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C18" i="4" l="1"/>
  <c r="D18" i="4"/>
  <c r="C294" i="16"/>
  <c r="D294" i="16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07" i="32"/>
  <c r="G508" i="32"/>
  <c r="G509" i="32"/>
  <c r="E510" i="32"/>
  <c r="G510" i="32"/>
  <c r="E511" i="32"/>
  <c r="F511" i="32"/>
  <c r="G511" i="32"/>
  <c r="H511" i="32" s="1"/>
  <c r="E512" i="32"/>
  <c r="F512" i="32"/>
  <c r="G512" i="32"/>
  <c r="E513" i="32"/>
  <c r="F513" i="32"/>
  <c r="G513" i="32"/>
  <c r="H513" i="32" s="1"/>
  <c r="E514" i="32"/>
  <c r="F514" i="32"/>
  <c r="G514" i="32"/>
  <c r="G515" i="32"/>
  <c r="G516" i="32"/>
  <c r="E517" i="32"/>
  <c r="F517" i="32"/>
  <c r="G517" i="32"/>
  <c r="G518" i="32"/>
  <c r="E519" i="32"/>
  <c r="F519" i="32"/>
  <c r="G519" i="32"/>
  <c r="E520" i="32"/>
  <c r="G520" i="32"/>
  <c r="H520" i="32" s="1"/>
  <c r="G521" i="32"/>
  <c r="G522" i="32"/>
  <c r="G523" i="32"/>
  <c r="E524" i="32"/>
  <c r="G524" i="32"/>
  <c r="E525" i="32"/>
  <c r="F525" i="32"/>
  <c r="G525" i="32"/>
  <c r="F526" i="32"/>
  <c r="G526" i="32"/>
  <c r="E527" i="32"/>
  <c r="F527" i="32"/>
  <c r="G527" i="32"/>
  <c r="H527" i="32" s="1"/>
  <c r="E528" i="32"/>
  <c r="F528" i="32"/>
  <c r="G528" i="32"/>
  <c r="G529" i="32"/>
  <c r="G530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07" i="30"/>
  <c r="G508" i="30"/>
  <c r="G509" i="30"/>
  <c r="G510" i="30"/>
  <c r="G511" i="30"/>
  <c r="G512" i="30"/>
  <c r="E513" i="30"/>
  <c r="G513" i="30"/>
  <c r="E514" i="30"/>
  <c r="G514" i="30"/>
  <c r="G515" i="30"/>
  <c r="E516" i="30"/>
  <c r="F516" i="30"/>
  <c r="G516" i="30"/>
  <c r="G517" i="30"/>
  <c r="G518" i="30"/>
  <c r="G519" i="30"/>
  <c r="E520" i="30"/>
  <c r="F520" i="30"/>
  <c r="G520" i="30"/>
  <c r="G521" i="30"/>
  <c r="G522" i="30"/>
  <c r="G523" i="30"/>
  <c r="F524" i="30"/>
  <c r="G524" i="30"/>
  <c r="G525" i="30"/>
  <c r="E526" i="30"/>
  <c r="G526" i="30"/>
  <c r="E527" i="30"/>
  <c r="F527" i="30"/>
  <c r="G527" i="30"/>
  <c r="E528" i="30"/>
  <c r="F528" i="30"/>
  <c r="G528" i="30"/>
  <c r="G529" i="30"/>
  <c r="G530" i="30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E528" i="29"/>
  <c r="G528" i="29"/>
  <c r="G529" i="29"/>
  <c r="G530" i="29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E520" i="28"/>
  <c r="F520" i="28"/>
  <c r="G520" i="28"/>
  <c r="G521" i="28"/>
  <c r="G522" i="28"/>
  <c r="G523" i="28"/>
  <c r="G524" i="28"/>
  <c r="G525" i="28"/>
  <c r="G526" i="28"/>
  <c r="G527" i="28"/>
  <c r="G528" i="28"/>
  <c r="G529" i="28"/>
  <c r="G530" i="28"/>
  <c r="G507" i="27"/>
  <c r="G508" i="27"/>
  <c r="G509" i="27"/>
  <c r="G510" i="27"/>
  <c r="G511" i="27"/>
  <c r="G512" i="27"/>
  <c r="G513" i="27"/>
  <c r="G514" i="27"/>
  <c r="G515" i="27"/>
  <c r="E516" i="27"/>
  <c r="G516" i="27"/>
  <c r="G517" i="27"/>
  <c r="G518" i="27"/>
  <c r="G519" i="27"/>
  <c r="E520" i="27"/>
  <c r="F520" i="27"/>
  <c r="G520" i="27"/>
  <c r="G521" i="27"/>
  <c r="G522" i="27"/>
  <c r="G523" i="27"/>
  <c r="G524" i="27"/>
  <c r="E525" i="27"/>
  <c r="G525" i="27"/>
  <c r="G526" i="27"/>
  <c r="G527" i="27"/>
  <c r="E528" i="27"/>
  <c r="F528" i="27"/>
  <c r="G528" i="27"/>
  <c r="G529" i="27"/>
  <c r="G530" i="27"/>
  <c r="G507" i="26"/>
  <c r="G508" i="26"/>
  <c r="G509" i="26"/>
  <c r="G510" i="26"/>
  <c r="E511" i="26"/>
  <c r="F511" i="26"/>
  <c r="G511" i="26"/>
  <c r="G512" i="26"/>
  <c r="E513" i="26"/>
  <c r="F513" i="26"/>
  <c r="G513" i="26"/>
  <c r="H513" i="26" s="1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E528" i="26"/>
  <c r="F528" i="26"/>
  <c r="G528" i="26"/>
  <c r="G529" i="26"/>
  <c r="G530" i="26"/>
  <c r="G507" i="25"/>
  <c r="G508" i="25"/>
  <c r="G509" i="25"/>
  <c r="G510" i="25"/>
  <c r="E511" i="25"/>
  <c r="F511" i="25"/>
  <c r="G511" i="25"/>
  <c r="G512" i="25"/>
  <c r="G513" i="25"/>
  <c r="G514" i="25"/>
  <c r="G515" i="25"/>
  <c r="G516" i="25"/>
  <c r="G517" i="25"/>
  <c r="G518" i="25"/>
  <c r="G519" i="25"/>
  <c r="E520" i="25"/>
  <c r="F520" i="25"/>
  <c r="G520" i="25"/>
  <c r="G521" i="25"/>
  <c r="G522" i="25"/>
  <c r="G523" i="25"/>
  <c r="G524" i="25"/>
  <c r="G525" i="25"/>
  <c r="G526" i="25"/>
  <c r="G527" i="25"/>
  <c r="G528" i="25"/>
  <c r="G529" i="25"/>
  <c r="G530" i="25"/>
  <c r="G507" i="24"/>
  <c r="G508" i="24"/>
  <c r="G509" i="24"/>
  <c r="G510" i="24"/>
  <c r="E511" i="24"/>
  <c r="F511" i="24"/>
  <c r="G511" i="24"/>
  <c r="G512" i="24"/>
  <c r="E513" i="24"/>
  <c r="F513" i="24"/>
  <c r="G513" i="24"/>
  <c r="F514" i="24"/>
  <c r="G514" i="24"/>
  <c r="G515" i="24"/>
  <c r="G516" i="24"/>
  <c r="G517" i="24"/>
  <c r="G518" i="24"/>
  <c r="G519" i="24"/>
  <c r="E520" i="24"/>
  <c r="F520" i="24"/>
  <c r="G520" i="24"/>
  <c r="G521" i="24"/>
  <c r="G522" i="24"/>
  <c r="G523" i="24"/>
  <c r="E524" i="24"/>
  <c r="F524" i="24"/>
  <c r="G524" i="24"/>
  <c r="E525" i="24"/>
  <c r="F525" i="24"/>
  <c r="G525" i="24"/>
  <c r="E526" i="24"/>
  <c r="G526" i="24"/>
  <c r="E527" i="24"/>
  <c r="F527" i="24"/>
  <c r="G527" i="24"/>
  <c r="E528" i="24"/>
  <c r="F528" i="24"/>
  <c r="G528" i="24"/>
  <c r="G529" i="24"/>
  <c r="G530" i="24"/>
  <c r="G507" i="23"/>
  <c r="G508" i="23"/>
  <c r="G509" i="23"/>
  <c r="G510" i="23"/>
  <c r="E511" i="23"/>
  <c r="F511" i="23"/>
  <c r="G511" i="23"/>
  <c r="E512" i="23"/>
  <c r="G512" i="23"/>
  <c r="G513" i="23"/>
  <c r="G514" i="23"/>
  <c r="G515" i="23"/>
  <c r="E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H525" i="23" s="1"/>
  <c r="G526" i="23"/>
  <c r="E527" i="23"/>
  <c r="G527" i="23"/>
  <c r="E528" i="23"/>
  <c r="F528" i="23"/>
  <c r="G528" i="23"/>
  <c r="G529" i="23"/>
  <c r="G530" i="23"/>
  <c r="G507" i="22"/>
  <c r="G508" i="22"/>
  <c r="G509" i="22"/>
  <c r="G510" i="22"/>
  <c r="G511" i="22"/>
  <c r="G512" i="22"/>
  <c r="E513" i="22"/>
  <c r="F513" i="22"/>
  <c r="G513" i="22"/>
  <c r="E514" i="22"/>
  <c r="G514" i="22"/>
  <c r="G515" i="22"/>
  <c r="E516" i="22"/>
  <c r="G516" i="22"/>
  <c r="E517" i="22"/>
  <c r="F517" i="22"/>
  <c r="G517" i="22"/>
  <c r="G518" i="22"/>
  <c r="G519" i="22"/>
  <c r="E520" i="22"/>
  <c r="F520" i="22"/>
  <c r="G520" i="22"/>
  <c r="H520" i="22" s="1"/>
  <c r="G521" i="22"/>
  <c r="G522" i="22"/>
  <c r="G523" i="22"/>
  <c r="G524" i="22"/>
  <c r="E525" i="22"/>
  <c r="F525" i="22"/>
  <c r="G525" i="22"/>
  <c r="G526" i="22"/>
  <c r="E527" i="22"/>
  <c r="F527" i="22"/>
  <c r="G527" i="22"/>
  <c r="E528" i="22"/>
  <c r="F528" i="22"/>
  <c r="G528" i="22"/>
  <c r="G529" i="22"/>
  <c r="G530" i="22"/>
  <c r="G507" i="21"/>
  <c r="G508" i="21"/>
  <c r="G509" i="21"/>
  <c r="G510" i="21"/>
  <c r="E511" i="21"/>
  <c r="F511" i="21"/>
  <c r="G511" i="21"/>
  <c r="G512" i="21"/>
  <c r="E513" i="21"/>
  <c r="F513" i="21"/>
  <c r="G513" i="21"/>
  <c r="H513" i="21" s="1"/>
  <c r="G514" i="21"/>
  <c r="G515" i="21"/>
  <c r="E516" i="21"/>
  <c r="G516" i="21"/>
  <c r="G517" i="21"/>
  <c r="G518" i="21"/>
  <c r="G519" i="21"/>
  <c r="G520" i="21"/>
  <c r="G521" i="21"/>
  <c r="G522" i="21"/>
  <c r="G523" i="21"/>
  <c r="G524" i="21"/>
  <c r="E525" i="21"/>
  <c r="F525" i="21"/>
  <c r="G525" i="21"/>
  <c r="G526" i="21"/>
  <c r="E527" i="21"/>
  <c r="F527" i="21"/>
  <c r="G527" i="21"/>
  <c r="E528" i="21"/>
  <c r="F528" i="21"/>
  <c r="G528" i="21"/>
  <c r="G529" i="21"/>
  <c r="G530" i="21"/>
  <c r="G507" i="20"/>
  <c r="G508" i="20"/>
  <c r="G509" i="20"/>
  <c r="G510" i="20"/>
  <c r="E511" i="20"/>
  <c r="F511" i="20"/>
  <c r="G511" i="20"/>
  <c r="E512" i="20"/>
  <c r="F512" i="20"/>
  <c r="G512" i="20"/>
  <c r="E513" i="20"/>
  <c r="F513" i="20"/>
  <c r="G513" i="20"/>
  <c r="F514" i="20"/>
  <c r="G514" i="20"/>
  <c r="G515" i="20"/>
  <c r="G516" i="20"/>
  <c r="E517" i="20"/>
  <c r="F517" i="20"/>
  <c r="G517" i="20"/>
  <c r="E518" i="20"/>
  <c r="F518" i="20"/>
  <c r="G518" i="20"/>
  <c r="E519" i="20"/>
  <c r="F519" i="20"/>
  <c r="G519" i="20"/>
  <c r="F520" i="20"/>
  <c r="G520" i="20"/>
  <c r="G521" i="20"/>
  <c r="G522" i="20"/>
  <c r="G523" i="20"/>
  <c r="G524" i="20"/>
  <c r="E525" i="20"/>
  <c r="F525" i="20"/>
  <c r="G525" i="20"/>
  <c r="H525" i="20" s="1"/>
  <c r="E526" i="20"/>
  <c r="F526" i="20"/>
  <c r="G526" i="20"/>
  <c r="E527" i="20"/>
  <c r="F527" i="20"/>
  <c r="G527" i="20"/>
  <c r="E528" i="20"/>
  <c r="F528" i="20"/>
  <c r="G528" i="20"/>
  <c r="H528" i="20" s="1"/>
  <c r="F529" i="20"/>
  <c r="G529" i="20"/>
  <c r="G530" i="20"/>
  <c r="G507" i="19"/>
  <c r="G508" i="19"/>
  <c r="G509" i="19"/>
  <c r="G510" i="19"/>
  <c r="E511" i="19"/>
  <c r="F511" i="19"/>
  <c r="G511" i="19"/>
  <c r="G512" i="19"/>
  <c r="F513" i="19"/>
  <c r="G513" i="19"/>
  <c r="F514" i="19"/>
  <c r="G514" i="19"/>
  <c r="G515" i="19"/>
  <c r="E516" i="19"/>
  <c r="F516" i="19"/>
  <c r="G516" i="19"/>
  <c r="G517" i="19"/>
  <c r="G518" i="19"/>
  <c r="G519" i="19"/>
  <c r="F520" i="19"/>
  <c r="G520" i="19"/>
  <c r="G521" i="19"/>
  <c r="G522" i="19"/>
  <c r="G523" i="19"/>
  <c r="G524" i="19"/>
  <c r="E525" i="19"/>
  <c r="F525" i="19"/>
  <c r="G525" i="19"/>
  <c r="G526" i="19"/>
  <c r="G527" i="19"/>
  <c r="E528" i="19"/>
  <c r="F528" i="19"/>
  <c r="G528" i="19"/>
  <c r="G529" i="19"/>
  <c r="G530" i="19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F520" i="18"/>
  <c r="G520" i="18"/>
  <c r="G521" i="18"/>
  <c r="G522" i="18"/>
  <c r="G523" i="18"/>
  <c r="G524" i="18"/>
  <c r="G525" i="18"/>
  <c r="G526" i="18"/>
  <c r="G527" i="18"/>
  <c r="G528" i="18"/>
  <c r="G529" i="18"/>
  <c r="G530" i="18"/>
  <c r="G507" i="17"/>
  <c r="G508" i="17"/>
  <c r="G509" i="17"/>
  <c r="E510" i="17"/>
  <c r="F510" i="17"/>
  <c r="G510" i="17"/>
  <c r="E511" i="17"/>
  <c r="F511" i="17"/>
  <c r="G511" i="17"/>
  <c r="H511" i="17" s="1"/>
  <c r="E512" i="17"/>
  <c r="F512" i="17"/>
  <c r="G512" i="17"/>
  <c r="H512" i="17" s="1"/>
  <c r="E513" i="17"/>
  <c r="F513" i="17"/>
  <c r="G513" i="17"/>
  <c r="E514" i="17"/>
  <c r="F514" i="17"/>
  <c r="G514" i="17"/>
  <c r="G515" i="17"/>
  <c r="E516" i="17"/>
  <c r="F516" i="17"/>
  <c r="G516" i="17"/>
  <c r="E517" i="17"/>
  <c r="F517" i="17"/>
  <c r="G517" i="17"/>
  <c r="E518" i="17"/>
  <c r="G518" i="17"/>
  <c r="E519" i="17"/>
  <c r="F519" i="17"/>
  <c r="G519" i="17"/>
  <c r="E520" i="17"/>
  <c r="F520" i="17"/>
  <c r="G520" i="17"/>
  <c r="G521" i="17"/>
  <c r="E522" i="17"/>
  <c r="F522" i="17"/>
  <c r="G522" i="17"/>
  <c r="H522" i="17" s="1"/>
  <c r="E523" i="17"/>
  <c r="F523" i="17"/>
  <c r="G523" i="17"/>
  <c r="H523" i="17" s="1"/>
  <c r="E524" i="17"/>
  <c r="F524" i="17"/>
  <c r="G524" i="17"/>
  <c r="H524" i="17" s="1"/>
  <c r="E525" i="17"/>
  <c r="F525" i="17"/>
  <c r="G525" i="17"/>
  <c r="H525" i="17" s="1"/>
  <c r="E526" i="17"/>
  <c r="F526" i="17"/>
  <c r="G526" i="17"/>
  <c r="H526" i="17" s="1"/>
  <c r="E527" i="17"/>
  <c r="F527" i="17"/>
  <c r="G527" i="17"/>
  <c r="F528" i="17"/>
  <c r="G528" i="17"/>
  <c r="E529" i="17"/>
  <c r="F529" i="17"/>
  <c r="G529" i="17"/>
  <c r="E530" i="17"/>
  <c r="F530" i="17"/>
  <c r="G530" i="17"/>
  <c r="G507" i="16"/>
  <c r="G508" i="16"/>
  <c r="G509" i="16"/>
  <c r="G510" i="16"/>
  <c r="E511" i="16"/>
  <c r="F511" i="16"/>
  <c r="G511" i="16"/>
  <c r="G512" i="16"/>
  <c r="E513" i="16"/>
  <c r="F513" i="16"/>
  <c r="G513" i="16"/>
  <c r="F514" i="16"/>
  <c r="G514" i="16"/>
  <c r="G515" i="16"/>
  <c r="E516" i="16"/>
  <c r="F516" i="16"/>
  <c r="G516" i="16"/>
  <c r="G517" i="16"/>
  <c r="G518" i="16"/>
  <c r="E519" i="16"/>
  <c r="F519" i="16"/>
  <c r="G519" i="16"/>
  <c r="H519" i="16" s="1"/>
  <c r="E520" i="16"/>
  <c r="F520" i="16"/>
  <c r="G520" i="16"/>
  <c r="G521" i="16"/>
  <c r="G522" i="16"/>
  <c r="G523" i="16"/>
  <c r="G524" i="16"/>
  <c r="E525" i="16"/>
  <c r="F525" i="16"/>
  <c r="G525" i="16"/>
  <c r="G526" i="16"/>
  <c r="G527" i="16"/>
  <c r="E528" i="16"/>
  <c r="F528" i="16"/>
  <c r="G528" i="16"/>
  <c r="G529" i="16"/>
  <c r="G530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E523" i="15"/>
  <c r="G523" i="15"/>
  <c r="E524" i="15"/>
  <c r="F524" i="15"/>
  <c r="G524" i="15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G529" i="15"/>
  <c r="G530" i="15"/>
  <c r="G507" i="14"/>
  <c r="G508" i="14"/>
  <c r="G509" i="14"/>
  <c r="G510" i="14"/>
  <c r="E511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E528" i="14"/>
  <c r="F528" i="14"/>
  <c r="G528" i="14"/>
  <c r="G529" i="14"/>
  <c r="G530" i="14"/>
  <c r="G507" i="13"/>
  <c r="G508" i="13"/>
  <c r="G509" i="13"/>
  <c r="G510" i="13"/>
  <c r="E511" i="13"/>
  <c r="F511" i="13"/>
  <c r="G511" i="13"/>
  <c r="G512" i="13"/>
  <c r="G513" i="13"/>
  <c r="G514" i="13"/>
  <c r="G515" i="13"/>
  <c r="G516" i="13"/>
  <c r="G517" i="13"/>
  <c r="G518" i="13"/>
  <c r="G519" i="13"/>
  <c r="F520" i="13"/>
  <c r="G520" i="13"/>
  <c r="G521" i="13"/>
  <c r="G522" i="13"/>
  <c r="G523" i="13"/>
  <c r="G524" i="13"/>
  <c r="E525" i="13"/>
  <c r="F525" i="13"/>
  <c r="G525" i="13"/>
  <c r="G526" i="13"/>
  <c r="G527" i="13"/>
  <c r="G528" i="13"/>
  <c r="G529" i="13"/>
  <c r="G530" i="13"/>
  <c r="G507" i="12"/>
  <c r="G508" i="12"/>
  <c r="G509" i="12"/>
  <c r="G510" i="12"/>
  <c r="G511" i="12"/>
  <c r="G512" i="12"/>
  <c r="G513" i="12"/>
  <c r="G514" i="12"/>
  <c r="G515" i="12"/>
  <c r="E516" i="12"/>
  <c r="G516" i="12"/>
  <c r="G517" i="12"/>
  <c r="G518" i="12"/>
  <c r="G519" i="12"/>
  <c r="E520" i="12"/>
  <c r="F520" i="12"/>
  <c r="G520" i="12"/>
  <c r="G521" i="12"/>
  <c r="G522" i="12"/>
  <c r="G523" i="12"/>
  <c r="G524" i="12"/>
  <c r="E525" i="12"/>
  <c r="G525" i="12"/>
  <c r="G526" i="12"/>
  <c r="E527" i="12"/>
  <c r="F527" i="12"/>
  <c r="G527" i="12"/>
  <c r="E528" i="12"/>
  <c r="F528" i="12"/>
  <c r="G528" i="12"/>
  <c r="G529" i="12"/>
  <c r="G530" i="12"/>
  <c r="G507" i="11"/>
  <c r="G508" i="11"/>
  <c r="G509" i="11"/>
  <c r="G510" i="11"/>
  <c r="E511" i="11"/>
  <c r="F511" i="11"/>
  <c r="G511" i="11"/>
  <c r="G512" i="11"/>
  <c r="G513" i="11"/>
  <c r="G514" i="11"/>
  <c r="G515" i="11"/>
  <c r="G516" i="11"/>
  <c r="G517" i="11"/>
  <c r="G518" i="11"/>
  <c r="G519" i="11"/>
  <c r="E520" i="11"/>
  <c r="G520" i="11"/>
  <c r="G521" i="11"/>
  <c r="G522" i="11"/>
  <c r="G523" i="11"/>
  <c r="E524" i="11"/>
  <c r="G524" i="11"/>
  <c r="G525" i="11"/>
  <c r="G526" i="11"/>
  <c r="E527" i="11"/>
  <c r="F527" i="11"/>
  <c r="G527" i="11"/>
  <c r="H527" i="11" s="1"/>
  <c r="E528" i="11"/>
  <c r="F528" i="11"/>
  <c r="G528" i="11"/>
  <c r="G529" i="11"/>
  <c r="G530" i="11"/>
  <c r="G507" i="10"/>
  <c r="G508" i="10"/>
  <c r="G509" i="10"/>
  <c r="G510" i="10"/>
  <c r="G511" i="10"/>
  <c r="G512" i="10"/>
  <c r="F513" i="10"/>
  <c r="G513" i="10"/>
  <c r="G514" i="10"/>
  <c r="G515" i="10"/>
  <c r="G516" i="10"/>
  <c r="G517" i="10"/>
  <c r="G518" i="10"/>
  <c r="G519" i="10"/>
  <c r="E520" i="10"/>
  <c r="F520" i="10"/>
  <c r="G520" i="10"/>
  <c r="G521" i="10"/>
  <c r="G522" i="10"/>
  <c r="G523" i="10"/>
  <c r="G524" i="10"/>
  <c r="G525" i="10"/>
  <c r="G526" i="10"/>
  <c r="G527" i="10"/>
  <c r="G528" i="10"/>
  <c r="G529" i="10"/>
  <c r="G530" i="10"/>
  <c r="G507" i="9"/>
  <c r="G508" i="9"/>
  <c r="G509" i="9"/>
  <c r="G510" i="9"/>
  <c r="E511" i="9"/>
  <c r="F511" i="9"/>
  <c r="G511" i="9"/>
  <c r="E512" i="9"/>
  <c r="F512" i="9"/>
  <c r="G512" i="9"/>
  <c r="E513" i="9"/>
  <c r="F513" i="9"/>
  <c r="G513" i="9"/>
  <c r="G514" i="9"/>
  <c r="E515" i="9"/>
  <c r="F515" i="9"/>
  <c r="G515" i="9"/>
  <c r="E516" i="9"/>
  <c r="F516" i="9"/>
  <c r="G516" i="9"/>
  <c r="G517" i="9"/>
  <c r="E518" i="9"/>
  <c r="F518" i="9"/>
  <c r="G518" i="9"/>
  <c r="G519" i="9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G526" i="9"/>
  <c r="E527" i="9"/>
  <c r="F527" i="9"/>
  <c r="G527" i="9"/>
  <c r="E528" i="9"/>
  <c r="F528" i="9"/>
  <c r="G528" i="9"/>
  <c r="E529" i="9"/>
  <c r="F529" i="9"/>
  <c r="G529" i="9"/>
  <c r="G530" i="9"/>
  <c r="G507" i="8"/>
  <c r="G508" i="8"/>
  <c r="G509" i="8"/>
  <c r="G510" i="8"/>
  <c r="E511" i="8"/>
  <c r="G511" i="8"/>
  <c r="G512" i="8"/>
  <c r="F513" i="8"/>
  <c r="G513" i="8"/>
  <c r="G514" i="8"/>
  <c r="G515" i="8"/>
  <c r="E516" i="8"/>
  <c r="F516" i="8"/>
  <c r="G516" i="8"/>
  <c r="G517" i="8"/>
  <c r="G518" i="8"/>
  <c r="G519" i="8"/>
  <c r="G520" i="8"/>
  <c r="G521" i="8"/>
  <c r="G522" i="8"/>
  <c r="G523" i="8"/>
  <c r="G524" i="8"/>
  <c r="E525" i="8"/>
  <c r="G525" i="8"/>
  <c r="G526" i="8"/>
  <c r="G527" i="8"/>
  <c r="E528" i="8"/>
  <c r="F528" i="8"/>
  <c r="G528" i="8"/>
  <c r="G529" i="8"/>
  <c r="G530" i="8"/>
  <c r="G507" i="7"/>
  <c r="G508" i="7"/>
  <c r="G509" i="7"/>
  <c r="G510" i="7"/>
  <c r="E511" i="7"/>
  <c r="F511" i="7"/>
  <c r="G511" i="7"/>
  <c r="G512" i="7"/>
  <c r="G513" i="7"/>
  <c r="G514" i="7"/>
  <c r="G515" i="7"/>
  <c r="E516" i="7"/>
  <c r="G516" i="7"/>
  <c r="G517" i="7"/>
  <c r="G518" i="7"/>
  <c r="G519" i="7"/>
  <c r="E520" i="7"/>
  <c r="G520" i="7"/>
  <c r="G521" i="7"/>
  <c r="G522" i="7"/>
  <c r="G523" i="7"/>
  <c r="G524" i="7"/>
  <c r="G525" i="7"/>
  <c r="G526" i="7"/>
  <c r="G527" i="7"/>
  <c r="E528" i="7"/>
  <c r="F528" i="7"/>
  <c r="G528" i="7"/>
  <c r="G529" i="7"/>
  <c r="G530" i="7"/>
  <c r="G507" i="6"/>
  <c r="G508" i="6"/>
  <c r="G509" i="6"/>
  <c r="G510" i="6"/>
  <c r="E511" i="6"/>
  <c r="F511" i="6"/>
  <c r="G511" i="6"/>
  <c r="H511" i="6" s="1"/>
  <c r="G512" i="6"/>
  <c r="G513" i="6"/>
  <c r="G514" i="6"/>
  <c r="G515" i="6"/>
  <c r="E516" i="6"/>
  <c r="F516" i="6"/>
  <c r="G516" i="6"/>
  <c r="G517" i="6"/>
  <c r="E518" i="6"/>
  <c r="F518" i="6"/>
  <c r="G518" i="6"/>
  <c r="G519" i="6"/>
  <c r="E520" i="6"/>
  <c r="F520" i="6"/>
  <c r="G520" i="6"/>
  <c r="G521" i="6"/>
  <c r="G522" i="6"/>
  <c r="E523" i="6"/>
  <c r="G523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G529" i="6"/>
  <c r="G530" i="6"/>
  <c r="G507" i="5"/>
  <c r="G508" i="5"/>
  <c r="G509" i="5"/>
  <c r="G510" i="5"/>
  <c r="F511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07" i="4"/>
  <c r="G508" i="4"/>
  <c r="G509" i="4"/>
  <c r="F510" i="4"/>
  <c r="G510" i="4"/>
  <c r="E511" i="4"/>
  <c r="F511" i="4"/>
  <c r="G511" i="4"/>
  <c r="G512" i="4"/>
  <c r="E513" i="4"/>
  <c r="F513" i="4"/>
  <c r="G513" i="4"/>
  <c r="F514" i="4"/>
  <c r="G514" i="4"/>
  <c r="G515" i="4"/>
  <c r="E516" i="4"/>
  <c r="F516" i="4"/>
  <c r="G516" i="4"/>
  <c r="E517" i="4"/>
  <c r="G517" i="4"/>
  <c r="G518" i="4"/>
  <c r="G519" i="4"/>
  <c r="F520" i="4"/>
  <c r="G520" i="4"/>
  <c r="G521" i="4"/>
  <c r="G522" i="4"/>
  <c r="G523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G529" i="4"/>
  <c r="E530" i="4"/>
  <c r="F530" i="4"/>
  <c r="G530" i="4"/>
  <c r="G507" i="3"/>
  <c r="G508" i="3"/>
  <c r="G509" i="3"/>
  <c r="G510" i="3"/>
  <c r="E511" i="3"/>
  <c r="G511" i="3"/>
  <c r="G512" i="3"/>
  <c r="E513" i="3"/>
  <c r="G513" i="3"/>
  <c r="G514" i="3"/>
  <c r="G515" i="3"/>
  <c r="E516" i="3"/>
  <c r="G516" i="3"/>
  <c r="G517" i="3"/>
  <c r="G518" i="3"/>
  <c r="G519" i="3"/>
  <c r="G520" i="3"/>
  <c r="G521" i="3"/>
  <c r="G522" i="3"/>
  <c r="G523" i="3"/>
  <c r="G524" i="3"/>
  <c r="E525" i="3"/>
  <c r="G525" i="3"/>
  <c r="G526" i="3"/>
  <c r="G527" i="3"/>
  <c r="E528" i="3"/>
  <c r="G528" i="3"/>
  <c r="G529" i="3"/>
  <c r="G530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F507" i="1"/>
  <c r="G507" i="1"/>
  <c r="E508" i="1"/>
  <c r="F508" i="1"/>
  <c r="G508" i="1"/>
  <c r="G509" i="1"/>
  <c r="E510" i="1"/>
  <c r="F510" i="1"/>
  <c r="G510" i="1"/>
  <c r="E511" i="1"/>
  <c r="F511" i="1"/>
  <c r="G511" i="1"/>
  <c r="E512" i="1"/>
  <c r="F512" i="1"/>
  <c r="G512" i="1"/>
  <c r="H512" i="1" s="1"/>
  <c r="E513" i="1"/>
  <c r="F513" i="1"/>
  <c r="G513" i="1"/>
  <c r="H513" i="1" s="1"/>
  <c r="E514" i="1"/>
  <c r="F514" i="1"/>
  <c r="G514" i="1"/>
  <c r="E515" i="1"/>
  <c r="F515" i="1"/>
  <c r="G515" i="1"/>
  <c r="E516" i="1"/>
  <c r="F516" i="1"/>
  <c r="G516" i="1"/>
  <c r="H516" i="1" s="1"/>
  <c r="E517" i="1"/>
  <c r="F517" i="1"/>
  <c r="G517" i="1"/>
  <c r="E518" i="1"/>
  <c r="F518" i="1"/>
  <c r="G518" i="1"/>
  <c r="E519" i="1"/>
  <c r="F519" i="1"/>
  <c r="G519" i="1"/>
  <c r="E520" i="1"/>
  <c r="F520" i="1"/>
  <c r="G520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G507" i="34"/>
  <c r="G508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G521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2"/>
  <c r="F506" i="30"/>
  <c r="F506" i="17"/>
  <c r="F506" i="4"/>
  <c r="F506" i="1"/>
  <c r="F506" i="34"/>
  <c r="E506" i="32"/>
  <c r="E506" i="30"/>
  <c r="E506" i="17"/>
  <c r="E506" i="15"/>
  <c r="E506" i="4"/>
  <c r="E506" i="1"/>
  <c r="E506" i="34"/>
  <c r="D505" i="32"/>
  <c r="F508" i="32" s="1"/>
  <c r="F507" i="32"/>
  <c r="C505" i="32"/>
  <c r="E526" i="32" s="1"/>
  <c r="D505" i="31"/>
  <c r="F505" i="31" s="1"/>
  <c r="C505" i="31"/>
  <c r="E520" i="31" s="1"/>
  <c r="D505" i="30"/>
  <c r="F510" i="30" s="1"/>
  <c r="C505" i="30"/>
  <c r="E522" i="30" s="1"/>
  <c r="D505" i="29"/>
  <c r="F505" i="29" s="1"/>
  <c r="C505" i="29"/>
  <c r="E510" i="29" s="1"/>
  <c r="D505" i="28"/>
  <c r="F511" i="28" s="1"/>
  <c r="C505" i="28"/>
  <c r="E509" i="28" s="1"/>
  <c r="D505" i="27"/>
  <c r="C505" i="27"/>
  <c r="E509" i="27" s="1"/>
  <c r="D505" i="26"/>
  <c r="F517" i="26" s="1"/>
  <c r="C505" i="26"/>
  <c r="E509" i="26" s="1"/>
  <c r="D505" i="25"/>
  <c r="F528" i="25" s="1"/>
  <c r="C505" i="25"/>
  <c r="E521" i="25" s="1"/>
  <c r="D505" i="24"/>
  <c r="C505" i="24"/>
  <c r="E509" i="24" s="1"/>
  <c r="D505" i="23"/>
  <c r="F514" i="23" s="1"/>
  <c r="C505" i="23"/>
  <c r="E513" i="23" s="1"/>
  <c r="D505" i="22"/>
  <c r="F514" i="22" s="1"/>
  <c r="C505" i="22"/>
  <c r="E507" i="22" s="1"/>
  <c r="D505" i="21"/>
  <c r="F507" i="21" s="1"/>
  <c r="C505" i="21"/>
  <c r="E512" i="21" s="1"/>
  <c r="D505" i="20"/>
  <c r="F506" i="20" s="1"/>
  <c r="C505" i="20"/>
  <c r="E530" i="20" s="1"/>
  <c r="D505" i="19"/>
  <c r="F522" i="19" s="1"/>
  <c r="C505" i="19"/>
  <c r="E510" i="19" s="1"/>
  <c r="D505" i="18"/>
  <c r="F517" i="18" s="1"/>
  <c r="C505" i="18"/>
  <c r="E509" i="18" s="1"/>
  <c r="D505" i="17"/>
  <c r="F507" i="17" s="1"/>
  <c r="C505" i="17"/>
  <c r="E509" i="17" s="1"/>
  <c r="E528" i="17"/>
  <c r="D505" i="16"/>
  <c r="F506" i="16" s="1"/>
  <c r="C505" i="16"/>
  <c r="E517" i="16" s="1"/>
  <c r="E510" i="16"/>
  <c r="D505" i="15"/>
  <c r="F507" i="15" s="1"/>
  <c r="C505" i="15"/>
  <c r="C13" i="15" s="1"/>
  <c r="D505" i="14"/>
  <c r="F516" i="14" s="1"/>
  <c r="C505" i="14"/>
  <c r="E510" i="14" s="1"/>
  <c r="E513" i="14"/>
  <c r="D505" i="13"/>
  <c r="F524" i="13" s="1"/>
  <c r="C505" i="13"/>
  <c r="E512" i="13" s="1"/>
  <c r="D505" i="12"/>
  <c r="F515" i="12" s="1"/>
  <c r="C505" i="12"/>
  <c r="E513" i="12" s="1"/>
  <c r="D505" i="11"/>
  <c r="F513" i="11" s="1"/>
  <c r="C505" i="11"/>
  <c r="E516" i="11" s="1"/>
  <c r="D505" i="10"/>
  <c r="F528" i="10" s="1"/>
  <c r="C505" i="10"/>
  <c r="E517" i="10" s="1"/>
  <c r="D505" i="9"/>
  <c r="C505" i="9"/>
  <c r="E521" i="9" s="1"/>
  <c r="D505" i="8"/>
  <c r="F509" i="8" s="1"/>
  <c r="C505" i="8"/>
  <c r="E517" i="8" s="1"/>
  <c r="E514" i="8"/>
  <c r="D505" i="7"/>
  <c r="F517" i="7" s="1"/>
  <c r="C505" i="7"/>
  <c r="E521" i="7" s="1"/>
  <c r="D505" i="6"/>
  <c r="F517" i="6" s="1"/>
  <c r="C505" i="6"/>
  <c r="E510" i="6" s="1"/>
  <c r="D505" i="5"/>
  <c r="F528" i="5" s="1"/>
  <c r="C505" i="5"/>
  <c r="E510" i="5" s="1"/>
  <c r="D505" i="4"/>
  <c r="F507" i="4" s="1"/>
  <c r="C505" i="4"/>
  <c r="E520" i="4" s="1"/>
  <c r="D505" i="3"/>
  <c r="F514" i="3" s="1"/>
  <c r="C505" i="3"/>
  <c r="C13" i="3" s="1"/>
  <c r="D505" i="2"/>
  <c r="C505" i="2"/>
  <c r="E525" i="2" s="1"/>
  <c r="D505" i="1"/>
  <c r="D13" i="1" s="1"/>
  <c r="C505" i="1"/>
  <c r="C13" i="1" s="1"/>
  <c r="D505" i="34"/>
  <c r="F507" i="34" s="1"/>
  <c r="C505" i="34"/>
  <c r="E508" i="34" s="1"/>
  <c r="D505" i="33"/>
  <c r="F530" i="33" s="1"/>
  <c r="C505" i="33"/>
  <c r="E507" i="33" s="1"/>
  <c r="G296" i="32"/>
  <c r="G297" i="32"/>
  <c r="G298" i="32"/>
  <c r="G299" i="32"/>
  <c r="F300" i="32"/>
  <c r="G300" i="32"/>
  <c r="G301" i="32"/>
  <c r="G302" i="32"/>
  <c r="G303" i="32"/>
  <c r="F304" i="32"/>
  <c r="G304" i="32"/>
  <c r="G305" i="32"/>
  <c r="E306" i="32"/>
  <c r="F306" i="32"/>
  <c r="G306" i="32"/>
  <c r="G307" i="32"/>
  <c r="E308" i="32"/>
  <c r="F308" i="32"/>
  <c r="G308" i="32"/>
  <c r="E309" i="32"/>
  <c r="F309" i="32"/>
  <c r="G309" i="32"/>
  <c r="G310" i="32"/>
  <c r="E311" i="32"/>
  <c r="F311" i="32"/>
  <c r="G311" i="32"/>
  <c r="E312" i="32"/>
  <c r="F312" i="32"/>
  <c r="G312" i="32"/>
  <c r="F313" i="32"/>
  <c r="G313" i="32"/>
  <c r="G314" i="32"/>
  <c r="G315" i="32"/>
  <c r="E316" i="32"/>
  <c r="F316" i="32"/>
  <c r="G316" i="32"/>
  <c r="G317" i="32"/>
  <c r="G318" i="32"/>
  <c r="E319" i="32"/>
  <c r="F319" i="32"/>
  <c r="G319" i="32"/>
  <c r="E320" i="32"/>
  <c r="F320" i="32"/>
  <c r="G320" i="32"/>
  <c r="E321" i="32"/>
  <c r="F321" i="32"/>
  <c r="G321" i="32"/>
  <c r="F322" i="32"/>
  <c r="G322" i="32"/>
  <c r="G323" i="32"/>
  <c r="E324" i="32"/>
  <c r="F324" i="32"/>
  <c r="G324" i="32"/>
  <c r="E325" i="32"/>
  <c r="F325" i="32"/>
  <c r="G325" i="32"/>
  <c r="G326" i="32"/>
  <c r="G327" i="32"/>
  <c r="G328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G341" i="32"/>
  <c r="E342" i="32"/>
  <c r="F342" i="32"/>
  <c r="G342" i="32"/>
  <c r="E343" i="32"/>
  <c r="F343" i="32"/>
  <c r="G343" i="32"/>
  <c r="G344" i="32"/>
  <c r="G345" i="32"/>
  <c r="G346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G354" i="32"/>
  <c r="E355" i="32"/>
  <c r="F355" i="32"/>
  <c r="G355" i="32"/>
  <c r="E356" i="32"/>
  <c r="F356" i="32"/>
  <c r="G356" i="32"/>
  <c r="G357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G377" i="32"/>
  <c r="G378" i="32"/>
  <c r="E379" i="32"/>
  <c r="G379" i="32"/>
  <c r="G380" i="32"/>
  <c r="E381" i="32"/>
  <c r="G381" i="32"/>
  <c r="E382" i="32"/>
  <c r="F382" i="32"/>
  <c r="G382" i="32"/>
  <c r="E383" i="32"/>
  <c r="F383" i="32"/>
  <c r="G383" i="32"/>
  <c r="E384" i="32"/>
  <c r="F384" i="32"/>
  <c r="G384" i="32"/>
  <c r="E385" i="32"/>
  <c r="F385" i="32"/>
  <c r="G385" i="32"/>
  <c r="H385" i="32" s="1"/>
  <c r="E386" i="32"/>
  <c r="F386" i="32"/>
  <c r="G386" i="32"/>
  <c r="H386" i="32" s="1"/>
  <c r="E387" i="32"/>
  <c r="F387" i="32"/>
  <c r="G387" i="32"/>
  <c r="G388" i="32"/>
  <c r="E389" i="32"/>
  <c r="F389" i="32"/>
  <c r="G389" i="32"/>
  <c r="E390" i="32"/>
  <c r="F390" i="32"/>
  <c r="G390" i="32"/>
  <c r="G391" i="32"/>
  <c r="E392" i="32"/>
  <c r="F392" i="32"/>
  <c r="G392" i="32"/>
  <c r="G393" i="32"/>
  <c r="E394" i="32"/>
  <c r="F394" i="32"/>
  <c r="G394" i="32"/>
  <c r="H394" i="32" s="1"/>
  <c r="E395" i="32"/>
  <c r="F395" i="32"/>
  <c r="G395" i="32"/>
  <c r="E396" i="32"/>
  <c r="F396" i="32"/>
  <c r="G396" i="32"/>
  <c r="E397" i="32"/>
  <c r="F397" i="32"/>
  <c r="G397" i="32"/>
  <c r="G398" i="32"/>
  <c r="E399" i="32"/>
  <c r="F399" i="32"/>
  <c r="G399" i="32"/>
  <c r="E400" i="32"/>
  <c r="F400" i="32"/>
  <c r="G400" i="32"/>
  <c r="F401" i="32"/>
  <c r="G401" i="32"/>
  <c r="E402" i="32"/>
  <c r="F402" i="32"/>
  <c r="G402" i="32"/>
  <c r="H402" i="32" s="1"/>
  <c r="G403" i="32"/>
  <c r="E404" i="32"/>
  <c r="F404" i="32"/>
  <c r="G404" i="32"/>
  <c r="E405" i="32"/>
  <c r="F405" i="32"/>
  <c r="G405" i="32"/>
  <c r="G406" i="32"/>
  <c r="E407" i="32"/>
  <c r="F407" i="32"/>
  <c r="G407" i="32"/>
  <c r="G408" i="32"/>
  <c r="E409" i="32"/>
  <c r="F409" i="32"/>
  <c r="G409" i="32"/>
  <c r="H409" i="32" s="1"/>
  <c r="G410" i="32"/>
  <c r="E411" i="32"/>
  <c r="F411" i="32"/>
  <c r="G411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G432" i="32"/>
  <c r="E433" i="32"/>
  <c r="F433" i="32"/>
  <c r="G433" i="32"/>
  <c r="E434" i="32"/>
  <c r="F434" i="32"/>
  <c r="G434" i="32"/>
  <c r="E435" i="32"/>
  <c r="F435" i="32"/>
  <c r="G435" i="32"/>
  <c r="E436" i="32"/>
  <c r="F436" i="32"/>
  <c r="G436" i="32"/>
  <c r="E437" i="32"/>
  <c r="F437" i="32"/>
  <c r="G437" i="32"/>
  <c r="E438" i="32"/>
  <c r="G438" i="32"/>
  <c r="E439" i="32"/>
  <c r="F439" i="32"/>
  <c r="G439" i="32"/>
  <c r="E440" i="32"/>
  <c r="F440" i="32"/>
  <c r="G440" i="32"/>
  <c r="E441" i="32"/>
  <c r="F441" i="32"/>
  <c r="G441" i="32"/>
  <c r="G442" i="32"/>
  <c r="F443" i="32"/>
  <c r="G443" i="32"/>
  <c r="E444" i="32"/>
  <c r="F444" i="32"/>
  <c r="G444" i="32"/>
  <c r="E445" i="32"/>
  <c r="F445" i="32"/>
  <c r="G445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E458" i="32"/>
  <c r="F458" i="32"/>
  <c r="G458" i="32"/>
  <c r="E459" i="32"/>
  <c r="F459" i="32"/>
  <c r="G459" i="32"/>
  <c r="G460" i="32"/>
  <c r="E461" i="32"/>
  <c r="F461" i="32"/>
  <c r="G461" i="32"/>
  <c r="H461" i="32" s="1"/>
  <c r="E462" i="32"/>
  <c r="F462" i="32"/>
  <c r="G462" i="32"/>
  <c r="H462" i="32" s="1"/>
  <c r="E463" i="32"/>
  <c r="G463" i="32"/>
  <c r="E464" i="32"/>
  <c r="F464" i="32"/>
  <c r="G464" i="32"/>
  <c r="E465" i="32"/>
  <c r="F465" i="32"/>
  <c r="G465" i="32"/>
  <c r="E466" i="32"/>
  <c r="F466" i="32"/>
  <c r="G466" i="32"/>
  <c r="G467" i="32"/>
  <c r="E468" i="32"/>
  <c r="F468" i="32"/>
  <c r="G468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G474" i="32"/>
  <c r="E475" i="32"/>
  <c r="F475" i="32"/>
  <c r="G475" i="32"/>
  <c r="E476" i="32"/>
  <c r="F476" i="32"/>
  <c r="G476" i="32"/>
  <c r="E477" i="32"/>
  <c r="F477" i="32"/>
  <c r="G477" i="32"/>
  <c r="H477" i="32" s="1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H482" i="32" s="1"/>
  <c r="G483" i="32"/>
  <c r="G484" i="32"/>
  <c r="G485" i="32"/>
  <c r="E486" i="32"/>
  <c r="F486" i="32"/>
  <c r="G486" i="32"/>
  <c r="H486" i="32" s="1"/>
  <c r="E487" i="32"/>
  <c r="F487" i="32"/>
  <c r="G487" i="32"/>
  <c r="E488" i="32"/>
  <c r="F488" i="32"/>
  <c r="G488" i="32"/>
  <c r="E489" i="32"/>
  <c r="F489" i="32"/>
  <c r="G489" i="32"/>
  <c r="H489" i="32" s="1"/>
  <c r="E490" i="32"/>
  <c r="F490" i="32"/>
  <c r="G490" i="32"/>
  <c r="H490" i="32" s="1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E299" i="31"/>
  <c r="F299" i="31"/>
  <c r="G299" i="31"/>
  <c r="G300" i="31"/>
  <c r="G301" i="31"/>
  <c r="G302" i="31"/>
  <c r="G303" i="31"/>
  <c r="G304" i="31"/>
  <c r="G305" i="31"/>
  <c r="E306" i="31"/>
  <c r="F306" i="31"/>
  <c r="G306" i="31"/>
  <c r="G307" i="31"/>
  <c r="G308" i="31"/>
  <c r="E309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G350" i="31"/>
  <c r="G351" i="31"/>
  <c r="E352" i="31"/>
  <c r="F352" i="31"/>
  <c r="G352" i="31"/>
  <c r="E353" i="31"/>
  <c r="G353" i="31"/>
  <c r="G354" i="31"/>
  <c r="E355" i="31"/>
  <c r="G355" i="31"/>
  <c r="G356" i="31"/>
  <c r="G357" i="31"/>
  <c r="G358" i="31"/>
  <c r="G359" i="31"/>
  <c r="G360" i="31"/>
  <c r="E361" i="31"/>
  <c r="G361" i="31"/>
  <c r="G362" i="31"/>
  <c r="G363" i="31"/>
  <c r="G364" i="31"/>
  <c r="G365" i="31"/>
  <c r="E366" i="31"/>
  <c r="G366" i="31"/>
  <c r="G367" i="31"/>
  <c r="G368" i="31"/>
  <c r="G369" i="31"/>
  <c r="G370" i="31"/>
  <c r="G371" i="31"/>
  <c r="G372" i="31"/>
  <c r="E373" i="31"/>
  <c r="F373" i="31"/>
  <c r="G373" i="31"/>
  <c r="E374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E418" i="31"/>
  <c r="G418" i="31"/>
  <c r="G419" i="31"/>
  <c r="G420" i="31"/>
  <c r="G421" i="31"/>
  <c r="G422" i="31"/>
  <c r="G423" i="31"/>
  <c r="E424" i="31"/>
  <c r="G424" i="31"/>
  <c r="G425" i="31"/>
  <c r="G426" i="31"/>
  <c r="G427" i="31"/>
  <c r="G428" i="31"/>
  <c r="G429" i="31"/>
  <c r="G430" i="31"/>
  <c r="G431" i="31"/>
  <c r="G432" i="31"/>
  <c r="G433" i="31"/>
  <c r="G434" i="31"/>
  <c r="E435" i="31"/>
  <c r="G435" i="31"/>
  <c r="G436" i="31"/>
  <c r="G437" i="31"/>
  <c r="G438" i="31"/>
  <c r="G439" i="31"/>
  <c r="E440" i="31"/>
  <c r="G440" i="31"/>
  <c r="G441" i="31"/>
  <c r="G442" i="31"/>
  <c r="G443" i="31"/>
  <c r="G444" i="31"/>
  <c r="E445" i="31"/>
  <c r="G445" i="31"/>
  <c r="H445" i="31" s="1"/>
  <c r="G446" i="31"/>
  <c r="G447" i="31"/>
  <c r="G448" i="31"/>
  <c r="G449" i="31"/>
  <c r="G450" i="31"/>
  <c r="E451" i="31"/>
  <c r="F451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E474" i="31"/>
  <c r="F474" i="31"/>
  <c r="G474" i="31"/>
  <c r="H474" i="31" s="1"/>
  <c r="G475" i="31"/>
  <c r="G476" i="31"/>
  <c r="E477" i="31"/>
  <c r="G477" i="31"/>
  <c r="G478" i="31"/>
  <c r="E479" i="31"/>
  <c r="G479" i="31"/>
  <c r="G480" i="31"/>
  <c r="E481" i="31"/>
  <c r="F481" i="31"/>
  <c r="G481" i="31"/>
  <c r="E482" i="31"/>
  <c r="F482" i="31"/>
  <c r="G482" i="31"/>
  <c r="G483" i="31"/>
  <c r="G484" i="31"/>
  <c r="G485" i="31"/>
  <c r="E486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G302" i="30"/>
  <c r="E303" i="30"/>
  <c r="G303" i="30"/>
  <c r="G304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G315" i="30"/>
  <c r="E316" i="30"/>
  <c r="F316" i="30"/>
  <c r="G316" i="30"/>
  <c r="G317" i="30"/>
  <c r="G318" i="30"/>
  <c r="G319" i="30"/>
  <c r="E320" i="30"/>
  <c r="F320" i="30"/>
  <c r="G320" i="30"/>
  <c r="G321" i="30"/>
  <c r="E322" i="30"/>
  <c r="F322" i="30"/>
  <c r="G322" i="30"/>
  <c r="H322" i="30" s="1"/>
  <c r="G323" i="30"/>
  <c r="G324" i="30"/>
  <c r="E325" i="30"/>
  <c r="G325" i="30"/>
  <c r="G326" i="30"/>
  <c r="E327" i="30"/>
  <c r="F327" i="30"/>
  <c r="G327" i="30"/>
  <c r="E328" i="30"/>
  <c r="G328" i="30"/>
  <c r="G329" i="30"/>
  <c r="G330" i="30"/>
  <c r="E331" i="30"/>
  <c r="F331" i="30"/>
  <c r="G331" i="30"/>
  <c r="G332" i="30"/>
  <c r="G333" i="30"/>
  <c r="G334" i="30"/>
  <c r="G335" i="30"/>
  <c r="E336" i="30"/>
  <c r="F336" i="30"/>
  <c r="G336" i="30"/>
  <c r="E337" i="30"/>
  <c r="F337" i="30"/>
  <c r="G337" i="30"/>
  <c r="F338" i="30"/>
  <c r="G338" i="30"/>
  <c r="G339" i="30"/>
  <c r="E340" i="30"/>
  <c r="F340" i="30"/>
  <c r="G340" i="30"/>
  <c r="G341" i="30"/>
  <c r="E342" i="30"/>
  <c r="F342" i="30"/>
  <c r="G342" i="30"/>
  <c r="E343" i="30"/>
  <c r="F343" i="30"/>
  <c r="G343" i="30"/>
  <c r="G344" i="30"/>
  <c r="G345" i="30"/>
  <c r="G346" i="30"/>
  <c r="G347" i="30"/>
  <c r="E348" i="30"/>
  <c r="F348" i="30"/>
  <c r="G348" i="30"/>
  <c r="E349" i="30"/>
  <c r="F349" i="30"/>
  <c r="G349" i="30"/>
  <c r="E350" i="30"/>
  <c r="F350" i="30"/>
  <c r="G350" i="30"/>
  <c r="H350" i="30" s="1"/>
  <c r="E351" i="30"/>
  <c r="F351" i="30"/>
  <c r="G351" i="30"/>
  <c r="E352" i="30"/>
  <c r="F352" i="30"/>
  <c r="G352" i="30"/>
  <c r="E353" i="30"/>
  <c r="F353" i="30"/>
  <c r="G353" i="30"/>
  <c r="H353" i="30" s="1"/>
  <c r="G354" i="30"/>
  <c r="E355" i="30"/>
  <c r="F355" i="30"/>
  <c r="G355" i="30"/>
  <c r="E356" i="30"/>
  <c r="F356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G366" i="30"/>
  <c r="E367" i="30"/>
  <c r="F367" i="30"/>
  <c r="G367" i="30"/>
  <c r="E368" i="30"/>
  <c r="G368" i="30"/>
  <c r="E369" i="30"/>
  <c r="F369" i="30"/>
  <c r="G369" i="30"/>
  <c r="H369" i="30" s="1"/>
  <c r="G370" i="30"/>
  <c r="E371" i="30"/>
  <c r="F371" i="30"/>
  <c r="G371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G377" i="30"/>
  <c r="G378" i="30"/>
  <c r="G379" i="30"/>
  <c r="G380" i="30"/>
  <c r="E381" i="30"/>
  <c r="F381" i="30"/>
  <c r="G381" i="30"/>
  <c r="G382" i="30"/>
  <c r="E383" i="30"/>
  <c r="F383" i="30"/>
  <c r="G383" i="30"/>
  <c r="E384" i="30"/>
  <c r="F384" i="30"/>
  <c r="G384" i="30"/>
  <c r="E385" i="30"/>
  <c r="G385" i="30"/>
  <c r="E386" i="30"/>
  <c r="G386" i="30"/>
  <c r="H386" i="30" s="1"/>
  <c r="G387" i="30"/>
  <c r="E388" i="30"/>
  <c r="G388" i="30"/>
  <c r="E389" i="30"/>
  <c r="F389" i="30"/>
  <c r="G389" i="30"/>
  <c r="H389" i="30" s="1"/>
  <c r="E390" i="30"/>
  <c r="G390" i="30"/>
  <c r="E391" i="30"/>
  <c r="F391" i="30"/>
  <c r="G391" i="30"/>
  <c r="E392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H397" i="30" s="1"/>
  <c r="G398" i="30"/>
  <c r="E399" i="30"/>
  <c r="F399" i="30"/>
  <c r="G399" i="30"/>
  <c r="E400" i="30"/>
  <c r="F400" i="30"/>
  <c r="G400" i="30"/>
  <c r="G401" i="30"/>
  <c r="E402" i="30"/>
  <c r="F402" i="30"/>
  <c r="G402" i="30"/>
  <c r="E403" i="30"/>
  <c r="F403" i="30"/>
  <c r="G403" i="30"/>
  <c r="E404" i="30"/>
  <c r="F404" i="30"/>
  <c r="G404" i="30"/>
  <c r="E405" i="30"/>
  <c r="G405" i="30"/>
  <c r="G406" i="30"/>
  <c r="G407" i="30"/>
  <c r="E408" i="30"/>
  <c r="G408" i="30"/>
  <c r="E409" i="30"/>
  <c r="F409" i="30"/>
  <c r="G409" i="30"/>
  <c r="G410" i="30"/>
  <c r="G411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F432" i="30"/>
  <c r="G432" i="30"/>
  <c r="G433" i="30"/>
  <c r="E434" i="30"/>
  <c r="F434" i="30"/>
  <c r="G434" i="30"/>
  <c r="E435" i="30"/>
  <c r="F435" i="30"/>
  <c r="G435" i="30"/>
  <c r="E436" i="30"/>
  <c r="F436" i="30"/>
  <c r="G436" i="30"/>
  <c r="G437" i="30"/>
  <c r="E438" i="30"/>
  <c r="F438" i="30"/>
  <c r="G438" i="30"/>
  <c r="H438" i="30" s="1"/>
  <c r="E439" i="30"/>
  <c r="F439" i="30"/>
  <c r="G439" i="30"/>
  <c r="E440" i="30"/>
  <c r="F440" i="30"/>
  <c r="G440" i="30"/>
  <c r="E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G460" i="30"/>
  <c r="E461" i="30"/>
  <c r="G461" i="30"/>
  <c r="E462" i="30"/>
  <c r="F462" i="30"/>
  <c r="G462" i="30"/>
  <c r="G463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G473" i="30"/>
  <c r="E474" i="30"/>
  <c r="F474" i="30"/>
  <c r="G474" i="30"/>
  <c r="H474" i="30" s="1"/>
  <c r="E475" i="30"/>
  <c r="G475" i="30"/>
  <c r="E476" i="30"/>
  <c r="F476" i="30"/>
  <c r="G476" i="30"/>
  <c r="E477" i="30"/>
  <c r="F477" i="30"/>
  <c r="G477" i="30"/>
  <c r="G478" i="30"/>
  <c r="E479" i="30"/>
  <c r="F479" i="30"/>
  <c r="G479" i="30"/>
  <c r="E480" i="30"/>
  <c r="F480" i="30"/>
  <c r="G480" i="30"/>
  <c r="E481" i="30"/>
  <c r="F481" i="30"/>
  <c r="G481" i="30"/>
  <c r="H481" i="30" s="1"/>
  <c r="E482" i="30"/>
  <c r="F482" i="30"/>
  <c r="G482" i="30"/>
  <c r="H482" i="30" s="1"/>
  <c r="G483" i="30"/>
  <c r="G484" i="30"/>
  <c r="G485" i="30"/>
  <c r="E486" i="30"/>
  <c r="F486" i="30"/>
  <c r="G486" i="30"/>
  <c r="H486" i="30" s="1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H490" i="30" s="1"/>
  <c r="G491" i="30"/>
  <c r="E492" i="30"/>
  <c r="F492" i="30"/>
  <c r="G492" i="30"/>
  <c r="F493" i="30"/>
  <c r="G493" i="30"/>
  <c r="E494" i="30"/>
  <c r="F494" i="30"/>
  <c r="G494" i="30"/>
  <c r="H494" i="30" s="1"/>
  <c r="E495" i="30"/>
  <c r="F495" i="30"/>
  <c r="G495" i="30"/>
  <c r="E496" i="30"/>
  <c r="F496" i="30"/>
  <c r="G496" i="30"/>
  <c r="E497" i="30"/>
  <c r="F497" i="30"/>
  <c r="G497" i="30"/>
  <c r="H497" i="30" s="1"/>
  <c r="E498" i="30"/>
  <c r="F498" i="30"/>
  <c r="G498" i="30"/>
  <c r="H498" i="30" s="1"/>
  <c r="E499" i="30"/>
  <c r="F499" i="30"/>
  <c r="G499" i="30"/>
  <c r="G296" i="29"/>
  <c r="G297" i="29"/>
  <c r="G298" i="29"/>
  <c r="G299" i="29"/>
  <c r="G300" i="29"/>
  <c r="G301" i="29"/>
  <c r="G302" i="29"/>
  <c r="G303" i="29"/>
  <c r="G304" i="29"/>
  <c r="G305" i="29"/>
  <c r="E306" i="29"/>
  <c r="F306" i="29"/>
  <c r="G306" i="29"/>
  <c r="G307" i="29"/>
  <c r="G308" i="29"/>
  <c r="E309" i="29"/>
  <c r="F309" i="29"/>
  <c r="G309" i="29"/>
  <c r="H309" i="29" s="1"/>
  <c r="G310" i="29"/>
  <c r="G311" i="29"/>
  <c r="G312" i="29"/>
  <c r="E313" i="29"/>
  <c r="F313" i="29"/>
  <c r="G313" i="29"/>
  <c r="H313" i="29" s="1"/>
  <c r="G314" i="29"/>
  <c r="G315" i="29"/>
  <c r="E316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E351" i="29"/>
  <c r="F351" i="29"/>
  <c r="G351" i="29"/>
  <c r="E352" i="29"/>
  <c r="F352" i="29"/>
  <c r="G352" i="29"/>
  <c r="E353" i="29"/>
  <c r="F353" i="29"/>
  <c r="G353" i="29"/>
  <c r="G354" i="29"/>
  <c r="E355" i="29"/>
  <c r="F355" i="29"/>
  <c r="G355" i="29"/>
  <c r="G356" i="29"/>
  <c r="G357" i="29"/>
  <c r="G358" i="29"/>
  <c r="E359" i="29"/>
  <c r="F359" i="29"/>
  <c r="G359" i="29"/>
  <c r="E360" i="29"/>
  <c r="F360" i="29"/>
  <c r="G360" i="29"/>
  <c r="E361" i="29"/>
  <c r="F361" i="29"/>
  <c r="G361" i="29"/>
  <c r="G362" i="29"/>
  <c r="G363" i="29"/>
  <c r="E364" i="29"/>
  <c r="F364" i="29"/>
  <c r="G364" i="29"/>
  <c r="G365" i="29"/>
  <c r="E366" i="29"/>
  <c r="F366" i="29"/>
  <c r="G366" i="29"/>
  <c r="E367" i="29"/>
  <c r="F367" i="29"/>
  <c r="G367" i="29"/>
  <c r="G368" i="29"/>
  <c r="G369" i="29"/>
  <c r="G370" i="29"/>
  <c r="E371" i="29"/>
  <c r="F371" i="29"/>
  <c r="G371" i="29"/>
  <c r="G372" i="29"/>
  <c r="G373" i="29"/>
  <c r="G374" i="29"/>
  <c r="G375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E421" i="29"/>
  <c r="F421" i="29"/>
  <c r="G421" i="29"/>
  <c r="G422" i="29"/>
  <c r="E423" i="29"/>
  <c r="F423" i="29"/>
  <c r="G423" i="29"/>
  <c r="E424" i="29"/>
  <c r="F424" i="29"/>
  <c r="G424" i="29"/>
  <c r="G425" i="29"/>
  <c r="G426" i="29"/>
  <c r="F427" i="29"/>
  <c r="G427" i="29"/>
  <c r="E428" i="29"/>
  <c r="G428" i="29"/>
  <c r="G429" i="29"/>
  <c r="G430" i="29"/>
  <c r="F431" i="29"/>
  <c r="G431" i="29"/>
  <c r="G432" i="29"/>
  <c r="G433" i="29"/>
  <c r="G434" i="29"/>
  <c r="G435" i="29"/>
  <c r="G436" i="29"/>
  <c r="G437" i="29"/>
  <c r="G438" i="29"/>
  <c r="G439" i="29"/>
  <c r="E440" i="29"/>
  <c r="F440" i="29"/>
  <c r="G440" i="29"/>
  <c r="G441" i="29"/>
  <c r="G442" i="29"/>
  <c r="G443" i="29"/>
  <c r="G444" i="29"/>
  <c r="G445" i="29"/>
  <c r="G446" i="29"/>
  <c r="E447" i="29"/>
  <c r="F447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E459" i="29"/>
  <c r="F459" i="29"/>
  <c r="G459" i="29"/>
  <c r="G460" i="29"/>
  <c r="G461" i="29"/>
  <c r="G462" i="29"/>
  <c r="G463" i="29"/>
  <c r="G464" i="29"/>
  <c r="G465" i="29"/>
  <c r="G466" i="29"/>
  <c r="G467" i="29"/>
  <c r="G468" i="29"/>
  <c r="E469" i="29"/>
  <c r="F469" i="29"/>
  <c r="G469" i="29"/>
  <c r="E470" i="29"/>
  <c r="F470" i="29"/>
  <c r="G470" i="29"/>
  <c r="G471" i="29"/>
  <c r="E472" i="29"/>
  <c r="F472" i="29"/>
  <c r="G472" i="29"/>
  <c r="G473" i="29"/>
  <c r="G474" i="29"/>
  <c r="G475" i="29"/>
  <c r="E476" i="29"/>
  <c r="F476" i="29"/>
  <c r="G476" i="29"/>
  <c r="E477" i="29"/>
  <c r="F477" i="29"/>
  <c r="G477" i="29"/>
  <c r="G478" i="29"/>
  <c r="E479" i="29"/>
  <c r="F479" i="29"/>
  <c r="G479" i="29"/>
  <c r="G480" i="29"/>
  <c r="E481" i="29"/>
  <c r="F481" i="29"/>
  <c r="G481" i="29"/>
  <c r="E482" i="29"/>
  <c r="F482" i="29"/>
  <c r="G482" i="29"/>
  <c r="G483" i="29"/>
  <c r="G484" i="29"/>
  <c r="G485" i="29"/>
  <c r="G486" i="29"/>
  <c r="G487" i="29"/>
  <c r="G488" i="29"/>
  <c r="E489" i="29"/>
  <c r="F489" i="29"/>
  <c r="G489" i="29"/>
  <c r="G490" i="29"/>
  <c r="G491" i="29"/>
  <c r="G492" i="29"/>
  <c r="G493" i="29"/>
  <c r="G494" i="29"/>
  <c r="G495" i="29"/>
  <c r="G496" i="29"/>
  <c r="G497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E309" i="28"/>
  <c r="F309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E348" i="28"/>
  <c r="F348" i="28"/>
  <c r="G348" i="28"/>
  <c r="G349" i="28"/>
  <c r="F350" i="28"/>
  <c r="G350" i="28"/>
  <c r="G351" i="28"/>
  <c r="E352" i="28"/>
  <c r="F352" i="28"/>
  <c r="G352" i="28"/>
  <c r="E353" i="28"/>
  <c r="F353" i="28"/>
  <c r="G353" i="28"/>
  <c r="H353" i="28" s="1"/>
  <c r="G354" i="28"/>
  <c r="E355" i="28"/>
  <c r="G355" i="28"/>
  <c r="G356" i="28"/>
  <c r="G357" i="28"/>
  <c r="G358" i="28"/>
  <c r="G359" i="28"/>
  <c r="G360" i="28"/>
  <c r="E361" i="28"/>
  <c r="F361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E373" i="28"/>
  <c r="F373" i="28"/>
  <c r="G373" i="28"/>
  <c r="E374" i="28"/>
  <c r="F374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E424" i="28"/>
  <c r="F424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E440" i="28"/>
  <c r="F440" i="28"/>
  <c r="G440" i="28"/>
  <c r="G441" i="28"/>
  <c r="G442" i="28"/>
  <c r="G443" i="28"/>
  <c r="G444" i="28"/>
  <c r="F445" i="28"/>
  <c r="G445" i="28"/>
  <c r="G446" i="28"/>
  <c r="G447" i="28"/>
  <c r="G448" i="28"/>
  <c r="G449" i="28"/>
  <c r="G450" i="28"/>
  <c r="E451" i="28"/>
  <c r="F451" i="28"/>
  <c r="G451" i="28"/>
  <c r="G452" i="28"/>
  <c r="E453" i="28"/>
  <c r="F453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E481" i="28"/>
  <c r="F481" i="28"/>
  <c r="G481" i="28"/>
  <c r="G482" i="28"/>
  <c r="G483" i="28"/>
  <c r="G484" i="28"/>
  <c r="G485" i="28"/>
  <c r="G486" i="28"/>
  <c r="G487" i="28"/>
  <c r="E488" i="28"/>
  <c r="F488" i="28"/>
  <c r="G488" i="28"/>
  <c r="G489" i="28"/>
  <c r="E490" i="28"/>
  <c r="F490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E299" i="27"/>
  <c r="F299" i="27"/>
  <c r="G299" i="27"/>
  <c r="G300" i="27"/>
  <c r="G301" i="27"/>
  <c r="G302" i="27"/>
  <c r="G303" i="27"/>
  <c r="G304" i="27"/>
  <c r="G305" i="27"/>
  <c r="E306" i="27"/>
  <c r="F306" i="27"/>
  <c r="G306" i="27"/>
  <c r="G307" i="27"/>
  <c r="G308" i="27"/>
  <c r="E309" i="27"/>
  <c r="F309" i="27"/>
  <c r="G309" i="27"/>
  <c r="G310" i="27"/>
  <c r="G311" i="27"/>
  <c r="G312" i="27"/>
  <c r="E313" i="27"/>
  <c r="G313" i="27"/>
  <c r="G314" i="27"/>
  <c r="G315" i="27"/>
  <c r="E316" i="27"/>
  <c r="F316" i="27"/>
  <c r="G316" i="27"/>
  <c r="H316" i="27" s="1"/>
  <c r="G317" i="27"/>
  <c r="G318" i="27"/>
  <c r="G319" i="27"/>
  <c r="E320" i="27"/>
  <c r="F320" i="27"/>
  <c r="G320" i="27"/>
  <c r="G321" i="27"/>
  <c r="G322" i="27"/>
  <c r="G323" i="27"/>
  <c r="G324" i="27"/>
  <c r="G325" i="27"/>
  <c r="G326" i="27"/>
  <c r="E327" i="27"/>
  <c r="F327" i="27"/>
  <c r="G327" i="27"/>
  <c r="E328" i="27"/>
  <c r="G328" i="27"/>
  <c r="G329" i="27"/>
  <c r="G330" i="27"/>
  <c r="G331" i="27"/>
  <c r="G332" i="27"/>
  <c r="G333" i="27"/>
  <c r="G334" i="27"/>
  <c r="G335" i="27"/>
  <c r="E336" i="27"/>
  <c r="F336" i="27"/>
  <c r="G336" i="27"/>
  <c r="G337" i="27"/>
  <c r="G338" i="27"/>
  <c r="G339" i="27"/>
  <c r="G340" i="27"/>
  <c r="G341" i="27"/>
  <c r="G342" i="27"/>
  <c r="G343" i="27"/>
  <c r="G344" i="27"/>
  <c r="G345" i="27"/>
  <c r="G346" i="27"/>
  <c r="G347" i="27"/>
  <c r="E348" i="27"/>
  <c r="F348" i="27"/>
  <c r="G348" i="27"/>
  <c r="G349" i="27"/>
  <c r="E350" i="27"/>
  <c r="F350" i="27"/>
  <c r="G350" i="27"/>
  <c r="F351" i="27"/>
  <c r="G351" i="27"/>
  <c r="E352" i="27"/>
  <c r="F352" i="27"/>
  <c r="G352" i="27"/>
  <c r="E353" i="27"/>
  <c r="F353" i="27"/>
  <c r="G353" i="27"/>
  <c r="G354" i="27"/>
  <c r="E355" i="27"/>
  <c r="F355" i="27"/>
  <c r="G355" i="27"/>
  <c r="F356" i="27"/>
  <c r="G356" i="27"/>
  <c r="G357" i="27"/>
  <c r="G358" i="27"/>
  <c r="G359" i="27"/>
  <c r="E360" i="27"/>
  <c r="F360" i="27"/>
  <c r="G360" i="27"/>
  <c r="E361" i="27"/>
  <c r="F361" i="27"/>
  <c r="G361" i="27"/>
  <c r="G362" i="27"/>
  <c r="G363" i="27"/>
  <c r="G364" i="27"/>
  <c r="E365" i="27"/>
  <c r="F365" i="27"/>
  <c r="G365" i="27"/>
  <c r="E366" i="27"/>
  <c r="G366" i="27"/>
  <c r="E367" i="27"/>
  <c r="F367" i="27"/>
  <c r="G367" i="27"/>
  <c r="G368" i="27"/>
  <c r="G369" i="27"/>
  <c r="G370" i="27"/>
  <c r="E371" i="27"/>
  <c r="F371" i="27"/>
  <c r="G371" i="27"/>
  <c r="G372" i="27"/>
  <c r="G373" i="27"/>
  <c r="G374" i="27"/>
  <c r="G375" i="27"/>
  <c r="E376" i="27"/>
  <c r="F376" i="27"/>
  <c r="G376" i="27"/>
  <c r="G377" i="27"/>
  <c r="G378" i="27"/>
  <c r="G379" i="27"/>
  <c r="G380" i="27"/>
  <c r="G381" i="27"/>
  <c r="E382" i="27"/>
  <c r="F382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E396" i="27"/>
  <c r="F396" i="27"/>
  <c r="G396" i="27"/>
  <c r="G397" i="27"/>
  <c r="G398" i="27"/>
  <c r="F399" i="27"/>
  <c r="G399" i="27"/>
  <c r="G400" i="27"/>
  <c r="G401" i="27"/>
  <c r="E402" i="27"/>
  <c r="F402" i="27"/>
  <c r="G402" i="27"/>
  <c r="G403" i="27"/>
  <c r="E404" i="27"/>
  <c r="F404" i="27"/>
  <c r="G404" i="27"/>
  <c r="H404" i="27" s="1"/>
  <c r="G405" i="27"/>
  <c r="G406" i="27"/>
  <c r="G407" i="27"/>
  <c r="G408" i="27"/>
  <c r="G409" i="27"/>
  <c r="F410" i="27"/>
  <c r="G410" i="27"/>
  <c r="G411" i="27"/>
  <c r="G412" i="27"/>
  <c r="G413" i="27"/>
  <c r="G414" i="27"/>
  <c r="E415" i="27"/>
  <c r="F415" i="27"/>
  <c r="G415" i="27"/>
  <c r="F416" i="27"/>
  <c r="G416" i="27"/>
  <c r="G417" i="27"/>
  <c r="G418" i="27"/>
  <c r="G419" i="27"/>
  <c r="G420" i="27"/>
  <c r="G421" i="27"/>
  <c r="G422" i="27"/>
  <c r="E423" i="27"/>
  <c r="F423" i="27"/>
  <c r="G423" i="27"/>
  <c r="E424" i="27"/>
  <c r="G424" i="27"/>
  <c r="H424" i="27" s="1"/>
  <c r="E425" i="27"/>
  <c r="G425" i="27"/>
  <c r="E426" i="27"/>
  <c r="F426" i="27"/>
  <c r="G426" i="27"/>
  <c r="E427" i="27"/>
  <c r="F427" i="27"/>
  <c r="G427" i="27"/>
  <c r="G428" i="27"/>
  <c r="E429" i="27"/>
  <c r="F429" i="27"/>
  <c r="G429" i="27"/>
  <c r="H429" i="27" s="1"/>
  <c r="E430" i="27"/>
  <c r="F430" i="27"/>
  <c r="G430" i="27"/>
  <c r="G431" i="27"/>
  <c r="G432" i="27"/>
  <c r="G433" i="27"/>
  <c r="E434" i="27"/>
  <c r="F434" i="27"/>
  <c r="G434" i="27"/>
  <c r="E435" i="27"/>
  <c r="F435" i="27"/>
  <c r="G435" i="27"/>
  <c r="G436" i="27"/>
  <c r="G437" i="27"/>
  <c r="G438" i="27"/>
  <c r="F439" i="27"/>
  <c r="G439" i="27"/>
  <c r="E440" i="27"/>
  <c r="F440" i="27"/>
  <c r="G440" i="27"/>
  <c r="G441" i="27"/>
  <c r="G442" i="27"/>
  <c r="E443" i="27"/>
  <c r="F443" i="27"/>
  <c r="G443" i="27"/>
  <c r="E444" i="27"/>
  <c r="F444" i="27"/>
  <c r="G444" i="27"/>
  <c r="E445" i="27"/>
  <c r="F445" i="27"/>
  <c r="G445" i="27"/>
  <c r="G446" i="27"/>
  <c r="E447" i="27"/>
  <c r="F447" i="27"/>
  <c r="G447" i="27"/>
  <c r="G448" i="27"/>
  <c r="G449" i="27"/>
  <c r="G450" i="27"/>
  <c r="E451" i="27"/>
  <c r="F451" i="27"/>
  <c r="G451" i="27"/>
  <c r="G452" i="27"/>
  <c r="G453" i="27"/>
  <c r="G454" i="27"/>
  <c r="F455" i="27"/>
  <c r="G455" i="27"/>
  <c r="G456" i="27"/>
  <c r="F457" i="27"/>
  <c r="G457" i="27"/>
  <c r="G458" i="27"/>
  <c r="G459" i="27"/>
  <c r="G460" i="27"/>
  <c r="G461" i="27"/>
  <c r="G462" i="27"/>
  <c r="G463" i="27"/>
  <c r="G464" i="27"/>
  <c r="E465" i="27"/>
  <c r="F465" i="27"/>
  <c r="G465" i="27"/>
  <c r="G466" i="27"/>
  <c r="G467" i="27"/>
  <c r="G468" i="27"/>
  <c r="E469" i="27"/>
  <c r="G469" i="27"/>
  <c r="G470" i="27"/>
  <c r="G471" i="27"/>
  <c r="E472" i="27"/>
  <c r="F472" i="27"/>
  <c r="G472" i="27"/>
  <c r="H472" i="27" s="1"/>
  <c r="G473" i="27"/>
  <c r="E474" i="27"/>
  <c r="F474" i="27"/>
  <c r="G474" i="27"/>
  <c r="G475" i="27"/>
  <c r="E476" i="27"/>
  <c r="F476" i="27"/>
  <c r="G476" i="27"/>
  <c r="E477" i="27"/>
  <c r="F477" i="27"/>
  <c r="G477" i="27"/>
  <c r="G478" i="27"/>
  <c r="E479" i="27"/>
  <c r="F479" i="27"/>
  <c r="G479" i="27"/>
  <c r="H479" i="27" s="1"/>
  <c r="G480" i="27"/>
  <c r="E481" i="27"/>
  <c r="F481" i="27"/>
  <c r="G481" i="27"/>
  <c r="E482" i="27"/>
  <c r="F482" i="27"/>
  <c r="G482" i="27"/>
  <c r="G483" i="27"/>
  <c r="G484" i="27"/>
  <c r="G485" i="27"/>
  <c r="G486" i="27"/>
  <c r="G487" i="27"/>
  <c r="G488" i="27"/>
  <c r="E489" i="27"/>
  <c r="F489" i="27"/>
  <c r="G489" i="27"/>
  <c r="G490" i="27"/>
  <c r="G491" i="27"/>
  <c r="G492" i="27"/>
  <c r="G493" i="27"/>
  <c r="G494" i="27"/>
  <c r="G495" i="27"/>
  <c r="E496" i="27"/>
  <c r="F496" i="27"/>
  <c r="G496" i="27"/>
  <c r="G497" i="27"/>
  <c r="E498" i="27"/>
  <c r="G498" i="27"/>
  <c r="E499" i="27"/>
  <c r="F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E322" i="26"/>
  <c r="F322" i="26"/>
  <c r="G322" i="26"/>
  <c r="G323" i="26"/>
  <c r="G324" i="26"/>
  <c r="G325" i="26"/>
  <c r="G326" i="26"/>
  <c r="G327" i="26"/>
  <c r="G328" i="26"/>
  <c r="G329" i="26"/>
  <c r="G330" i="26"/>
  <c r="F331" i="26"/>
  <c r="G331" i="26"/>
  <c r="G332" i="26"/>
  <c r="G333" i="26"/>
  <c r="G334" i="26"/>
  <c r="G335" i="26"/>
  <c r="G336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F355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E365" i="26"/>
  <c r="F365" i="26"/>
  <c r="G365" i="26"/>
  <c r="E366" i="26"/>
  <c r="F366" i="26"/>
  <c r="G366" i="26"/>
  <c r="G367" i="26"/>
  <c r="G368" i="26"/>
  <c r="G369" i="26"/>
  <c r="G370" i="26"/>
  <c r="G371" i="26"/>
  <c r="G372" i="26"/>
  <c r="E373" i="26"/>
  <c r="F373" i="26"/>
  <c r="G373" i="26"/>
  <c r="E374" i="26"/>
  <c r="G374" i="26"/>
  <c r="G375" i="26"/>
  <c r="F376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E390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E413" i="26"/>
  <c r="G413" i="26"/>
  <c r="G414" i="26"/>
  <c r="G415" i="26"/>
  <c r="G416" i="26"/>
  <c r="G417" i="26"/>
  <c r="G418" i="26"/>
  <c r="G419" i="26"/>
  <c r="G420" i="26"/>
  <c r="G421" i="26"/>
  <c r="G422" i="26"/>
  <c r="G423" i="26"/>
  <c r="E424" i="26"/>
  <c r="F424" i="26"/>
  <c r="G424" i="26"/>
  <c r="F425" i="26"/>
  <c r="G425" i="26"/>
  <c r="E426" i="26"/>
  <c r="F426" i="26"/>
  <c r="G426" i="26"/>
  <c r="E427" i="26"/>
  <c r="F427" i="26"/>
  <c r="G427" i="26"/>
  <c r="E428" i="26"/>
  <c r="F428" i="26"/>
  <c r="G428" i="26"/>
  <c r="G429" i="26"/>
  <c r="G430" i="26"/>
  <c r="E431" i="26"/>
  <c r="F431" i="26"/>
  <c r="G431" i="26"/>
  <c r="G432" i="26"/>
  <c r="G433" i="26"/>
  <c r="G434" i="26"/>
  <c r="E435" i="26"/>
  <c r="F435" i="26"/>
  <c r="G435" i="26"/>
  <c r="E436" i="26"/>
  <c r="F436" i="26"/>
  <c r="G436" i="26"/>
  <c r="G437" i="26"/>
  <c r="G438" i="26"/>
  <c r="E439" i="26"/>
  <c r="F439" i="26"/>
  <c r="G439" i="26"/>
  <c r="E440" i="26"/>
  <c r="F440" i="26"/>
  <c r="G440" i="26"/>
  <c r="G441" i="26"/>
  <c r="G442" i="26"/>
  <c r="G443" i="26"/>
  <c r="E444" i="26"/>
  <c r="F444" i="26"/>
  <c r="G444" i="26"/>
  <c r="E445" i="26"/>
  <c r="F445" i="26"/>
  <c r="G445" i="26"/>
  <c r="G446" i="26"/>
  <c r="G447" i="26"/>
  <c r="G448" i="26"/>
  <c r="G449" i="26"/>
  <c r="G450" i="26"/>
  <c r="E451" i="26"/>
  <c r="F451" i="26"/>
  <c r="G451" i="26"/>
  <c r="G452" i="26"/>
  <c r="E453" i="26"/>
  <c r="F453" i="26"/>
  <c r="G453" i="26"/>
  <c r="E454" i="26"/>
  <c r="F454" i="26"/>
  <c r="G454" i="26"/>
  <c r="G455" i="26"/>
  <c r="G456" i="26"/>
  <c r="E457" i="26"/>
  <c r="F457" i="26"/>
  <c r="G457" i="26"/>
  <c r="G458" i="26"/>
  <c r="E459" i="26"/>
  <c r="F459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E472" i="26"/>
  <c r="F472" i="26"/>
  <c r="G472" i="26"/>
  <c r="G473" i="26"/>
  <c r="E474" i="26"/>
  <c r="G474" i="26"/>
  <c r="G475" i="26"/>
  <c r="G476" i="26"/>
  <c r="E477" i="26"/>
  <c r="F477" i="26"/>
  <c r="G477" i="26"/>
  <c r="G478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F490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G300" i="25"/>
  <c r="G301" i="25"/>
  <c r="G302" i="25"/>
  <c r="G303" i="25"/>
  <c r="G304" i="25"/>
  <c r="G305" i="25"/>
  <c r="E306" i="25"/>
  <c r="F306" i="25"/>
  <c r="G306" i="25"/>
  <c r="H306" i="25" s="1"/>
  <c r="G307" i="25"/>
  <c r="G308" i="25"/>
  <c r="E309" i="25"/>
  <c r="F309" i="25"/>
  <c r="G309" i="25"/>
  <c r="G310" i="25"/>
  <c r="G311" i="25"/>
  <c r="E312" i="25"/>
  <c r="F312" i="25"/>
  <c r="G312" i="25"/>
  <c r="E313" i="25"/>
  <c r="F313" i="25"/>
  <c r="G313" i="25"/>
  <c r="G314" i="25"/>
  <c r="G315" i="25"/>
  <c r="F316" i="25"/>
  <c r="G316" i="25"/>
  <c r="G317" i="25"/>
  <c r="G318" i="25"/>
  <c r="G319" i="25"/>
  <c r="G320" i="25"/>
  <c r="G321" i="25"/>
  <c r="G322" i="25"/>
  <c r="G323" i="25"/>
  <c r="G324" i="25"/>
  <c r="E325" i="25"/>
  <c r="F325" i="25"/>
  <c r="G325" i="25"/>
  <c r="G326" i="25"/>
  <c r="E327" i="25"/>
  <c r="F327" i="25"/>
  <c r="G327" i="25"/>
  <c r="G328" i="25"/>
  <c r="G329" i="25"/>
  <c r="G330" i="25"/>
  <c r="E331" i="25"/>
  <c r="F331" i="25"/>
  <c r="G331" i="25"/>
  <c r="G332" i="25"/>
  <c r="G333" i="25"/>
  <c r="G334" i="25"/>
  <c r="G335" i="25"/>
  <c r="F336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E348" i="25"/>
  <c r="F348" i="25"/>
  <c r="G348" i="25"/>
  <c r="G349" i="25"/>
  <c r="E350" i="25"/>
  <c r="F350" i="25"/>
  <c r="G350" i="25"/>
  <c r="G351" i="25"/>
  <c r="E352" i="25"/>
  <c r="F352" i="25"/>
  <c r="G352" i="25"/>
  <c r="H352" i="25" s="1"/>
  <c r="E353" i="25"/>
  <c r="F353" i="25"/>
  <c r="G353" i="25"/>
  <c r="H353" i="25" s="1"/>
  <c r="G354" i="25"/>
  <c r="E355" i="25"/>
  <c r="F355" i="25"/>
  <c r="G355" i="25"/>
  <c r="G356" i="25"/>
  <c r="G357" i="25"/>
  <c r="G358" i="25"/>
  <c r="G359" i="25"/>
  <c r="F360" i="25"/>
  <c r="G360" i="25"/>
  <c r="E361" i="25"/>
  <c r="F361" i="25"/>
  <c r="G361" i="25"/>
  <c r="E362" i="25"/>
  <c r="F362" i="25"/>
  <c r="G362" i="25"/>
  <c r="G363" i="25"/>
  <c r="E364" i="25"/>
  <c r="F364" i="25"/>
  <c r="G364" i="25"/>
  <c r="E365" i="25"/>
  <c r="F365" i="25"/>
  <c r="G365" i="25"/>
  <c r="E366" i="25"/>
  <c r="F366" i="25"/>
  <c r="G366" i="25"/>
  <c r="G367" i="25"/>
  <c r="E368" i="25"/>
  <c r="G368" i="25"/>
  <c r="G369" i="25"/>
  <c r="G370" i="25"/>
  <c r="G371" i="25"/>
  <c r="G372" i="25"/>
  <c r="E373" i="25"/>
  <c r="F373" i="25"/>
  <c r="G373" i="25"/>
  <c r="E374" i="25"/>
  <c r="F374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E394" i="25"/>
  <c r="F394" i="25"/>
  <c r="G394" i="25"/>
  <c r="G395" i="25"/>
  <c r="G396" i="25"/>
  <c r="G397" i="25"/>
  <c r="G398" i="25"/>
  <c r="G399" i="25"/>
  <c r="G400" i="25"/>
  <c r="G401" i="25"/>
  <c r="G402" i="25"/>
  <c r="G403" i="25"/>
  <c r="E404" i="25"/>
  <c r="F404" i="25"/>
  <c r="G404" i="25"/>
  <c r="G405" i="25"/>
  <c r="G406" i="25"/>
  <c r="G407" i="25"/>
  <c r="G408" i="25"/>
  <c r="G409" i="25"/>
  <c r="G410" i="25"/>
  <c r="G411" i="25"/>
  <c r="G412" i="25"/>
  <c r="E413" i="25"/>
  <c r="F413" i="25"/>
  <c r="G413" i="25"/>
  <c r="G414" i="25"/>
  <c r="G415" i="25"/>
  <c r="G416" i="25"/>
  <c r="G417" i="25"/>
  <c r="G418" i="25"/>
  <c r="G419" i="25"/>
  <c r="G420" i="25"/>
  <c r="E421" i="25"/>
  <c r="F421" i="25"/>
  <c r="G421" i="25"/>
  <c r="G422" i="25"/>
  <c r="G423" i="25"/>
  <c r="G424" i="25"/>
  <c r="E425" i="25"/>
  <c r="F425" i="25"/>
  <c r="G425" i="25"/>
  <c r="E426" i="25"/>
  <c r="F426" i="25"/>
  <c r="G426" i="25"/>
  <c r="G427" i="25"/>
  <c r="G428" i="25"/>
  <c r="G429" i="25"/>
  <c r="G430" i="25"/>
  <c r="E431" i="25"/>
  <c r="F431" i="25"/>
  <c r="G431" i="25"/>
  <c r="G432" i="25"/>
  <c r="G433" i="25"/>
  <c r="G434" i="25"/>
  <c r="G435" i="25"/>
  <c r="G436" i="25"/>
  <c r="G437" i="25"/>
  <c r="G438" i="25"/>
  <c r="E439" i="25"/>
  <c r="F439" i="25"/>
  <c r="G439" i="25"/>
  <c r="H439" i="25" s="1"/>
  <c r="E440" i="25"/>
  <c r="F440" i="25"/>
  <c r="G440" i="25"/>
  <c r="G441" i="25"/>
  <c r="G442" i="25"/>
  <c r="G443" i="25"/>
  <c r="E444" i="25"/>
  <c r="F444" i="25"/>
  <c r="G444" i="25"/>
  <c r="H444" i="25" s="1"/>
  <c r="G445" i="25"/>
  <c r="E446" i="25"/>
  <c r="F446" i="25"/>
  <c r="G446" i="25"/>
  <c r="G447" i="25"/>
  <c r="G448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G457" i="25"/>
  <c r="G458" i="25"/>
  <c r="G459" i="25"/>
  <c r="G460" i="25"/>
  <c r="E461" i="25"/>
  <c r="F461" i="25"/>
  <c r="G461" i="25"/>
  <c r="G462" i="25"/>
  <c r="G463" i="25"/>
  <c r="G464" i="25"/>
  <c r="G465" i="25"/>
  <c r="G466" i="25"/>
  <c r="G467" i="25"/>
  <c r="E468" i="25"/>
  <c r="F468" i="25"/>
  <c r="G468" i="25"/>
  <c r="E469" i="25"/>
  <c r="F469" i="25"/>
  <c r="G469" i="25"/>
  <c r="E470" i="25"/>
  <c r="F470" i="25"/>
  <c r="G470" i="25"/>
  <c r="E471" i="25"/>
  <c r="G471" i="25"/>
  <c r="E472" i="25"/>
  <c r="F472" i="25"/>
  <c r="G472" i="25"/>
  <c r="G473" i="25"/>
  <c r="E474" i="25"/>
  <c r="F474" i="25"/>
  <c r="G474" i="25"/>
  <c r="G475" i="25"/>
  <c r="G476" i="25"/>
  <c r="G477" i="25"/>
  <c r="G478" i="25"/>
  <c r="G479" i="25"/>
  <c r="F480" i="25"/>
  <c r="G480" i="25"/>
  <c r="E481" i="25"/>
  <c r="F481" i="25"/>
  <c r="G481" i="25"/>
  <c r="E482" i="25"/>
  <c r="F482" i="25"/>
  <c r="G482" i="25"/>
  <c r="G483" i="25"/>
  <c r="G484" i="25"/>
  <c r="G485" i="25"/>
  <c r="E486" i="25"/>
  <c r="F486" i="25"/>
  <c r="G486" i="25"/>
  <c r="E487" i="25"/>
  <c r="F487" i="25"/>
  <c r="G487" i="25"/>
  <c r="E488" i="25"/>
  <c r="F488" i="25"/>
  <c r="G488" i="25"/>
  <c r="G489" i="25"/>
  <c r="E490" i="25"/>
  <c r="F490" i="25"/>
  <c r="G490" i="25"/>
  <c r="H490" i="25" s="1"/>
  <c r="G491" i="25"/>
  <c r="E492" i="25"/>
  <c r="F492" i="25"/>
  <c r="G492" i="25"/>
  <c r="G493" i="25"/>
  <c r="G494" i="25"/>
  <c r="G495" i="25"/>
  <c r="G496" i="25"/>
  <c r="G497" i="25"/>
  <c r="E498" i="25"/>
  <c r="F498" i="25"/>
  <c r="G498" i="25"/>
  <c r="E499" i="25"/>
  <c r="F499" i="25"/>
  <c r="G499" i="25"/>
  <c r="E296" i="24"/>
  <c r="F296" i="24"/>
  <c r="G296" i="24"/>
  <c r="G297" i="24"/>
  <c r="G298" i="24"/>
  <c r="E299" i="24"/>
  <c r="F299" i="24"/>
  <c r="G299" i="24"/>
  <c r="E300" i="24"/>
  <c r="F300" i="24"/>
  <c r="G300" i="24"/>
  <c r="G301" i="24"/>
  <c r="G302" i="24"/>
  <c r="G303" i="24"/>
  <c r="G304" i="24"/>
  <c r="E305" i="24"/>
  <c r="F305" i="24"/>
  <c r="G305" i="24"/>
  <c r="H305" i="24" s="1"/>
  <c r="E306" i="24"/>
  <c r="F306" i="24"/>
  <c r="G306" i="24"/>
  <c r="G307" i="24"/>
  <c r="G308" i="24"/>
  <c r="E309" i="24"/>
  <c r="F309" i="24"/>
  <c r="G309" i="24"/>
  <c r="G310" i="24"/>
  <c r="G311" i="24"/>
  <c r="E312" i="24"/>
  <c r="F312" i="24"/>
  <c r="G312" i="24"/>
  <c r="F313" i="24"/>
  <c r="G313" i="24"/>
  <c r="G314" i="24"/>
  <c r="G315" i="24"/>
  <c r="E316" i="24"/>
  <c r="F316" i="24"/>
  <c r="G316" i="24"/>
  <c r="G317" i="24"/>
  <c r="G318" i="24"/>
  <c r="G319" i="24"/>
  <c r="E320" i="24"/>
  <c r="F320" i="24"/>
  <c r="G320" i="24"/>
  <c r="E321" i="24"/>
  <c r="F321" i="24"/>
  <c r="G321" i="24"/>
  <c r="E322" i="24"/>
  <c r="F322" i="24"/>
  <c r="G322" i="24"/>
  <c r="G323" i="24"/>
  <c r="E324" i="24"/>
  <c r="F324" i="24"/>
  <c r="G324" i="24"/>
  <c r="E325" i="24"/>
  <c r="F325" i="24"/>
  <c r="G325" i="24"/>
  <c r="H325" i="24" s="1"/>
  <c r="G326" i="24"/>
  <c r="G327" i="24"/>
  <c r="E328" i="24"/>
  <c r="F328" i="24"/>
  <c r="G328" i="24"/>
  <c r="G329" i="24"/>
  <c r="G330" i="24"/>
  <c r="E331" i="24"/>
  <c r="F331" i="24"/>
  <c r="G331" i="24"/>
  <c r="G332" i="24"/>
  <c r="G333" i="24"/>
  <c r="G334" i="24"/>
  <c r="G335" i="24"/>
  <c r="E336" i="24"/>
  <c r="F336" i="24"/>
  <c r="G336" i="24"/>
  <c r="G337" i="24"/>
  <c r="E338" i="24"/>
  <c r="F338" i="24"/>
  <c r="G338" i="24"/>
  <c r="G339" i="24"/>
  <c r="E340" i="24"/>
  <c r="F340" i="24"/>
  <c r="G340" i="24"/>
  <c r="G341" i="24"/>
  <c r="G342" i="24"/>
  <c r="G343" i="24"/>
  <c r="G344" i="24"/>
  <c r="G345" i="24"/>
  <c r="G346" i="24"/>
  <c r="G347" i="24"/>
  <c r="E348" i="24"/>
  <c r="G348" i="24"/>
  <c r="E349" i="24"/>
  <c r="F349" i="24"/>
  <c r="G349" i="24"/>
  <c r="E350" i="24"/>
  <c r="F350" i="24"/>
  <c r="G350" i="24"/>
  <c r="E351" i="24"/>
  <c r="F351" i="24"/>
  <c r="G351" i="24"/>
  <c r="E352" i="24"/>
  <c r="F352" i="24"/>
  <c r="G352" i="24"/>
  <c r="E353" i="24"/>
  <c r="F353" i="24"/>
  <c r="G353" i="24"/>
  <c r="G354" i="24"/>
  <c r="E355" i="24"/>
  <c r="F355" i="24"/>
  <c r="G355" i="24"/>
  <c r="E356" i="24"/>
  <c r="F356" i="24"/>
  <c r="G356" i="24"/>
  <c r="G357" i="24"/>
  <c r="G358" i="24"/>
  <c r="G359" i="24"/>
  <c r="E360" i="24"/>
  <c r="G360" i="24"/>
  <c r="E361" i="24"/>
  <c r="F361" i="24"/>
  <c r="G361" i="24"/>
  <c r="E362" i="24"/>
  <c r="F362" i="24"/>
  <c r="G362" i="24"/>
  <c r="G363" i="24"/>
  <c r="E364" i="24"/>
  <c r="F364" i="24"/>
  <c r="G364" i="24"/>
  <c r="E365" i="24"/>
  <c r="F365" i="24"/>
  <c r="G365" i="24"/>
  <c r="E366" i="24"/>
  <c r="F366" i="24"/>
  <c r="G366" i="24"/>
  <c r="E367" i="24"/>
  <c r="F367" i="24"/>
  <c r="G367" i="24"/>
  <c r="E368" i="24"/>
  <c r="F368" i="24"/>
  <c r="G368" i="24"/>
  <c r="E369" i="24"/>
  <c r="F369" i="24"/>
  <c r="G369" i="24"/>
  <c r="G370" i="24"/>
  <c r="E371" i="24"/>
  <c r="G371" i="24"/>
  <c r="G372" i="24"/>
  <c r="E373" i="24"/>
  <c r="F373" i="24"/>
  <c r="G373" i="24"/>
  <c r="E374" i="24"/>
  <c r="F374" i="24"/>
  <c r="G374" i="24"/>
  <c r="H374" i="24" s="1"/>
  <c r="E375" i="24"/>
  <c r="F375" i="24"/>
  <c r="G375" i="24"/>
  <c r="E376" i="24"/>
  <c r="F376" i="24"/>
  <c r="G376" i="24"/>
  <c r="G377" i="24"/>
  <c r="G378" i="24"/>
  <c r="G379" i="24"/>
  <c r="G380" i="24"/>
  <c r="E381" i="24"/>
  <c r="F381" i="24"/>
  <c r="G381" i="24"/>
  <c r="E382" i="24"/>
  <c r="F382" i="24"/>
  <c r="G382" i="24"/>
  <c r="E383" i="24"/>
  <c r="F383" i="24"/>
  <c r="G383" i="24"/>
  <c r="E384" i="24"/>
  <c r="F384" i="24"/>
  <c r="G384" i="24"/>
  <c r="E385" i="24"/>
  <c r="F385" i="24"/>
  <c r="G385" i="24"/>
  <c r="E386" i="24"/>
  <c r="F386" i="24"/>
  <c r="G386" i="24"/>
  <c r="G387" i="24"/>
  <c r="E388" i="24"/>
  <c r="F388" i="24"/>
  <c r="G388" i="24"/>
  <c r="G389" i="24"/>
  <c r="E390" i="24"/>
  <c r="F390" i="24"/>
  <c r="G390" i="24"/>
  <c r="E391" i="24"/>
  <c r="F391" i="24"/>
  <c r="G391" i="24"/>
  <c r="G392" i="24"/>
  <c r="G393" i="24"/>
  <c r="E394" i="24"/>
  <c r="F394" i="24"/>
  <c r="G394" i="24"/>
  <c r="E395" i="24"/>
  <c r="F395" i="24"/>
  <c r="G395" i="24"/>
  <c r="E396" i="24"/>
  <c r="F396" i="24"/>
  <c r="G396" i="24"/>
  <c r="E397" i="24"/>
  <c r="F397" i="24"/>
  <c r="G397" i="24"/>
  <c r="E398" i="24"/>
  <c r="F398" i="24"/>
  <c r="G398" i="24"/>
  <c r="E399" i="24"/>
  <c r="F399" i="24"/>
  <c r="G399" i="24"/>
  <c r="E400" i="24"/>
  <c r="F400" i="24"/>
  <c r="G400" i="24"/>
  <c r="G401" i="24"/>
  <c r="E402" i="24"/>
  <c r="F402" i="24"/>
  <c r="G402" i="24"/>
  <c r="G403" i="24"/>
  <c r="E404" i="24"/>
  <c r="F404" i="24"/>
  <c r="G404" i="24"/>
  <c r="E405" i="24"/>
  <c r="F405" i="24"/>
  <c r="G405" i="24"/>
  <c r="G406" i="24"/>
  <c r="G407" i="24"/>
  <c r="G408" i="24"/>
  <c r="E409" i="24"/>
  <c r="F409" i="24"/>
  <c r="G409" i="24"/>
  <c r="E410" i="24"/>
  <c r="F410" i="24"/>
  <c r="G410" i="24"/>
  <c r="G411" i="24"/>
  <c r="G412" i="24"/>
  <c r="E413" i="24"/>
  <c r="F413" i="24"/>
  <c r="G413" i="24"/>
  <c r="H413" i="24" s="1"/>
  <c r="E414" i="24"/>
  <c r="F414" i="24"/>
  <c r="G414" i="24"/>
  <c r="E415" i="24"/>
  <c r="F415" i="24"/>
  <c r="G415" i="24"/>
  <c r="G416" i="24"/>
  <c r="E417" i="24"/>
  <c r="G417" i="24"/>
  <c r="E418" i="24"/>
  <c r="F418" i="24"/>
  <c r="G418" i="24"/>
  <c r="E419" i="24"/>
  <c r="F419" i="24"/>
  <c r="G419" i="24"/>
  <c r="H419" i="24" s="1"/>
  <c r="E420" i="24"/>
  <c r="F420" i="24"/>
  <c r="G420" i="24"/>
  <c r="H420" i="24" s="1"/>
  <c r="E421" i="24"/>
  <c r="F421" i="24"/>
  <c r="G421" i="24"/>
  <c r="E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F434" i="24"/>
  <c r="G434" i="24"/>
  <c r="E435" i="24"/>
  <c r="F435" i="24"/>
  <c r="G435" i="24"/>
  <c r="E436" i="24"/>
  <c r="F436" i="24"/>
  <c r="G436" i="24"/>
  <c r="G437" i="24"/>
  <c r="G438" i="24"/>
  <c r="E439" i="24"/>
  <c r="F439" i="24"/>
  <c r="G439" i="24"/>
  <c r="E440" i="24"/>
  <c r="F440" i="24"/>
  <c r="G440" i="24"/>
  <c r="E441" i="24"/>
  <c r="F441" i="24"/>
  <c r="G441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E461" i="24"/>
  <c r="F461" i="24"/>
  <c r="G461" i="24"/>
  <c r="E462" i="24"/>
  <c r="F462" i="24"/>
  <c r="G462" i="24"/>
  <c r="G463" i="24"/>
  <c r="F464" i="24"/>
  <c r="G464" i="24"/>
  <c r="E465" i="24"/>
  <c r="F465" i="24"/>
  <c r="G465" i="24"/>
  <c r="E466" i="24"/>
  <c r="F466" i="24"/>
  <c r="G466" i="24"/>
  <c r="E467" i="24"/>
  <c r="G467" i="24"/>
  <c r="F468" i="24"/>
  <c r="G468" i="24"/>
  <c r="E469" i="24"/>
  <c r="F469" i="24"/>
  <c r="G469" i="24"/>
  <c r="E470" i="24"/>
  <c r="F470" i="24"/>
  <c r="G470" i="24"/>
  <c r="E471" i="24"/>
  <c r="F471" i="24"/>
  <c r="G471" i="24"/>
  <c r="H471" i="24" s="1"/>
  <c r="E472" i="24"/>
  <c r="F472" i="24"/>
  <c r="G472" i="24"/>
  <c r="H472" i="24" s="1"/>
  <c r="E473" i="24"/>
  <c r="F473" i="24"/>
  <c r="G473" i="24"/>
  <c r="E474" i="24"/>
  <c r="F474" i="24"/>
  <c r="G474" i="24"/>
  <c r="F475" i="24"/>
  <c r="G475" i="24"/>
  <c r="E476" i="24"/>
  <c r="F476" i="24"/>
  <c r="G476" i="24"/>
  <c r="E477" i="24"/>
  <c r="F477" i="24"/>
  <c r="G477" i="24"/>
  <c r="G478" i="24"/>
  <c r="E479" i="24"/>
  <c r="F479" i="24"/>
  <c r="G479" i="24"/>
  <c r="E480" i="24"/>
  <c r="F480" i="24"/>
  <c r="G480" i="24"/>
  <c r="E481" i="24"/>
  <c r="F481" i="24"/>
  <c r="G481" i="24"/>
  <c r="H481" i="24" s="1"/>
  <c r="E482" i="24"/>
  <c r="F482" i="24"/>
  <c r="G482" i="24"/>
  <c r="G483" i="24"/>
  <c r="G484" i="24"/>
  <c r="G485" i="24"/>
  <c r="E486" i="24"/>
  <c r="F486" i="24"/>
  <c r="G486" i="24"/>
  <c r="H486" i="24" s="1"/>
  <c r="E487" i="24"/>
  <c r="F487" i="24"/>
  <c r="G487" i="24"/>
  <c r="E488" i="24"/>
  <c r="G488" i="24"/>
  <c r="E489" i="24"/>
  <c r="F489" i="24"/>
  <c r="G489" i="24"/>
  <c r="E490" i="24"/>
  <c r="F490" i="24"/>
  <c r="G490" i="24"/>
  <c r="G491" i="24"/>
  <c r="E492" i="24"/>
  <c r="F492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H496" i="24" s="1"/>
  <c r="E497" i="24"/>
  <c r="F497" i="24"/>
  <c r="G497" i="24"/>
  <c r="H497" i="24" s="1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G311" i="23"/>
  <c r="E312" i="23"/>
  <c r="F312" i="23"/>
  <c r="G312" i="23"/>
  <c r="E313" i="23"/>
  <c r="F313" i="23"/>
  <c r="G313" i="23"/>
  <c r="G314" i="23"/>
  <c r="G315" i="23"/>
  <c r="G316" i="23"/>
  <c r="G317" i="23"/>
  <c r="G318" i="23"/>
  <c r="G319" i="23"/>
  <c r="G320" i="23"/>
  <c r="E321" i="23"/>
  <c r="G321" i="23"/>
  <c r="E322" i="23"/>
  <c r="F322" i="23"/>
  <c r="G322" i="23"/>
  <c r="G323" i="23"/>
  <c r="G324" i="23"/>
  <c r="G325" i="23"/>
  <c r="G326" i="23"/>
  <c r="G327" i="23"/>
  <c r="G328" i="23"/>
  <c r="G329" i="23"/>
  <c r="G330" i="23"/>
  <c r="E331" i="23"/>
  <c r="F331" i="23"/>
  <c r="G331" i="23"/>
  <c r="G332" i="23"/>
  <c r="G333" i="23"/>
  <c r="G334" i="23"/>
  <c r="G335" i="23"/>
  <c r="E336" i="23"/>
  <c r="F336" i="23"/>
  <c r="G336" i="23"/>
  <c r="G337" i="23"/>
  <c r="G338" i="23"/>
  <c r="G339" i="23"/>
  <c r="G340" i="23"/>
  <c r="E341" i="23"/>
  <c r="F341" i="23"/>
  <c r="G341" i="23"/>
  <c r="G342" i="23"/>
  <c r="G343" i="23"/>
  <c r="G344" i="23"/>
  <c r="G345" i="23"/>
  <c r="G346" i="23"/>
  <c r="G347" i="23"/>
  <c r="E348" i="23"/>
  <c r="F348" i="23"/>
  <c r="G348" i="23"/>
  <c r="E349" i="23"/>
  <c r="F349" i="23"/>
  <c r="G349" i="23"/>
  <c r="E350" i="23"/>
  <c r="G350" i="23"/>
  <c r="E351" i="23"/>
  <c r="F351" i="23"/>
  <c r="G351" i="23"/>
  <c r="E352" i="23"/>
  <c r="F352" i="23"/>
  <c r="G352" i="23"/>
  <c r="E353" i="23"/>
  <c r="F353" i="23"/>
  <c r="G353" i="23"/>
  <c r="G354" i="23"/>
  <c r="E355" i="23"/>
  <c r="F355" i="23"/>
  <c r="G355" i="23"/>
  <c r="E356" i="23"/>
  <c r="F356" i="23"/>
  <c r="G356" i="23"/>
  <c r="G357" i="23"/>
  <c r="G358" i="23"/>
  <c r="G359" i="23"/>
  <c r="E360" i="23"/>
  <c r="F360" i="23"/>
  <c r="G360" i="23"/>
  <c r="E361" i="23"/>
  <c r="F361" i="23"/>
  <c r="G361" i="23"/>
  <c r="E362" i="23"/>
  <c r="G362" i="23"/>
  <c r="G363" i="23"/>
  <c r="E364" i="23"/>
  <c r="F364" i="23"/>
  <c r="G364" i="23"/>
  <c r="G365" i="23"/>
  <c r="E366" i="23"/>
  <c r="F366" i="23"/>
  <c r="G366" i="23"/>
  <c r="E367" i="23"/>
  <c r="F367" i="23"/>
  <c r="G367" i="23"/>
  <c r="G368" i="23"/>
  <c r="G369" i="23"/>
  <c r="G370" i="23"/>
  <c r="E371" i="23"/>
  <c r="G371" i="23"/>
  <c r="G372" i="23"/>
  <c r="E373" i="23"/>
  <c r="F373" i="23"/>
  <c r="G373" i="23"/>
  <c r="E374" i="23"/>
  <c r="F374" i="23"/>
  <c r="G374" i="23"/>
  <c r="E375" i="23"/>
  <c r="G375" i="23"/>
  <c r="E376" i="23"/>
  <c r="F376" i="23"/>
  <c r="G376" i="23"/>
  <c r="G377" i="23"/>
  <c r="G378" i="23"/>
  <c r="G379" i="23"/>
  <c r="G380" i="23"/>
  <c r="E381" i="23"/>
  <c r="F381" i="23"/>
  <c r="G381" i="23"/>
  <c r="G382" i="23"/>
  <c r="G383" i="23"/>
  <c r="E384" i="23"/>
  <c r="F384" i="23"/>
  <c r="G384" i="23"/>
  <c r="G385" i="23"/>
  <c r="E386" i="23"/>
  <c r="G386" i="23"/>
  <c r="G387" i="23"/>
  <c r="G388" i="23"/>
  <c r="G389" i="23"/>
  <c r="G390" i="23"/>
  <c r="G391" i="23"/>
  <c r="E392" i="23"/>
  <c r="G392" i="23"/>
  <c r="G393" i="23"/>
  <c r="G394" i="23"/>
  <c r="G395" i="23"/>
  <c r="E396" i="23"/>
  <c r="F396" i="23"/>
  <c r="G396" i="23"/>
  <c r="G397" i="23"/>
  <c r="G398" i="23"/>
  <c r="E399" i="23"/>
  <c r="F399" i="23"/>
  <c r="G399" i="23"/>
  <c r="E400" i="23"/>
  <c r="F400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G408" i="23"/>
  <c r="G409" i="23"/>
  <c r="G410" i="23"/>
  <c r="G411" i="23"/>
  <c r="G412" i="23"/>
  <c r="G413" i="23"/>
  <c r="G414" i="23"/>
  <c r="E415" i="23"/>
  <c r="F415" i="23"/>
  <c r="G415" i="23"/>
  <c r="G416" i="23"/>
  <c r="E417" i="23"/>
  <c r="F417" i="23"/>
  <c r="G417" i="23"/>
  <c r="G418" i="23"/>
  <c r="E419" i="23"/>
  <c r="F419" i="23"/>
  <c r="G419" i="23"/>
  <c r="F420" i="23"/>
  <c r="G420" i="23"/>
  <c r="E421" i="23"/>
  <c r="F421" i="23"/>
  <c r="G421" i="23"/>
  <c r="G422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E429" i="23"/>
  <c r="F429" i="23"/>
  <c r="G429" i="23"/>
  <c r="E430" i="23"/>
  <c r="F430" i="23"/>
  <c r="G430" i="23"/>
  <c r="E431" i="23"/>
  <c r="F431" i="23"/>
  <c r="G431" i="23"/>
  <c r="G432" i="23"/>
  <c r="G433" i="23"/>
  <c r="E434" i="23"/>
  <c r="F434" i="23"/>
  <c r="G434" i="23"/>
  <c r="E435" i="23"/>
  <c r="F435" i="23"/>
  <c r="G435" i="23"/>
  <c r="E436" i="23"/>
  <c r="F436" i="23"/>
  <c r="G436" i="23"/>
  <c r="E437" i="23"/>
  <c r="G437" i="23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G458" i="23"/>
  <c r="E459" i="23"/>
  <c r="F459" i="23"/>
  <c r="G459" i="23"/>
  <c r="G460" i="23"/>
  <c r="G461" i="23"/>
  <c r="G462" i="23"/>
  <c r="G463" i="23"/>
  <c r="G464" i="23"/>
  <c r="G465" i="23"/>
  <c r="E466" i="23"/>
  <c r="F466" i="23"/>
  <c r="G466" i="23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G473" i="23"/>
  <c r="E474" i="23"/>
  <c r="G474" i="23"/>
  <c r="G475" i="23"/>
  <c r="E476" i="23"/>
  <c r="F476" i="23"/>
  <c r="G476" i="23"/>
  <c r="E477" i="23"/>
  <c r="F477" i="23"/>
  <c r="G477" i="23"/>
  <c r="G478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G489" i="23"/>
  <c r="E490" i="23"/>
  <c r="F490" i="23"/>
  <c r="G490" i="23"/>
  <c r="G491" i="23"/>
  <c r="E492" i="23"/>
  <c r="G492" i="23"/>
  <c r="G493" i="23"/>
  <c r="E494" i="23"/>
  <c r="F494" i="23"/>
  <c r="G494" i="23"/>
  <c r="E495" i="23"/>
  <c r="F495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G296" i="22"/>
  <c r="G297" i="22"/>
  <c r="G298" i="22"/>
  <c r="E299" i="22"/>
  <c r="F299" i="22"/>
  <c r="G299" i="22"/>
  <c r="E300" i="22"/>
  <c r="F300" i="22"/>
  <c r="G300" i="22"/>
  <c r="G301" i="22"/>
  <c r="G302" i="22"/>
  <c r="E303" i="22"/>
  <c r="G303" i="22"/>
  <c r="G304" i="22"/>
  <c r="E305" i="22"/>
  <c r="G305" i="22"/>
  <c r="E306" i="22"/>
  <c r="F306" i="22"/>
  <c r="G306" i="22"/>
  <c r="G307" i="22"/>
  <c r="G308" i="22"/>
  <c r="E309" i="22"/>
  <c r="F309" i="22"/>
  <c r="G309" i="22"/>
  <c r="G310" i="22"/>
  <c r="G311" i="22"/>
  <c r="G312" i="22"/>
  <c r="E313" i="22"/>
  <c r="F313" i="22"/>
  <c r="G313" i="22"/>
  <c r="G314" i="22"/>
  <c r="G315" i="22"/>
  <c r="G316" i="22"/>
  <c r="G317" i="22"/>
  <c r="G318" i="22"/>
  <c r="G319" i="22"/>
  <c r="G320" i="22"/>
  <c r="G321" i="22"/>
  <c r="E322" i="22"/>
  <c r="F322" i="22"/>
  <c r="G322" i="22"/>
  <c r="G323" i="22"/>
  <c r="G324" i="22"/>
  <c r="E325" i="22"/>
  <c r="F325" i="22"/>
  <c r="G325" i="22"/>
  <c r="G326" i="22"/>
  <c r="G327" i="22"/>
  <c r="E328" i="22"/>
  <c r="F328" i="22"/>
  <c r="G328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G338" i="22"/>
  <c r="G339" i="22"/>
  <c r="E340" i="22"/>
  <c r="F340" i="22"/>
  <c r="G340" i="22"/>
  <c r="E341" i="22"/>
  <c r="F341" i="22"/>
  <c r="G341" i="22"/>
  <c r="E342" i="22"/>
  <c r="F342" i="22"/>
  <c r="G342" i="22"/>
  <c r="G343" i="22"/>
  <c r="G344" i="22"/>
  <c r="G345" i="22"/>
  <c r="G346" i="22"/>
  <c r="G347" i="22"/>
  <c r="E348" i="22"/>
  <c r="F348" i="22"/>
  <c r="G348" i="22"/>
  <c r="E349" i="22"/>
  <c r="G349" i="22"/>
  <c r="E350" i="22"/>
  <c r="F350" i="22"/>
  <c r="G350" i="22"/>
  <c r="E351" i="22"/>
  <c r="F351" i="22"/>
  <c r="G351" i="22"/>
  <c r="E352" i="22"/>
  <c r="F352" i="22"/>
  <c r="G352" i="22"/>
  <c r="E353" i="22"/>
  <c r="F353" i="22"/>
  <c r="G353" i="22"/>
  <c r="G354" i="22"/>
  <c r="E355" i="22"/>
  <c r="F355" i="22"/>
  <c r="G355" i="22"/>
  <c r="G356" i="22"/>
  <c r="G357" i="22"/>
  <c r="G358" i="22"/>
  <c r="G359" i="22"/>
  <c r="G360" i="22"/>
  <c r="E361" i="22"/>
  <c r="F361" i="22"/>
  <c r="G361" i="22"/>
  <c r="E362" i="22"/>
  <c r="F362" i="22"/>
  <c r="G362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G368" i="22"/>
  <c r="G369" i="22"/>
  <c r="G370" i="22"/>
  <c r="E371" i="22"/>
  <c r="F371" i="22"/>
  <c r="G371" i="22"/>
  <c r="G372" i="22"/>
  <c r="E373" i="22"/>
  <c r="F373" i="22"/>
  <c r="G373" i="22"/>
  <c r="E374" i="22"/>
  <c r="F374" i="22"/>
  <c r="G374" i="22"/>
  <c r="G375" i="22"/>
  <c r="G376" i="22"/>
  <c r="G377" i="22"/>
  <c r="G378" i="22"/>
  <c r="G379" i="22"/>
  <c r="G380" i="22"/>
  <c r="E381" i="22"/>
  <c r="F381" i="22"/>
  <c r="G381" i="22"/>
  <c r="E382" i="22"/>
  <c r="F382" i="22"/>
  <c r="G382" i="22"/>
  <c r="G383" i="22"/>
  <c r="E384" i="22"/>
  <c r="F384" i="22"/>
  <c r="G384" i="22"/>
  <c r="G385" i="22"/>
  <c r="G386" i="22"/>
  <c r="G387" i="22"/>
  <c r="E388" i="22"/>
  <c r="G388" i="22"/>
  <c r="E389" i="22"/>
  <c r="G389" i="22"/>
  <c r="E390" i="22"/>
  <c r="F390" i="22"/>
  <c r="G390" i="22"/>
  <c r="G391" i="22"/>
  <c r="G392" i="22"/>
  <c r="G393" i="22"/>
  <c r="E394" i="22"/>
  <c r="F394" i="22"/>
  <c r="G394" i="22"/>
  <c r="G395" i="22"/>
  <c r="E396" i="22"/>
  <c r="F396" i="22"/>
  <c r="G396" i="22"/>
  <c r="E397" i="22"/>
  <c r="F397" i="22"/>
  <c r="G397" i="22"/>
  <c r="G398" i="22"/>
  <c r="E399" i="22"/>
  <c r="F399" i="22"/>
  <c r="G399" i="22"/>
  <c r="E400" i="22"/>
  <c r="F400" i="22"/>
  <c r="G400" i="22"/>
  <c r="G401" i="22"/>
  <c r="G402" i="22"/>
  <c r="G403" i="22"/>
  <c r="E404" i="22"/>
  <c r="F404" i="22"/>
  <c r="G404" i="22"/>
  <c r="G405" i="22"/>
  <c r="G406" i="22"/>
  <c r="G407" i="22"/>
  <c r="G408" i="22"/>
  <c r="E409" i="22"/>
  <c r="F409" i="22"/>
  <c r="G409" i="22"/>
  <c r="G410" i="22"/>
  <c r="G411" i="22"/>
  <c r="G412" i="22"/>
  <c r="G413" i="22"/>
  <c r="F414" i="22"/>
  <c r="G414" i="22"/>
  <c r="E415" i="22"/>
  <c r="F415" i="22"/>
  <c r="G415" i="22"/>
  <c r="E416" i="22"/>
  <c r="F416" i="22"/>
  <c r="G416" i="22"/>
  <c r="E417" i="22"/>
  <c r="G417" i="22"/>
  <c r="E418" i="22"/>
  <c r="F418" i="22"/>
  <c r="G418" i="22"/>
  <c r="G419" i="22"/>
  <c r="G420" i="22"/>
  <c r="F421" i="22"/>
  <c r="G421" i="22"/>
  <c r="G422" i="22"/>
  <c r="F423" i="22"/>
  <c r="G423" i="22"/>
  <c r="E424" i="22"/>
  <c r="F424" i="22"/>
  <c r="G424" i="22"/>
  <c r="E425" i="22"/>
  <c r="F425" i="22"/>
  <c r="G425" i="22"/>
  <c r="G426" i="22"/>
  <c r="E427" i="22"/>
  <c r="F427" i="22"/>
  <c r="G427" i="22"/>
  <c r="G428" i="22"/>
  <c r="E429" i="22"/>
  <c r="F429" i="22"/>
  <c r="G429" i="22"/>
  <c r="E430" i="22"/>
  <c r="G430" i="22"/>
  <c r="E431" i="22"/>
  <c r="F431" i="22"/>
  <c r="G431" i="22"/>
  <c r="G432" i="22"/>
  <c r="G433" i="22"/>
  <c r="G434" i="22"/>
  <c r="E435" i="22"/>
  <c r="F435" i="22"/>
  <c r="G435" i="22"/>
  <c r="E436" i="22"/>
  <c r="F436" i="22"/>
  <c r="G436" i="22"/>
  <c r="G437" i="22"/>
  <c r="F438" i="22"/>
  <c r="G438" i="22"/>
  <c r="E439" i="22"/>
  <c r="F439" i="22"/>
  <c r="G439" i="22"/>
  <c r="E440" i="22"/>
  <c r="F440" i="22"/>
  <c r="G440" i="22"/>
  <c r="G441" i="22"/>
  <c r="G442" i="22"/>
  <c r="G443" i="22"/>
  <c r="E444" i="22"/>
  <c r="F444" i="22"/>
  <c r="G444" i="22"/>
  <c r="F445" i="22"/>
  <c r="G445" i="22"/>
  <c r="E446" i="22"/>
  <c r="F446" i="22"/>
  <c r="G446" i="22"/>
  <c r="E447" i="22"/>
  <c r="G447" i="22"/>
  <c r="E448" i="22"/>
  <c r="F448" i="22"/>
  <c r="G448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G454" i="22"/>
  <c r="E455" i="22"/>
  <c r="F455" i="22"/>
  <c r="G455" i="22"/>
  <c r="G456" i="22"/>
  <c r="E457" i="22"/>
  <c r="F457" i="22"/>
  <c r="G457" i="22"/>
  <c r="G458" i="22"/>
  <c r="G459" i="22"/>
  <c r="G460" i="22"/>
  <c r="E461" i="22"/>
  <c r="F461" i="22"/>
  <c r="G461" i="22"/>
  <c r="E462" i="22"/>
  <c r="F462" i="22"/>
  <c r="G462" i="22"/>
  <c r="G463" i="22"/>
  <c r="G464" i="22"/>
  <c r="E465" i="22"/>
  <c r="F465" i="22"/>
  <c r="G465" i="22"/>
  <c r="G466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F473" i="22"/>
  <c r="G473" i="22"/>
  <c r="F474" i="22"/>
  <c r="G474" i="22"/>
  <c r="G475" i="22"/>
  <c r="E476" i="22"/>
  <c r="G476" i="22"/>
  <c r="E477" i="22"/>
  <c r="F477" i="22"/>
  <c r="G477" i="22"/>
  <c r="G478" i="22"/>
  <c r="E479" i="22"/>
  <c r="F479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E487" i="22"/>
  <c r="F487" i="22"/>
  <c r="G487" i="22"/>
  <c r="E488" i="22"/>
  <c r="F488" i="22"/>
  <c r="G488" i="22"/>
  <c r="G489" i="22"/>
  <c r="E490" i="22"/>
  <c r="F490" i="22"/>
  <c r="G490" i="22"/>
  <c r="G491" i="22"/>
  <c r="G492" i="22"/>
  <c r="G493" i="22"/>
  <c r="G494" i="22"/>
  <c r="G495" i="22"/>
  <c r="G496" i="22"/>
  <c r="G497" i="22"/>
  <c r="E498" i="22"/>
  <c r="F498" i="22"/>
  <c r="G498" i="22"/>
  <c r="E499" i="22"/>
  <c r="F499" i="22"/>
  <c r="G499" i="22"/>
  <c r="G296" i="21"/>
  <c r="G297" i="21"/>
  <c r="G298" i="21"/>
  <c r="G299" i="21"/>
  <c r="E300" i="21"/>
  <c r="F300" i="21"/>
  <c r="G300" i="21"/>
  <c r="G301" i="21"/>
  <c r="G302" i="21"/>
  <c r="E303" i="21"/>
  <c r="G303" i="21"/>
  <c r="G304" i="21"/>
  <c r="G305" i="21"/>
  <c r="E306" i="21"/>
  <c r="F306" i="21"/>
  <c r="G306" i="21"/>
  <c r="G307" i="21"/>
  <c r="G308" i="21"/>
  <c r="E309" i="21"/>
  <c r="F309" i="21"/>
  <c r="G309" i="21"/>
  <c r="G310" i="21"/>
  <c r="G311" i="21"/>
  <c r="G312" i="21"/>
  <c r="E313" i="21"/>
  <c r="F313" i="21"/>
  <c r="G313" i="21"/>
  <c r="G314" i="21"/>
  <c r="G315" i="21"/>
  <c r="G316" i="21"/>
  <c r="G317" i="21"/>
  <c r="G318" i="21"/>
  <c r="G319" i="21"/>
  <c r="E320" i="21"/>
  <c r="F320" i="21"/>
  <c r="G320" i="21"/>
  <c r="E321" i="21"/>
  <c r="F321" i="21"/>
  <c r="G321" i="21"/>
  <c r="E322" i="21"/>
  <c r="F322" i="21"/>
  <c r="G322" i="21"/>
  <c r="G323" i="21"/>
  <c r="E324" i="21"/>
  <c r="F324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E336" i="21"/>
  <c r="G336" i="21"/>
  <c r="G337" i="21"/>
  <c r="G338" i="21"/>
  <c r="G339" i="21"/>
  <c r="E340" i="21"/>
  <c r="F340" i="21"/>
  <c r="G340" i="21"/>
  <c r="E341" i="21"/>
  <c r="G341" i="21"/>
  <c r="E342" i="21"/>
  <c r="F342" i="21"/>
  <c r="G342" i="21"/>
  <c r="G343" i="21"/>
  <c r="G344" i="21"/>
  <c r="G345" i="21"/>
  <c r="G346" i="21"/>
  <c r="G347" i="21"/>
  <c r="E348" i="21"/>
  <c r="F348" i="21"/>
  <c r="G348" i="21"/>
  <c r="E349" i="21"/>
  <c r="F349" i="21"/>
  <c r="G349" i="21"/>
  <c r="E350" i="21"/>
  <c r="F350" i="21"/>
  <c r="G350" i="21"/>
  <c r="G351" i="21"/>
  <c r="E352" i="21"/>
  <c r="F352" i="21"/>
  <c r="G352" i="21"/>
  <c r="E353" i="21"/>
  <c r="F353" i="21"/>
  <c r="G353" i="21"/>
  <c r="G354" i="21"/>
  <c r="E355" i="21"/>
  <c r="F355" i="21"/>
  <c r="G355" i="21"/>
  <c r="E356" i="21"/>
  <c r="F356" i="21"/>
  <c r="G356" i="21"/>
  <c r="E357" i="21"/>
  <c r="G357" i="21"/>
  <c r="G358" i="21"/>
  <c r="E359" i="21"/>
  <c r="F359" i="21"/>
  <c r="G359" i="21"/>
  <c r="G360" i="21"/>
  <c r="E361" i="21"/>
  <c r="F361" i="21"/>
  <c r="G361" i="21"/>
  <c r="G362" i="21"/>
  <c r="G363" i="21"/>
  <c r="G364" i="21"/>
  <c r="G365" i="21"/>
  <c r="E366" i="21"/>
  <c r="F366" i="21"/>
  <c r="G366" i="21"/>
  <c r="F367" i="21"/>
  <c r="G367" i="21"/>
  <c r="G368" i="21"/>
  <c r="G369" i="21"/>
  <c r="G370" i="21"/>
  <c r="G371" i="21"/>
  <c r="G372" i="21"/>
  <c r="E373" i="21"/>
  <c r="F373" i="21"/>
  <c r="G373" i="21"/>
  <c r="E374" i="21"/>
  <c r="F374" i="21"/>
  <c r="G374" i="21"/>
  <c r="G375" i="21"/>
  <c r="E376" i="21"/>
  <c r="F376" i="21"/>
  <c r="G376" i="21"/>
  <c r="G377" i="21"/>
  <c r="G378" i="21"/>
  <c r="G379" i="21"/>
  <c r="G380" i="21"/>
  <c r="F381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E396" i="21"/>
  <c r="F396" i="21"/>
  <c r="G396" i="21"/>
  <c r="E397" i="21"/>
  <c r="F397" i="21"/>
  <c r="G397" i="21"/>
  <c r="E398" i="21"/>
  <c r="G398" i="21"/>
  <c r="G399" i="21"/>
  <c r="G400" i="21"/>
  <c r="G401" i="21"/>
  <c r="E402" i="21"/>
  <c r="F402" i="21"/>
  <c r="G402" i="21"/>
  <c r="G403" i="21"/>
  <c r="E404" i="21"/>
  <c r="F404" i="21"/>
  <c r="G404" i="21"/>
  <c r="G405" i="21"/>
  <c r="G406" i="21"/>
  <c r="G407" i="21"/>
  <c r="G408" i="21"/>
  <c r="G409" i="21"/>
  <c r="G410" i="21"/>
  <c r="G411" i="21"/>
  <c r="G412" i="21"/>
  <c r="E413" i="21"/>
  <c r="F413" i="21"/>
  <c r="G413" i="21"/>
  <c r="F414" i="21"/>
  <c r="G414" i="21"/>
  <c r="E415" i="21"/>
  <c r="F415" i="21"/>
  <c r="G415" i="21"/>
  <c r="E416" i="21"/>
  <c r="F416" i="21"/>
  <c r="G416" i="21"/>
  <c r="G417" i="21"/>
  <c r="G418" i="21"/>
  <c r="E419" i="21"/>
  <c r="F419" i="21"/>
  <c r="G419" i="21"/>
  <c r="E420" i="21"/>
  <c r="F420" i="21"/>
  <c r="G420" i="21"/>
  <c r="E421" i="21"/>
  <c r="F421" i="21"/>
  <c r="G421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F430" i="21"/>
  <c r="G430" i="21"/>
  <c r="E431" i="21"/>
  <c r="F431" i="21"/>
  <c r="G431" i="21"/>
  <c r="G432" i="21"/>
  <c r="G433" i="21"/>
  <c r="E434" i="21"/>
  <c r="F434" i="21"/>
  <c r="G434" i="21"/>
  <c r="E435" i="21"/>
  <c r="F435" i="21"/>
  <c r="G435" i="21"/>
  <c r="E436" i="21"/>
  <c r="F436" i="21"/>
  <c r="G436" i="21"/>
  <c r="G437" i="21"/>
  <c r="E438" i="21"/>
  <c r="G438" i="21"/>
  <c r="E439" i="21"/>
  <c r="F439" i="21"/>
  <c r="G439" i="21"/>
  <c r="E440" i="21"/>
  <c r="F440" i="21"/>
  <c r="G440" i="21"/>
  <c r="F441" i="21"/>
  <c r="G441" i="21"/>
  <c r="G442" i="21"/>
  <c r="E443" i="21"/>
  <c r="F443" i="21"/>
  <c r="G443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G449" i="21"/>
  <c r="E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G458" i="21"/>
  <c r="E459" i="21"/>
  <c r="F459" i="21"/>
  <c r="G459" i="21"/>
  <c r="G460" i="21"/>
  <c r="E461" i="21"/>
  <c r="F461" i="21"/>
  <c r="G461" i="21"/>
  <c r="E462" i="21"/>
  <c r="F462" i="21"/>
  <c r="G462" i="21"/>
  <c r="G463" i="21"/>
  <c r="G464" i="21"/>
  <c r="E465" i="21"/>
  <c r="F465" i="21"/>
  <c r="G465" i="21"/>
  <c r="E466" i="21"/>
  <c r="F466" i="21"/>
  <c r="G466" i="21"/>
  <c r="G467" i="21"/>
  <c r="F468" i="21"/>
  <c r="G468" i="21"/>
  <c r="E469" i="21"/>
  <c r="F469" i="21"/>
  <c r="G469" i="21"/>
  <c r="E470" i="21"/>
  <c r="F470" i="21"/>
  <c r="G470" i="21"/>
  <c r="G471" i="21"/>
  <c r="E472" i="21"/>
  <c r="F472" i="21"/>
  <c r="G472" i="21"/>
  <c r="E473" i="21"/>
  <c r="F473" i="21"/>
  <c r="G473" i="21"/>
  <c r="E474" i="21"/>
  <c r="F474" i="21"/>
  <c r="G474" i="21"/>
  <c r="G475" i="21"/>
  <c r="G476" i="21"/>
  <c r="E477" i="21"/>
  <c r="F477" i="21"/>
  <c r="G477" i="21"/>
  <c r="G478" i="21"/>
  <c r="E479" i="21"/>
  <c r="G479" i="21"/>
  <c r="G480" i="21"/>
  <c r="G481" i="21"/>
  <c r="E482" i="21"/>
  <c r="F482" i="21"/>
  <c r="G482" i="21"/>
  <c r="G483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G492" i="21"/>
  <c r="G493" i="21"/>
  <c r="F494" i="21"/>
  <c r="G494" i="21"/>
  <c r="E495" i="21"/>
  <c r="F495" i="21"/>
  <c r="G495" i="21"/>
  <c r="E496" i="21"/>
  <c r="F496" i="21"/>
  <c r="G496" i="21"/>
  <c r="F497" i="21"/>
  <c r="G497" i="21"/>
  <c r="E498" i="21"/>
  <c r="F498" i="21"/>
  <c r="G498" i="21"/>
  <c r="E499" i="21"/>
  <c r="F499" i="21"/>
  <c r="G499" i="21"/>
  <c r="F296" i="20"/>
  <c r="G296" i="20"/>
  <c r="G297" i="20"/>
  <c r="G298" i="20"/>
  <c r="E299" i="20"/>
  <c r="F299" i="20"/>
  <c r="G299" i="20"/>
  <c r="G300" i="20"/>
  <c r="G301" i="20"/>
  <c r="G302" i="20"/>
  <c r="G303" i="20"/>
  <c r="G304" i="20"/>
  <c r="G305" i="20"/>
  <c r="E306" i="20"/>
  <c r="F306" i="20"/>
  <c r="G306" i="20"/>
  <c r="G307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G337" i="20"/>
  <c r="G338" i="20"/>
  <c r="F339" i="20"/>
  <c r="G339" i="20"/>
  <c r="G340" i="20"/>
  <c r="E341" i="20"/>
  <c r="F341" i="20"/>
  <c r="G341" i="20"/>
  <c r="E342" i="20"/>
  <c r="F342" i="20"/>
  <c r="G342" i="20"/>
  <c r="G343" i="20"/>
  <c r="G344" i="20"/>
  <c r="G345" i="20"/>
  <c r="E346" i="20"/>
  <c r="F346" i="20"/>
  <c r="G346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G378" i="20"/>
  <c r="G379" i="20"/>
  <c r="G380" i="20"/>
  <c r="E381" i="20"/>
  <c r="F381" i="20"/>
  <c r="G381" i="20"/>
  <c r="E382" i="20"/>
  <c r="F382" i="20"/>
  <c r="G382" i="20"/>
  <c r="G383" i="20"/>
  <c r="E384" i="20"/>
  <c r="F384" i="20"/>
  <c r="G384" i="20"/>
  <c r="G385" i="20"/>
  <c r="E386" i="20"/>
  <c r="F386" i="20"/>
  <c r="G386" i="20"/>
  <c r="G387" i="20"/>
  <c r="E388" i="20"/>
  <c r="F388" i="20"/>
  <c r="G388" i="20"/>
  <c r="F389" i="20"/>
  <c r="G389" i="20"/>
  <c r="E390" i="20"/>
  <c r="F390" i="20"/>
  <c r="G390" i="20"/>
  <c r="G391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G401" i="20"/>
  <c r="E402" i="20"/>
  <c r="F402" i="20"/>
  <c r="G402" i="20"/>
  <c r="G403" i="20"/>
  <c r="E404" i="20"/>
  <c r="F404" i="20"/>
  <c r="G404" i="20"/>
  <c r="G405" i="20"/>
  <c r="F406" i="20"/>
  <c r="G406" i="20"/>
  <c r="E407" i="20"/>
  <c r="G407" i="20"/>
  <c r="F408" i="20"/>
  <c r="G408" i="20"/>
  <c r="E409" i="20"/>
  <c r="F409" i="20"/>
  <c r="G409" i="20"/>
  <c r="E410" i="20"/>
  <c r="G410" i="20"/>
  <c r="E411" i="20"/>
  <c r="G411" i="20"/>
  <c r="G412" i="20"/>
  <c r="E413" i="20"/>
  <c r="F413" i="20"/>
  <c r="G413" i="20"/>
  <c r="E414" i="20"/>
  <c r="F414" i="20"/>
  <c r="G414" i="20"/>
  <c r="E415" i="20"/>
  <c r="F415" i="20"/>
  <c r="G415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E430" i="20"/>
  <c r="F430" i="20"/>
  <c r="G430" i="20"/>
  <c r="E431" i="20"/>
  <c r="F431" i="20"/>
  <c r="G431" i="20"/>
  <c r="G432" i="20"/>
  <c r="E433" i="20"/>
  <c r="F433" i="20"/>
  <c r="G433" i="20"/>
  <c r="G434" i="20"/>
  <c r="E435" i="20"/>
  <c r="F435" i="20"/>
  <c r="G435" i="20"/>
  <c r="E436" i="20"/>
  <c r="F436" i="20"/>
  <c r="G436" i="20"/>
  <c r="G437" i="20"/>
  <c r="E438" i="20"/>
  <c r="F438" i="20"/>
  <c r="G438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G460" i="20"/>
  <c r="E461" i="20"/>
  <c r="G461" i="20"/>
  <c r="F462" i="20"/>
  <c r="G462" i="20"/>
  <c r="G463" i="20"/>
  <c r="E464" i="20"/>
  <c r="F464" i="20"/>
  <c r="G464" i="20"/>
  <c r="E465" i="20"/>
  <c r="G465" i="20"/>
  <c r="E466" i="20"/>
  <c r="F466" i="20"/>
  <c r="G466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F474" i="20"/>
  <c r="G474" i="20"/>
  <c r="E475" i="20"/>
  <c r="F475" i="20"/>
  <c r="G475" i="20"/>
  <c r="E476" i="20"/>
  <c r="F476" i="20"/>
  <c r="G476" i="20"/>
  <c r="E477" i="20"/>
  <c r="F477" i="20"/>
  <c r="G477" i="20"/>
  <c r="G478" i="20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G483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G491" i="20"/>
  <c r="E492" i="20"/>
  <c r="F492" i="20"/>
  <c r="G492" i="20"/>
  <c r="G493" i="20"/>
  <c r="E494" i="20"/>
  <c r="F494" i="20"/>
  <c r="G494" i="20"/>
  <c r="G495" i="20"/>
  <c r="E496" i="20"/>
  <c r="F496" i="20"/>
  <c r="G496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G300" i="19"/>
  <c r="G301" i="19"/>
  <c r="G302" i="19"/>
  <c r="G303" i="19"/>
  <c r="G304" i="19"/>
  <c r="G305" i="19"/>
  <c r="E306" i="19"/>
  <c r="F306" i="19"/>
  <c r="G306" i="19"/>
  <c r="G307" i="19"/>
  <c r="G308" i="19"/>
  <c r="G309" i="19"/>
  <c r="G310" i="19"/>
  <c r="G311" i="19"/>
  <c r="E312" i="19"/>
  <c r="F312" i="19"/>
  <c r="G312" i="19"/>
  <c r="E313" i="19"/>
  <c r="F313" i="19"/>
  <c r="G313" i="19"/>
  <c r="G314" i="19"/>
  <c r="G315" i="19"/>
  <c r="E316" i="19"/>
  <c r="F316" i="19"/>
  <c r="G316" i="19"/>
  <c r="G317" i="19"/>
  <c r="G318" i="19"/>
  <c r="G319" i="19"/>
  <c r="G320" i="19"/>
  <c r="E321" i="19"/>
  <c r="G321" i="19"/>
  <c r="E322" i="19"/>
  <c r="F322" i="19"/>
  <c r="G322" i="19"/>
  <c r="G323" i="19"/>
  <c r="E324" i="19"/>
  <c r="F324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F336" i="19"/>
  <c r="G336" i="19"/>
  <c r="G337" i="19"/>
  <c r="E338" i="19"/>
  <c r="F338" i="19"/>
  <c r="G338" i="19"/>
  <c r="G339" i="19"/>
  <c r="G340" i="19"/>
  <c r="G341" i="19"/>
  <c r="E342" i="19"/>
  <c r="F342" i="19"/>
  <c r="G342" i="19"/>
  <c r="G343" i="19"/>
  <c r="G344" i="19"/>
  <c r="G345" i="19"/>
  <c r="G346" i="19"/>
  <c r="G347" i="19"/>
  <c r="E348" i="19"/>
  <c r="F348" i="19"/>
  <c r="G348" i="19"/>
  <c r="E349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G357" i="19"/>
  <c r="G358" i="19"/>
  <c r="G359" i="19"/>
  <c r="F360" i="19"/>
  <c r="G360" i="19"/>
  <c r="E361" i="19"/>
  <c r="F361" i="19"/>
  <c r="G361" i="19"/>
  <c r="E362" i="19"/>
  <c r="F362" i="19"/>
  <c r="G362" i="19"/>
  <c r="G363" i="19"/>
  <c r="E364" i="19"/>
  <c r="F364" i="19"/>
  <c r="G364" i="19"/>
  <c r="E365" i="19"/>
  <c r="F365" i="19"/>
  <c r="G365" i="19"/>
  <c r="E366" i="19"/>
  <c r="G366" i="19"/>
  <c r="E367" i="19"/>
  <c r="F367" i="19"/>
  <c r="G367" i="19"/>
  <c r="E368" i="19"/>
  <c r="F368" i="19"/>
  <c r="G368" i="19"/>
  <c r="G369" i="19"/>
  <c r="G370" i="19"/>
  <c r="G371" i="19"/>
  <c r="G372" i="19"/>
  <c r="E373" i="19"/>
  <c r="F373" i="19"/>
  <c r="G373" i="19"/>
  <c r="G374" i="19"/>
  <c r="G375" i="19"/>
  <c r="G376" i="19"/>
  <c r="G377" i="19"/>
  <c r="G378" i="19"/>
  <c r="G379" i="19"/>
  <c r="G380" i="19"/>
  <c r="E381" i="19"/>
  <c r="F381" i="19"/>
  <c r="G381" i="19"/>
  <c r="F382" i="19"/>
  <c r="G382" i="19"/>
  <c r="G383" i="19"/>
  <c r="E384" i="19"/>
  <c r="F384" i="19"/>
  <c r="G384" i="19"/>
  <c r="G385" i="19"/>
  <c r="E386" i="19"/>
  <c r="G386" i="19"/>
  <c r="G387" i="19"/>
  <c r="G388" i="19"/>
  <c r="G389" i="19"/>
  <c r="E390" i="19"/>
  <c r="F390" i="19"/>
  <c r="G390" i="19"/>
  <c r="G391" i="19"/>
  <c r="G392" i="19"/>
  <c r="G393" i="19"/>
  <c r="E394" i="19"/>
  <c r="F394" i="19"/>
  <c r="G394" i="19"/>
  <c r="G395" i="19"/>
  <c r="G396" i="19"/>
  <c r="E397" i="19"/>
  <c r="F397" i="19"/>
  <c r="G397" i="19"/>
  <c r="G398" i="19"/>
  <c r="F399" i="19"/>
  <c r="G399" i="19"/>
  <c r="G400" i="19"/>
  <c r="G401" i="19"/>
  <c r="E402" i="19"/>
  <c r="F402" i="19"/>
  <c r="G402" i="19"/>
  <c r="G403" i="19"/>
  <c r="E404" i="19"/>
  <c r="F404" i="19"/>
  <c r="G404" i="19"/>
  <c r="G405" i="19"/>
  <c r="G406" i="19"/>
  <c r="G407" i="19"/>
  <c r="G408" i="19"/>
  <c r="G409" i="19"/>
  <c r="G410" i="19"/>
  <c r="G411" i="19"/>
  <c r="G412" i="19"/>
  <c r="G413" i="19"/>
  <c r="E414" i="19"/>
  <c r="F414" i="19"/>
  <c r="G414" i="19"/>
  <c r="E415" i="19"/>
  <c r="F415" i="19"/>
  <c r="G415" i="19"/>
  <c r="G416" i="19"/>
  <c r="G417" i="19"/>
  <c r="G418" i="19"/>
  <c r="E419" i="19"/>
  <c r="F419" i="19"/>
  <c r="G419" i="19"/>
  <c r="E420" i="19"/>
  <c r="F420" i="19"/>
  <c r="G420" i="19"/>
  <c r="E421" i="19"/>
  <c r="F421" i="19"/>
  <c r="G421" i="19"/>
  <c r="G422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F429" i="19"/>
  <c r="G429" i="19"/>
  <c r="G430" i="19"/>
  <c r="E431" i="19"/>
  <c r="F431" i="19"/>
  <c r="G431" i="19"/>
  <c r="G432" i="19"/>
  <c r="G433" i="19"/>
  <c r="G434" i="19"/>
  <c r="E435" i="19"/>
  <c r="F435" i="19"/>
  <c r="G435" i="19"/>
  <c r="E436" i="19"/>
  <c r="F436" i="19"/>
  <c r="G436" i="19"/>
  <c r="G437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F443" i="19"/>
  <c r="G443" i="19"/>
  <c r="E444" i="19"/>
  <c r="F444" i="19"/>
  <c r="G444" i="19"/>
  <c r="E445" i="19"/>
  <c r="F445" i="19"/>
  <c r="G445" i="19"/>
  <c r="E446" i="19"/>
  <c r="F446" i="19"/>
  <c r="G446" i="19"/>
  <c r="G447" i="19"/>
  <c r="E448" i="19"/>
  <c r="F448" i="19"/>
  <c r="G448" i="19"/>
  <c r="F449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E454" i="19"/>
  <c r="F454" i="19"/>
  <c r="G454" i="19"/>
  <c r="G455" i="19"/>
  <c r="E456" i="19"/>
  <c r="F456" i="19"/>
  <c r="G456" i="19"/>
  <c r="E457" i="19"/>
  <c r="F457" i="19"/>
  <c r="G457" i="19"/>
  <c r="G458" i="19"/>
  <c r="G459" i="19"/>
  <c r="G460" i="19"/>
  <c r="E461" i="19"/>
  <c r="F461" i="19"/>
  <c r="G461" i="19"/>
  <c r="G462" i="19"/>
  <c r="G463" i="19"/>
  <c r="G464" i="19"/>
  <c r="E465" i="19"/>
  <c r="F465" i="19"/>
  <c r="G465" i="19"/>
  <c r="E466" i="19"/>
  <c r="F466" i="19"/>
  <c r="G466" i="19"/>
  <c r="G467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E474" i="19"/>
  <c r="F474" i="19"/>
  <c r="G474" i="19"/>
  <c r="G475" i="19"/>
  <c r="G476" i="19"/>
  <c r="E477" i="19"/>
  <c r="F477" i="19"/>
  <c r="G477" i="19"/>
  <c r="G478" i="19"/>
  <c r="E479" i="19"/>
  <c r="F479" i="19"/>
  <c r="G479" i="19"/>
  <c r="G480" i="19"/>
  <c r="E481" i="19"/>
  <c r="F481" i="19"/>
  <c r="G481" i="19"/>
  <c r="E482" i="19"/>
  <c r="F482" i="19"/>
  <c r="G482" i="19"/>
  <c r="G483" i="19"/>
  <c r="G484" i="19"/>
  <c r="G485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G491" i="19"/>
  <c r="E492" i="19"/>
  <c r="F492" i="19"/>
  <c r="G492" i="19"/>
  <c r="G493" i="19"/>
  <c r="F494" i="19"/>
  <c r="G494" i="19"/>
  <c r="E495" i="19"/>
  <c r="F495" i="19"/>
  <c r="G495" i="19"/>
  <c r="E496" i="19"/>
  <c r="F496" i="19"/>
  <c r="G496" i="19"/>
  <c r="E497" i="19"/>
  <c r="F497" i="19"/>
  <c r="G497" i="19"/>
  <c r="E498" i="19"/>
  <c r="F498" i="19"/>
  <c r="G498" i="19"/>
  <c r="G499" i="19"/>
  <c r="G296" i="18"/>
  <c r="G297" i="18"/>
  <c r="G298" i="18"/>
  <c r="G299" i="18"/>
  <c r="G300" i="18"/>
  <c r="G301" i="18"/>
  <c r="G302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G312" i="18"/>
  <c r="G313" i="18"/>
  <c r="G314" i="18"/>
  <c r="G315" i="18"/>
  <c r="E316" i="18"/>
  <c r="F316" i="18"/>
  <c r="G316" i="18"/>
  <c r="G317" i="18"/>
  <c r="G318" i="18"/>
  <c r="G319" i="18"/>
  <c r="E320" i="18"/>
  <c r="G320" i="18"/>
  <c r="G321" i="18"/>
  <c r="G322" i="18"/>
  <c r="G323" i="18"/>
  <c r="G324" i="18"/>
  <c r="G325" i="18"/>
  <c r="G326" i="18"/>
  <c r="G327" i="18"/>
  <c r="G328" i="18"/>
  <c r="G329" i="18"/>
  <c r="G330" i="18"/>
  <c r="E331" i="18"/>
  <c r="F331" i="18"/>
  <c r="G331" i="18"/>
  <c r="G332" i="18"/>
  <c r="G333" i="18"/>
  <c r="G334" i="18"/>
  <c r="G335" i="18"/>
  <c r="E336" i="18"/>
  <c r="F336" i="18"/>
  <c r="G336" i="18"/>
  <c r="G337" i="18"/>
  <c r="G338" i="18"/>
  <c r="G339" i="18"/>
  <c r="G340" i="18"/>
  <c r="G341" i="18"/>
  <c r="E342" i="18"/>
  <c r="G342" i="18"/>
  <c r="G343" i="18"/>
  <c r="G344" i="18"/>
  <c r="G345" i="18"/>
  <c r="G346" i="18"/>
  <c r="G347" i="18"/>
  <c r="E348" i="18"/>
  <c r="G348" i="18"/>
  <c r="E349" i="18"/>
  <c r="F349" i="18"/>
  <c r="G349" i="18"/>
  <c r="E350" i="18"/>
  <c r="F350" i="18"/>
  <c r="G350" i="18"/>
  <c r="E351" i="18"/>
  <c r="G351" i="18"/>
  <c r="E352" i="18"/>
  <c r="G352" i="18"/>
  <c r="E353" i="18"/>
  <c r="G353" i="18"/>
  <c r="G354" i="18"/>
  <c r="E355" i="18"/>
  <c r="F355" i="18"/>
  <c r="G355" i="18"/>
  <c r="G356" i="18"/>
  <c r="G357" i="18"/>
  <c r="G358" i="18"/>
  <c r="G359" i="18"/>
  <c r="G360" i="18"/>
  <c r="E361" i="18"/>
  <c r="F361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E374" i="18"/>
  <c r="F374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G396" i="18"/>
  <c r="E397" i="18"/>
  <c r="G397" i="18"/>
  <c r="G398" i="18"/>
  <c r="G399" i="18"/>
  <c r="E400" i="18"/>
  <c r="F400" i="18"/>
  <c r="G400" i="18"/>
  <c r="G401" i="18"/>
  <c r="G402" i="18"/>
  <c r="G403" i="18"/>
  <c r="E404" i="18"/>
  <c r="F404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6" i="18"/>
  <c r="G427" i="18"/>
  <c r="E428" i="18"/>
  <c r="F428" i="18"/>
  <c r="G428" i="18"/>
  <c r="G429" i="18"/>
  <c r="G430" i="18"/>
  <c r="G431" i="18"/>
  <c r="G432" i="18"/>
  <c r="G433" i="18"/>
  <c r="G434" i="18"/>
  <c r="G435" i="18"/>
  <c r="G436" i="18"/>
  <c r="G437" i="18"/>
  <c r="G438" i="18"/>
  <c r="E439" i="18"/>
  <c r="F439" i="18"/>
  <c r="G439" i="18"/>
  <c r="E440" i="18"/>
  <c r="F440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E453" i="18"/>
  <c r="F453" i="18"/>
  <c r="G453" i="18"/>
  <c r="G454" i="18"/>
  <c r="G455" i="18"/>
  <c r="G456" i="18"/>
  <c r="G457" i="18"/>
  <c r="G458" i="18"/>
  <c r="E459" i="18"/>
  <c r="F459" i="18"/>
  <c r="G459" i="18"/>
  <c r="G460" i="18"/>
  <c r="G461" i="18"/>
  <c r="G462" i="18"/>
  <c r="G463" i="18"/>
  <c r="G464" i="18"/>
  <c r="G465" i="18"/>
  <c r="G466" i="18"/>
  <c r="G467" i="18"/>
  <c r="G468" i="18"/>
  <c r="F469" i="18"/>
  <c r="G469" i="18"/>
  <c r="G470" i="18"/>
  <c r="G471" i="18"/>
  <c r="E472" i="18"/>
  <c r="F472" i="18"/>
  <c r="G472" i="18"/>
  <c r="G473" i="18"/>
  <c r="E474" i="18"/>
  <c r="F474" i="18"/>
  <c r="G474" i="18"/>
  <c r="G475" i="18"/>
  <c r="G476" i="18"/>
  <c r="E477" i="18"/>
  <c r="F477" i="18"/>
  <c r="G477" i="18"/>
  <c r="G478" i="18"/>
  <c r="E479" i="18"/>
  <c r="G479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G489" i="18"/>
  <c r="E490" i="18"/>
  <c r="G490" i="18"/>
  <c r="G491" i="18"/>
  <c r="G492" i="18"/>
  <c r="G493" i="18"/>
  <c r="G494" i="18"/>
  <c r="G495" i="18"/>
  <c r="G496" i="18"/>
  <c r="G497" i="18"/>
  <c r="G498" i="18"/>
  <c r="G499" i="18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G302" i="17"/>
  <c r="G303" i="17"/>
  <c r="E304" i="17"/>
  <c r="F304" i="17"/>
  <c r="G304" i="17"/>
  <c r="E305" i="17"/>
  <c r="F305" i="17"/>
  <c r="G305" i="17"/>
  <c r="E306" i="17"/>
  <c r="F306" i="17"/>
  <c r="G306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G317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G327" i="17"/>
  <c r="E328" i="17"/>
  <c r="G328" i="17"/>
  <c r="E329" i="17"/>
  <c r="F329" i="17"/>
  <c r="G329" i="17"/>
  <c r="G330" i="17"/>
  <c r="E331" i="17"/>
  <c r="F331" i="17"/>
  <c r="G331" i="17"/>
  <c r="G332" i="17"/>
  <c r="G333" i="17"/>
  <c r="G334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G341" i="17"/>
  <c r="E342" i="17"/>
  <c r="F342" i="17"/>
  <c r="G342" i="17"/>
  <c r="E343" i="17"/>
  <c r="F343" i="17"/>
  <c r="G343" i="17"/>
  <c r="E344" i="17"/>
  <c r="G344" i="17"/>
  <c r="G345" i="17"/>
  <c r="E346" i="17"/>
  <c r="F346" i="17"/>
  <c r="G346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G354" i="17"/>
  <c r="E355" i="17"/>
  <c r="F355" i="17"/>
  <c r="G355" i="17"/>
  <c r="E356" i="17"/>
  <c r="F356" i="17"/>
  <c r="G356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G377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G389" i="17"/>
  <c r="E390" i="17"/>
  <c r="F390" i="17"/>
  <c r="G390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G408" i="17"/>
  <c r="E409" i="17"/>
  <c r="F409" i="17"/>
  <c r="G409" i="17"/>
  <c r="E410" i="17"/>
  <c r="F410" i="17"/>
  <c r="G410" i="17"/>
  <c r="G411" i="17"/>
  <c r="E412" i="17"/>
  <c r="F412" i="17"/>
  <c r="G412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G460" i="17"/>
  <c r="F461" i="17"/>
  <c r="G461" i="17"/>
  <c r="E462" i="17"/>
  <c r="F462" i="17"/>
  <c r="G462" i="17"/>
  <c r="E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G483" i="17"/>
  <c r="E484" i="17"/>
  <c r="F484" i="17"/>
  <c r="G484" i="17"/>
  <c r="G485" i="17"/>
  <c r="E486" i="17"/>
  <c r="F486" i="17"/>
  <c r="G486" i="17"/>
  <c r="E487" i="17"/>
  <c r="F487" i="17"/>
  <c r="G487" i="17"/>
  <c r="G488" i="17"/>
  <c r="E489" i="17"/>
  <c r="F489" i="17"/>
  <c r="G489" i="17"/>
  <c r="E490" i="17"/>
  <c r="F490" i="17"/>
  <c r="G490" i="17"/>
  <c r="G491" i="17"/>
  <c r="E492" i="17"/>
  <c r="F492" i="17"/>
  <c r="G492" i="17"/>
  <c r="E493" i="17"/>
  <c r="F493" i="17"/>
  <c r="G493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F297" i="16"/>
  <c r="G297" i="16"/>
  <c r="E298" i="16"/>
  <c r="G298" i="16"/>
  <c r="E299" i="16"/>
  <c r="F299" i="16"/>
  <c r="G299" i="16"/>
  <c r="E300" i="16"/>
  <c r="F300" i="16"/>
  <c r="G300" i="16"/>
  <c r="G301" i="16"/>
  <c r="E302" i="16"/>
  <c r="G302" i="16"/>
  <c r="G303" i="16"/>
  <c r="G304" i="16"/>
  <c r="G305" i="16"/>
  <c r="E306" i="16"/>
  <c r="F306" i="16"/>
  <c r="G306" i="16"/>
  <c r="G307" i="16"/>
  <c r="E308" i="16"/>
  <c r="F308" i="16"/>
  <c r="G308" i="16"/>
  <c r="E309" i="16"/>
  <c r="F309" i="16"/>
  <c r="G309" i="16"/>
  <c r="G310" i="16"/>
  <c r="F311" i="16"/>
  <c r="G311" i="16"/>
  <c r="E312" i="16"/>
  <c r="F312" i="16"/>
  <c r="G312" i="16"/>
  <c r="E313" i="16"/>
  <c r="F313" i="16"/>
  <c r="G313" i="16"/>
  <c r="E314" i="16"/>
  <c r="G314" i="16"/>
  <c r="G315" i="16"/>
  <c r="E316" i="16"/>
  <c r="F316" i="16"/>
  <c r="G316" i="16"/>
  <c r="G317" i="16"/>
  <c r="G318" i="16"/>
  <c r="E319" i="16"/>
  <c r="G319" i="16"/>
  <c r="E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G326" i="16"/>
  <c r="E327" i="16"/>
  <c r="G327" i="16"/>
  <c r="E328" i="16"/>
  <c r="G328" i="16"/>
  <c r="G329" i="16"/>
  <c r="E330" i="16"/>
  <c r="F330" i="16"/>
  <c r="G330" i="16"/>
  <c r="E331" i="16"/>
  <c r="F331" i="16"/>
  <c r="G331" i="16"/>
  <c r="G332" i="16"/>
  <c r="G333" i="16"/>
  <c r="G334" i="16"/>
  <c r="G335" i="16"/>
  <c r="E336" i="16"/>
  <c r="F336" i="16"/>
  <c r="G336" i="16"/>
  <c r="E337" i="16"/>
  <c r="F337" i="16"/>
  <c r="G337" i="16"/>
  <c r="E338" i="16"/>
  <c r="F338" i="16"/>
  <c r="G338" i="16"/>
  <c r="G339" i="16"/>
  <c r="E340" i="16"/>
  <c r="G340" i="16"/>
  <c r="E341" i="16"/>
  <c r="F341" i="16"/>
  <c r="G341" i="16"/>
  <c r="E342" i="16"/>
  <c r="F342" i="16"/>
  <c r="G342" i="16"/>
  <c r="E343" i="16"/>
  <c r="F343" i="16"/>
  <c r="G343" i="16"/>
  <c r="G344" i="16"/>
  <c r="G345" i="16"/>
  <c r="E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G351" i="16"/>
  <c r="E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E357" i="16"/>
  <c r="F357" i="16"/>
  <c r="G357" i="16"/>
  <c r="E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E363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E370" i="16"/>
  <c r="F370" i="16"/>
  <c r="G370" i="16"/>
  <c r="E371" i="16"/>
  <c r="F371" i="16"/>
  <c r="G371" i="16"/>
  <c r="E372" i="16"/>
  <c r="F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G377" i="16"/>
  <c r="G378" i="16"/>
  <c r="E379" i="16"/>
  <c r="G379" i="16"/>
  <c r="E380" i="16"/>
  <c r="F380" i="16"/>
  <c r="G380" i="16"/>
  <c r="E381" i="16"/>
  <c r="F381" i="16"/>
  <c r="G381" i="16"/>
  <c r="E382" i="16"/>
  <c r="F382" i="16"/>
  <c r="G382" i="16"/>
  <c r="F383" i="16"/>
  <c r="G383" i="16"/>
  <c r="E384" i="16"/>
  <c r="F384" i="16"/>
  <c r="G384" i="16"/>
  <c r="F385" i="16"/>
  <c r="G385" i="16"/>
  <c r="E386" i="16"/>
  <c r="G386" i="16"/>
  <c r="G387" i="16"/>
  <c r="E388" i="16"/>
  <c r="G388" i="16"/>
  <c r="E389" i="16"/>
  <c r="F389" i="16"/>
  <c r="G389" i="16"/>
  <c r="E390" i="16"/>
  <c r="F390" i="16"/>
  <c r="G390" i="16"/>
  <c r="F391" i="16"/>
  <c r="G391" i="16"/>
  <c r="E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F399" i="16"/>
  <c r="G399" i="16"/>
  <c r="E400" i="16"/>
  <c r="F400" i="16"/>
  <c r="G400" i="16"/>
  <c r="E401" i="16"/>
  <c r="F401" i="16"/>
  <c r="G401" i="16"/>
  <c r="E402" i="16"/>
  <c r="F402" i="16"/>
  <c r="G402" i="16"/>
  <c r="E403" i="16"/>
  <c r="G403" i="16"/>
  <c r="E404" i="16"/>
  <c r="F404" i="16"/>
  <c r="G404" i="16"/>
  <c r="E405" i="16"/>
  <c r="G405" i="16"/>
  <c r="G406" i="16"/>
  <c r="E407" i="16"/>
  <c r="G407" i="16"/>
  <c r="E408" i="16"/>
  <c r="G408" i="16"/>
  <c r="E409" i="16"/>
  <c r="F409" i="16"/>
  <c r="G409" i="16"/>
  <c r="E410" i="16"/>
  <c r="F410" i="16"/>
  <c r="G410" i="16"/>
  <c r="E411" i="16"/>
  <c r="G411" i="16"/>
  <c r="E412" i="16"/>
  <c r="G412" i="16"/>
  <c r="E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E458" i="16"/>
  <c r="F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E464" i="16"/>
  <c r="G464" i="16"/>
  <c r="E465" i="16"/>
  <c r="F465" i="16"/>
  <c r="G465" i="16"/>
  <c r="E466" i="16"/>
  <c r="F466" i="16"/>
  <c r="G466" i="16"/>
  <c r="E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G475" i="16"/>
  <c r="E476" i="16"/>
  <c r="G476" i="16"/>
  <c r="E477" i="16"/>
  <c r="F477" i="16"/>
  <c r="G477" i="16"/>
  <c r="G478" i="16"/>
  <c r="F479" i="16"/>
  <c r="G479" i="16"/>
  <c r="E480" i="16"/>
  <c r="F480" i="16"/>
  <c r="G480" i="16"/>
  <c r="E481" i="16"/>
  <c r="F481" i="16"/>
  <c r="G481" i="16"/>
  <c r="E482" i="16"/>
  <c r="F482" i="16"/>
  <c r="G482" i="16"/>
  <c r="G483" i="16"/>
  <c r="F484" i="16"/>
  <c r="G484" i="16"/>
  <c r="G485" i="16"/>
  <c r="E486" i="16"/>
  <c r="G486" i="16"/>
  <c r="E487" i="16"/>
  <c r="F487" i="16"/>
  <c r="G487" i="16"/>
  <c r="E488" i="16"/>
  <c r="F488" i="16"/>
  <c r="G488" i="16"/>
  <c r="E489" i="16"/>
  <c r="F489" i="16"/>
  <c r="G489" i="16"/>
  <c r="E490" i="16"/>
  <c r="F490" i="16"/>
  <c r="G490" i="16"/>
  <c r="E491" i="16"/>
  <c r="G491" i="16"/>
  <c r="E492" i="16"/>
  <c r="F492" i="16"/>
  <c r="G492" i="16"/>
  <c r="E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G296" i="15"/>
  <c r="G297" i="15"/>
  <c r="G298" i="15"/>
  <c r="E299" i="15"/>
  <c r="F299" i="15"/>
  <c r="G299" i="15"/>
  <c r="E300" i="15"/>
  <c r="F300" i="15"/>
  <c r="G300" i="15"/>
  <c r="G301" i="15"/>
  <c r="G302" i="15"/>
  <c r="F303" i="15"/>
  <c r="G303" i="15"/>
  <c r="E304" i="15"/>
  <c r="F304" i="15"/>
  <c r="G304" i="15"/>
  <c r="E305" i="15"/>
  <c r="G305" i="15"/>
  <c r="E306" i="15"/>
  <c r="F306" i="15"/>
  <c r="G306" i="15"/>
  <c r="G307" i="15"/>
  <c r="E308" i="15"/>
  <c r="G308" i="15"/>
  <c r="E309" i="15"/>
  <c r="F309" i="15"/>
  <c r="G309" i="15"/>
  <c r="G310" i="15"/>
  <c r="G311" i="15"/>
  <c r="E312" i="15"/>
  <c r="F312" i="15"/>
  <c r="G312" i="15"/>
  <c r="G313" i="15"/>
  <c r="G314" i="15"/>
  <c r="G315" i="15"/>
  <c r="E316" i="15"/>
  <c r="F316" i="15"/>
  <c r="G316" i="15"/>
  <c r="G317" i="15"/>
  <c r="G318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E325" i="15"/>
  <c r="F325" i="15"/>
  <c r="G325" i="15"/>
  <c r="G326" i="15"/>
  <c r="G327" i="15"/>
  <c r="G328" i="15"/>
  <c r="E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E340" i="15"/>
  <c r="F340" i="15"/>
  <c r="G340" i="15"/>
  <c r="G341" i="15"/>
  <c r="E342" i="15"/>
  <c r="F342" i="15"/>
  <c r="G342" i="15"/>
  <c r="G343" i="15"/>
  <c r="G344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G354" i="15"/>
  <c r="E355" i="15"/>
  <c r="F355" i="15"/>
  <c r="G355" i="15"/>
  <c r="E356" i="15"/>
  <c r="F356" i="15"/>
  <c r="G356" i="15"/>
  <c r="G357" i="15"/>
  <c r="G358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G370" i="15"/>
  <c r="E371" i="15"/>
  <c r="F371" i="15"/>
  <c r="G371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E380" i="15"/>
  <c r="G380" i="15"/>
  <c r="E381" i="15"/>
  <c r="F381" i="15"/>
  <c r="G381" i="15"/>
  <c r="E382" i="15"/>
  <c r="F382" i="15"/>
  <c r="G382" i="15"/>
  <c r="G383" i="15"/>
  <c r="E384" i="15"/>
  <c r="F384" i="15"/>
  <c r="G384" i="15"/>
  <c r="G385" i="15"/>
  <c r="E386" i="15"/>
  <c r="F386" i="15"/>
  <c r="G386" i="15"/>
  <c r="G387" i="15"/>
  <c r="E388" i="15"/>
  <c r="F388" i="15"/>
  <c r="G388" i="15"/>
  <c r="E389" i="15"/>
  <c r="F389" i="15"/>
  <c r="G389" i="15"/>
  <c r="E390" i="15"/>
  <c r="F390" i="15"/>
  <c r="G390" i="15"/>
  <c r="G391" i="15"/>
  <c r="E392" i="15"/>
  <c r="F392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G403" i="15"/>
  <c r="E404" i="15"/>
  <c r="F404" i="15"/>
  <c r="G404" i="15"/>
  <c r="E405" i="15"/>
  <c r="F405" i="15"/>
  <c r="G405" i="15"/>
  <c r="F406" i="15"/>
  <c r="G406" i="15"/>
  <c r="E407" i="15"/>
  <c r="F407" i="15"/>
  <c r="G407" i="15"/>
  <c r="G408" i="15"/>
  <c r="E409" i="15"/>
  <c r="F409" i="15"/>
  <c r="G409" i="15"/>
  <c r="E410" i="15"/>
  <c r="F410" i="15"/>
  <c r="G410" i="15"/>
  <c r="E411" i="15"/>
  <c r="F411" i="15"/>
  <c r="G411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G460" i="15"/>
  <c r="E461" i="15"/>
  <c r="F461" i="15"/>
  <c r="G461" i="15"/>
  <c r="E462" i="15"/>
  <c r="F462" i="15"/>
  <c r="G462" i="15"/>
  <c r="G463" i="15"/>
  <c r="E464" i="15"/>
  <c r="F464" i="15"/>
  <c r="G464" i="15"/>
  <c r="E465" i="15"/>
  <c r="F465" i="15"/>
  <c r="G465" i="15"/>
  <c r="G466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G483" i="15"/>
  <c r="G484" i="15"/>
  <c r="G485" i="15"/>
  <c r="E486" i="15"/>
  <c r="F486" i="15"/>
  <c r="G486" i="15"/>
  <c r="E487" i="15"/>
  <c r="F487" i="15"/>
  <c r="G487" i="15"/>
  <c r="G488" i="15"/>
  <c r="E489" i="15"/>
  <c r="F489" i="15"/>
  <c r="G489" i="15"/>
  <c r="E490" i="15"/>
  <c r="F490" i="15"/>
  <c r="G490" i="15"/>
  <c r="G491" i="15"/>
  <c r="E492" i="15"/>
  <c r="F492" i="15"/>
  <c r="G492" i="15"/>
  <c r="E493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E309" i="14"/>
  <c r="F309" i="14"/>
  <c r="G309" i="14"/>
  <c r="G310" i="14"/>
  <c r="G311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E321" i="14"/>
  <c r="F321" i="14"/>
  <c r="G321" i="14"/>
  <c r="E322" i="14"/>
  <c r="F322" i="14"/>
  <c r="G322" i="14"/>
  <c r="E323" i="14"/>
  <c r="F323" i="14"/>
  <c r="G323" i="14"/>
  <c r="G324" i="14"/>
  <c r="E325" i="14"/>
  <c r="F325" i="14"/>
  <c r="G325" i="14"/>
  <c r="G326" i="14"/>
  <c r="G327" i="14"/>
  <c r="G328" i="14"/>
  <c r="G329" i="14"/>
  <c r="G330" i="14"/>
  <c r="G331" i="14"/>
  <c r="G332" i="14"/>
  <c r="G333" i="14"/>
  <c r="G334" i="14"/>
  <c r="G335" i="14"/>
  <c r="E336" i="14"/>
  <c r="F336" i="14"/>
  <c r="G336" i="14"/>
  <c r="G337" i="14"/>
  <c r="E338" i="14"/>
  <c r="G338" i="14"/>
  <c r="G339" i="14"/>
  <c r="G340" i="14"/>
  <c r="G341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E350" i="14"/>
  <c r="F350" i="14"/>
  <c r="G350" i="14"/>
  <c r="G351" i="14"/>
  <c r="E352" i="14"/>
  <c r="F352" i="14"/>
  <c r="G352" i="14"/>
  <c r="E353" i="14"/>
  <c r="F353" i="14"/>
  <c r="G353" i="14"/>
  <c r="G354" i="14"/>
  <c r="E355" i="14"/>
  <c r="F355" i="14"/>
  <c r="G355" i="14"/>
  <c r="G356" i="14"/>
  <c r="G357" i="14"/>
  <c r="G358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G365" i="14"/>
  <c r="G366" i="14"/>
  <c r="E367" i="14"/>
  <c r="F367" i="14"/>
  <c r="G367" i="14"/>
  <c r="E368" i="14"/>
  <c r="G368" i="14"/>
  <c r="G369" i="14"/>
  <c r="G370" i="14"/>
  <c r="G371" i="14"/>
  <c r="G372" i="14"/>
  <c r="E373" i="14"/>
  <c r="F373" i="14"/>
  <c r="G373" i="14"/>
  <c r="E374" i="14"/>
  <c r="F374" i="14"/>
  <c r="G374" i="14"/>
  <c r="G375" i="14"/>
  <c r="E376" i="14"/>
  <c r="F376" i="14"/>
  <c r="G376" i="14"/>
  <c r="G377" i="14"/>
  <c r="G378" i="14"/>
  <c r="G379" i="14"/>
  <c r="G380" i="14"/>
  <c r="G381" i="14"/>
  <c r="E382" i="14"/>
  <c r="F382" i="14"/>
  <c r="G382" i="14"/>
  <c r="G383" i="14"/>
  <c r="E384" i="14"/>
  <c r="F384" i="14"/>
  <c r="G384" i="14"/>
  <c r="G385" i="14"/>
  <c r="G386" i="14"/>
  <c r="G387" i="14"/>
  <c r="G388" i="14"/>
  <c r="G389" i="14"/>
  <c r="G390" i="14"/>
  <c r="G391" i="14"/>
  <c r="G392" i="14"/>
  <c r="G393" i="14"/>
  <c r="E394" i="14"/>
  <c r="F394" i="14"/>
  <c r="G394" i="14"/>
  <c r="G395" i="14"/>
  <c r="E396" i="14"/>
  <c r="F396" i="14"/>
  <c r="G396" i="14"/>
  <c r="G397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G407" i="14"/>
  <c r="G408" i="14"/>
  <c r="G409" i="14"/>
  <c r="G410" i="14"/>
  <c r="G411" i="14"/>
  <c r="G412" i="14"/>
  <c r="E413" i="14"/>
  <c r="G413" i="14"/>
  <c r="E414" i="14"/>
  <c r="G414" i="14"/>
  <c r="E415" i="14"/>
  <c r="F415" i="14"/>
  <c r="G415" i="14"/>
  <c r="G416" i="14"/>
  <c r="G417" i="14"/>
  <c r="G418" i="14"/>
  <c r="E419" i="14"/>
  <c r="F419" i="14"/>
  <c r="G419" i="14"/>
  <c r="G420" i="14"/>
  <c r="E421" i="14"/>
  <c r="F421" i="14"/>
  <c r="G421" i="14"/>
  <c r="G422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G429" i="14"/>
  <c r="G430" i="14"/>
  <c r="E431" i="14"/>
  <c r="F431" i="14"/>
  <c r="G431" i="14"/>
  <c r="G432" i="14"/>
  <c r="G433" i="14"/>
  <c r="G434" i="14"/>
  <c r="E435" i="14"/>
  <c r="F435" i="14"/>
  <c r="G435" i="14"/>
  <c r="E436" i="14"/>
  <c r="F436" i="14"/>
  <c r="G436" i="14"/>
  <c r="G437" i="14"/>
  <c r="G438" i="14"/>
  <c r="G439" i="14"/>
  <c r="E440" i="14"/>
  <c r="F440" i="14"/>
  <c r="G440" i="14"/>
  <c r="G441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G448" i="14"/>
  <c r="G449" i="14"/>
  <c r="G450" i="14"/>
  <c r="E451" i="14"/>
  <c r="F451" i="14"/>
  <c r="G451" i="14"/>
  <c r="E452" i="14"/>
  <c r="F452" i="14"/>
  <c r="G452" i="14"/>
  <c r="E453" i="14"/>
  <c r="F453" i="14"/>
  <c r="G453" i="14"/>
  <c r="E454" i="14"/>
  <c r="G454" i="14"/>
  <c r="G455" i="14"/>
  <c r="G456" i="14"/>
  <c r="E457" i="14"/>
  <c r="F457" i="14"/>
  <c r="G457" i="14"/>
  <c r="G458" i="14"/>
  <c r="E459" i="14"/>
  <c r="F459" i="14"/>
  <c r="G459" i="14"/>
  <c r="G460" i="14"/>
  <c r="G461" i="14"/>
  <c r="E462" i="14"/>
  <c r="F462" i="14"/>
  <c r="G462" i="14"/>
  <c r="G463" i="14"/>
  <c r="G464" i="14"/>
  <c r="G465" i="14"/>
  <c r="G466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G473" i="14"/>
  <c r="E474" i="14"/>
  <c r="F474" i="14"/>
  <c r="G474" i="14"/>
  <c r="G475" i="14"/>
  <c r="F476" i="14"/>
  <c r="G476" i="14"/>
  <c r="E477" i="14"/>
  <c r="F477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G486" i="14"/>
  <c r="E487" i="14"/>
  <c r="F487" i="14"/>
  <c r="G487" i="14"/>
  <c r="E488" i="14"/>
  <c r="F488" i="14"/>
  <c r="G488" i="14"/>
  <c r="E489" i="14"/>
  <c r="G489" i="14"/>
  <c r="E490" i="14"/>
  <c r="F490" i="14"/>
  <c r="G490" i="14"/>
  <c r="G491" i="14"/>
  <c r="G492" i="14"/>
  <c r="G493" i="14"/>
  <c r="G494" i="14"/>
  <c r="G495" i="14"/>
  <c r="E496" i="14"/>
  <c r="F496" i="14"/>
  <c r="G496" i="14"/>
  <c r="G497" i="14"/>
  <c r="E498" i="14"/>
  <c r="F498" i="14"/>
  <c r="G498" i="14"/>
  <c r="E499" i="14"/>
  <c r="F499" i="14"/>
  <c r="G499" i="14"/>
  <c r="G296" i="13"/>
  <c r="G297" i="13"/>
  <c r="G298" i="13"/>
  <c r="E299" i="13"/>
  <c r="F299" i="13"/>
  <c r="G299" i="13"/>
  <c r="E300" i="13"/>
  <c r="F300" i="13"/>
  <c r="G300" i="13"/>
  <c r="G301" i="13"/>
  <c r="G302" i="13"/>
  <c r="G303" i="13"/>
  <c r="G304" i="13"/>
  <c r="G305" i="13"/>
  <c r="E306" i="13"/>
  <c r="F306" i="13"/>
  <c r="G306" i="13"/>
  <c r="G307" i="13"/>
  <c r="G308" i="13"/>
  <c r="G309" i="13"/>
  <c r="G310" i="13"/>
  <c r="G311" i="13"/>
  <c r="E312" i="13"/>
  <c r="F312" i="13"/>
  <c r="G312" i="13"/>
  <c r="E313" i="13"/>
  <c r="F313" i="13"/>
  <c r="G313" i="13"/>
  <c r="G314" i="13"/>
  <c r="G315" i="13"/>
  <c r="E316" i="13"/>
  <c r="F316" i="13"/>
  <c r="G316" i="13"/>
  <c r="G317" i="13"/>
  <c r="G318" i="13"/>
  <c r="G319" i="13"/>
  <c r="G320" i="13"/>
  <c r="G321" i="13"/>
  <c r="E322" i="13"/>
  <c r="F322" i="13"/>
  <c r="G322" i="13"/>
  <c r="G323" i="13"/>
  <c r="G324" i="13"/>
  <c r="G325" i="13"/>
  <c r="G326" i="13"/>
  <c r="F327" i="13"/>
  <c r="G327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G337" i="13"/>
  <c r="G338" i="13"/>
  <c r="G339" i="13"/>
  <c r="G340" i="13"/>
  <c r="G341" i="13"/>
  <c r="E342" i="13"/>
  <c r="F342" i="13"/>
  <c r="G342" i="13"/>
  <c r="G343" i="13"/>
  <c r="G344" i="13"/>
  <c r="G345" i="13"/>
  <c r="G346" i="13"/>
  <c r="G347" i="13"/>
  <c r="E348" i="13"/>
  <c r="F348" i="13"/>
  <c r="G348" i="13"/>
  <c r="E349" i="13"/>
  <c r="F349" i="13"/>
  <c r="G349" i="13"/>
  <c r="E350" i="13"/>
  <c r="F350" i="13"/>
  <c r="G350" i="13"/>
  <c r="E351" i="13"/>
  <c r="F351" i="13"/>
  <c r="G351" i="13"/>
  <c r="E352" i="13"/>
  <c r="F352" i="13"/>
  <c r="G352" i="13"/>
  <c r="F353" i="13"/>
  <c r="G353" i="13"/>
  <c r="G354" i="13"/>
  <c r="E355" i="13"/>
  <c r="F355" i="13"/>
  <c r="G355" i="13"/>
  <c r="E356" i="13"/>
  <c r="F356" i="13"/>
  <c r="G356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G363" i="13"/>
  <c r="E364" i="13"/>
  <c r="F364" i="13"/>
  <c r="G364" i="13"/>
  <c r="E365" i="13"/>
  <c r="G365" i="13"/>
  <c r="G366" i="13"/>
  <c r="E367" i="13"/>
  <c r="F367" i="13"/>
  <c r="G367" i="13"/>
  <c r="E368" i="13"/>
  <c r="F368" i="13"/>
  <c r="G368" i="13"/>
  <c r="G369" i="13"/>
  <c r="G370" i="13"/>
  <c r="E371" i="13"/>
  <c r="F371" i="13"/>
  <c r="G371" i="13"/>
  <c r="G372" i="13"/>
  <c r="E373" i="13"/>
  <c r="F373" i="13"/>
  <c r="G373" i="13"/>
  <c r="E374" i="13"/>
  <c r="F374" i="13"/>
  <c r="G374" i="13"/>
  <c r="G375" i="13"/>
  <c r="E376" i="13"/>
  <c r="F376" i="13"/>
  <c r="G376" i="13"/>
  <c r="G377" i="13"/>
  <c r="G378" i="13"/>
  <c r="E379" i="13"/>
  <c r="F379" i="13"/>
  <c r="G379" i="13"/>
  <c r="G380" i="13"/>
  <c r="G381" i="13"/>
  <c r="F382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E394" i="13"/>
  <c r="F394" i="13"/>
  <c r="G394" i="13"/>
  <c r="G395" i="13"/>
  <c r="G396" i="13"/>
  <c r="G397" i="13"/>
  <c r="G398" i="13"/>
  <c r="E399" i="13"/>
  <c r="F399" i="13"/>
  <c r="G399" i="13"/>
  <c r="G400" i="13"/>
  <c r="G401" i="13"/>
  <c r="E402" i="13"/>
  <c r="F402" i="13"/>
  <c r="G402" i="13"/>
  <c r="G403" i="13"/>
  <c r="E404" i="13"/>
  <c r="F404" i="13"/>
  <c r="G404" i="13"/>
  <c r="G405" i="13"/>
  <c r="G406" i="13"/>
  <c r="G407" i="13"/>
  <c r="G408" i="13"/>
  <c r="G409" i="13"/>
  <c r="G410" i="13"/>
  <c r="G411" i="13"/>
  <c r="G412" i="13"/>
  <c r="E413" i="13"/>
  <c r="F413" i="13"/>
  <c r="G413" i="13"/>
  <c r="E414" i="13"/>
  <c r="F414" i="13"/>
  <c r="G414" i="13"/>
  <c r="E415" i="13"/>
  <c r="F415" i="13"/>
  <c r="G415" i="13"/>
  <c r="G416" i="13"/>
  <c r="E417" i="13"/>
  <c r="F417" i="13"/>
  <c r="G417" i="13"/>
  <c r="G418" i="13"/>
  <c r="E419" i="13"/>
  <c r="F419" i="13"/>
  <c r="G419" i="13"/>
  <c r="G420" i="13"/>
  <c r="E421" i="13"/>
  <c r="F421" i="13"/>
  <c r="G421" i="13"/>
  <c r="G422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F430" i="13"/>
  <c r="G430" i="13"/>
  <c r="E431" i="13"/>
  <c r="F431" i="13"/>
  <c r="G431" i="13"/>
  <c r="G432" i="13"/>
  <c r="E433" i="13"/>
  <c r="G433" i="13"/>
  <c r="F434" i="13"/>
  <c r="G434" i="13"/>
  <c r="E435" i="13"/>
  <c r="F435" i="13"/>
  <c r="G435" i="13"/>
  <c r="E436" i="13"/>
  <c r="F436" i="13"/>
  <c r="G436" i="13"/>
  <c r="G437" i="13"/>
  <c r="E438" i="13"/>
  <c r="F438" i="13"/>
  <c r="G438" i="13"/>
  <c r="F439" i="13"/>
  <c r="G439" i="13"/>
  <c r="E440" i="13"/>
  <c r="F440" i="13"/>
  <c r="G440" i="13"/>
  <c r="G441" i="13"/>
  <c r="G442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G448" i="13"/>
  <c r="F449" i="13"/>
  <c r="G449" i="13"/>
  <c r="G450" i="13"/>
  <c r="E451" i="13"/>
  <c r="F451" i="13"/>
  <c r="G451" i="13"/>
  <c r="E452" i="13"/>
  <c r="F452" i="13"/>
  <c r="G452" i="13"/>
  <c r="E453" i="13"/>
  <c r="F453" i="13"/>
  <c r="G453" i="13"/>
  <c r="G454" i="13"/>
  <c r="G455" i="13"/>
  <c r="G456" i="13"/>
  <c r="F457" i="13"/>
  <c r="G457" i="13"/>
  <c r="G458" i="13"/>
  <c r="E459" i="13"/>
  <c r="F459" i="13"/>
  <c r="G459" i="13"/>
  <c r="G460" i="13"/>
  <c r="G461" i="13"/>
  <c r="G462" i="13"/>
  <c r="G463" i="13"/>
  <c r="G464" i="13"/>
  <c r="E465" i="13"/>
  <c r="F465" i="13"/>
  <c r="G465" i="13"/>
  <c r="F466" i="13"/>
  <c r="G466" i="13"/>
  <c r="G467" i="13"/>
  <c r="E468" i="13"/>
  <c r="F468" i="13"/>
  <c r="G468" i="13"/>
  <c r="E469" i="13"/>
  <c r="F469" i="13"/>
  <c r="G469" i="13"/>
  <c r="E470" i="13"/>
  <c r="F470" i="13"/>
  <c r="G470" i="13"/>
  <c r="G471" i="13"/>
  <c r="E472" i="13"/>
  <c r="F472" i="13"/>
  <c r="G472" i="13"/>
  <c r="G473" i="13"/>
  <c r="E474" i="13"/>
  <c r="F474" i="13"/>
  <c r="G474" i="13"/>
  <c r="G475" i="13"/>
  <c r="G476" i="13"/>
  <c r="E477" i="13"/>
  <c r="F477" i="13"/>
  <c r="G477" i="13"/>
  <c r="G478" i="13"/>
  <c r="G479" i="13"/>
  <c r="F480" i="13"/>
  <c r="G480" i="13"/>
  <c r="G481" i="13"/>
  <c r="F482" i="13"/>
  <c r="G482" i="13"/>
  <c r="G483" i="13"/>
  <c r="G484" i="13"/>
  <c r="G485" i="13"/>
  <c r="G486" i="13"/>
  <c r="G487" i="13"/>
  <c r="E488" i="13"/>
  <c r="F488" i="13"/>
  <c r="G488" i="13"/>
  <c r="E489" i="13"/>
  <c r="F489" i="13"/>
  <c r="G489" i="13"/>
  <c r="G490" i="13"/>
  <c r="G491" i="13"/>
  <c r="E492" i="13"/>
  <c r="F492" i="13"/>
  <c r="G492" i="13"/>
  <c r="G493" i="13"/>
  <c r="E494" i="13"/>
  <c r="F494" i="13"/>
  <c r="G494" i="13"/>
  <c r="F495" i="13"/>
  <c r="G495" i="13"/>
  <c r="E496" i="13"/>
  <c r="F496" i="13"/>
  <c r="G496" i="13"/>
  <c r="G497" i="13"/>
  <c r="G498" i="13"/>
  <c r="E499" i="13"/>
  <c r="F499" i="13"/>
  <c r="G499" i="13"/>
  <c r="G296" i="12"/>
  <c r="G297" i="12"/>
  <c r="G298" i="12"/>
  <c r="G299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G312" i="12"/>
  <c r="E313" i="12"/>
  <c r="F313" i="12"/>
  <c r="G313" i="12"/>
  <c r="G314" i="12"/>
  <c r="G315" i="12"/>
  <c r="E316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E328" i="12"/>
  <c r="F328" i="12"/>
  <c r="G328" i="12"/>
  <c r="G329" i="12"/>
  <c r="G330" i="12"/>
  <c r="F331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E348" i="12"/>
  <c r="F348" i="12"/>
  <c r="G348" i="12"/>
  <c r="G349" i="12"/>
  <c r="E350" i="12"/>
  <c r="F350" i="12"/>
  <c r="G350" i="12"/>
  <c r="G351" i="12"/>
  <c r="E352" i="12"/>
  <c r="F352" i="12"/>
  <c r="G352" i="12"/>
  <c r="E353" i="12"/>
  <c r="G353" i="12"/>
  <c r="G354" i="12"/>
  <c r="E355" i="12"/>
  <c r="F355" i="12"/>
  <c r="G355" i="12"/>
  <c r="G356" i="12"/>
  <c r="G357" i="12"/>
  <c r="G358" i="12"/>
  <c r="G359" i="12"/>
  <c r="G360" i="12"/>
  <c r="E361" i="12"/>
  <c r="F361" i="12"/>
  <c r="G361" i="12"/>
  <c r="E362" i="12"/>
  <c r="F362" i="12"/>
  <c r="G362" i="12"/>
  <c r="G363" i="12"/>
  <c r="E364" i="12"/>
  <c r="F364" i="12"/>
  <c r="G364" i="12"/>
  <c r="E365" i="12"/>
  <c r="G365" i="12"/>
  <c r="E366" i="12"/>
  <c r="F366" i="12"/>
  <c r="G366" i="12"/>
  <c r="E367" i="12"/>
  <c r="F367" i="12"/>
  <c r="G367" i="12"/>
  <c r="G368" i="12"/>
  <c r="G369" i="12"/>
  <c r="G370" i="12"/>
  <c r="G371" i="12"/>
  <c r="G372" i="12"/>
  <c r="E373" i="12"/>
  <c r="F373" i="12"/>
  <c r="G373" i="12"/>
  <c r="E374" i="12"/>
  <c r="F374" i="12"/>
  <c r="G374" i="12"/>
  <c r="G375" i="12"/>
  <c r="F376" i="12"/>
  <c r="G376" i="12"/>
  <c r="G377" i="12"/>
  <c r="G378" i="12"/>
  <c r="G379" i="12"/>
  <c r="G380" i="12"/>
  <c r="G381" i="12"/>
  <c r="G382" i="12"/>
  <c r="G383" i="12"/>
  <c r="G384" i="12"/>
  <c r="G385" i="12"/>
  <c r="G386" i="12"/>
  <c r="G387" i="12"/>
  <c r="G388" i="12"/>
  <c r="G389" i="12"/>
  <c r="E390" i="12"/>
  <c r="G390" i="12"/>
  <c r="G391" i="12"/>
  <c r="G392" i="12"/>
  <c r="G393" i="12"/>
  <c r="G394" i="12"/>
  <c r="G395" i="12"/>
  <c r="E396" i="12"/>
  <c r="F396" i="12"/>
  <c r="G396" i="12"/>
  <c r="G397" i="12"/>
  <c r="G398" i="12"/>
  <c r="E399" i="12"/>
  <c r="F399" i="12"/>
  <c r="G399" i="12"/>
  <c r="G400" i="12"/>
  <c r="G401" i="12"/>
  <c r="E402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E415" i="12"/>
  <c r="F415" i="12"/>
  <c r="G415" i="12"/>
  <c r="E416" i="12"/>
  <c r="F416" i="12"/>
  <c r="G416" i="12"/>
  <c r="G417" i="12"/>
  <c r="G418" i="12"/>
  <c r="G419" i="12"/>
  <c r="G420" i="12"/>
  <c r="E421" i="12"/>
  <c r="F421" i="12"/>
  <c r="G421" i="12"/>
  <c r="G422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G433" i="12"/>
  <c r="F434" i="12"/>
  <c r="G434" i="12"/>
  <c r="E435" i="12"/>
  <c r="F435" i="12"/>
  <c r="G435" i="12"/>
  <c r="E436" i="12"/>
  <c r="F436" i="12"/>
  <c r="G436" i="12"/>
  <c r="G437" i="12"/>
  <c r="G438" i="12"/>
  <c r="E439" i="12"/>
  <c r="F439" i="12"/>
  <c r="G439" i="12"/>
  <c r="E440" i="12"/>
  <c r="F440" i="12"/>
  <c r="G440" i="12"/>
  <c r="G441" i="12"/>
  <c r="G442" i="12"/>
  <c r="E443" i="12"/>
  <c r="F443" i="12"/>
  <c r="G443" i="12"/>
  <c r="G444" i="12"/>
  <c r="G445" i="12"/>
  <c r="G446" i="12"/>
  <c r="E447" i="12"/>
  <c r="F447" i="12"/>
  <c r="G447" i="12"/>
  <c r="E448" i="12"/>
  <c r="G448" i="12"/>
  <c r="G449" i="12"/>
  <c r="G450" i="12"/>
  <c r="F451" i="12"/>
  <c r="G451" i="12"/>
  <c r="E452" i="12"/>
  <c r="F452" i="12"/>
  <c r="G452" i="12"/>
  <c r="E453" i="12"/>
  <c r="F453" i="12"/>
  <c r="G453" i="12"/>
  <c r="G454" i="12"/>
  <c r="F455" i="12"/>
  <c r="G455" i="12"/>
  <c r="E456" i="12"/>
  <c r="F456" i="12"/>
  <c r="G456" i="12"/>
  <c r="E457" i="12"/>
  <c r="F457" i="12"/>
  <c r="G457" i="12"/>
  <c r="G458" i="12"/>
  <c r="E459" i="12"/>
  <c r="F459" i="12"/>
  <c r="G459" i="12"/>
  <c r="G460" i="12"/>
  <c r="G461" i="12"/>
  <c r="E462" i="12"/>
  <c r="F462" i="12"/>
  <c r="G462" i="12"/>
  <c r="G463" i="12"/>
  <c r="G464" i="12"/>
  <c r="G465" i="12"/>
  <c r="E466" i="12"/>
  <c r="F466" i="12"/>
  <c r="G466" i="12"/>
  <c r="G467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G473" i="12"/>
  <c r="F474" i="12"/>
  <c r="G474" i="12"/>
  <c r="G475" i="12"/>
  <c r="E476" i="12"/>
  <c r="F476" i="12"/>
  <c r="G476" i="12"/>
  <c r="E477" i="12"/>
  <c r="F477" i="12"/>
  <c r="G477" i="12"/>
  <c r="G478" i="12"/>
  <c r="F479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G489" i="12"/>
  <c r="E490" i="12"/>
  <c r="F490" i="12"/>
  <c r="G490" i="12"/>
  <c r="G491" i="12"/>
  <c r="G492" i="12"/>
  <c r="G493" i="12"/>
  <c r="E494" i="12"/>
  <c r="F494" i="12"/>
  <c r="G494" i="12"/>
  <c r="G495" i="12"/>
  <c r="E496" i="12"/>
  <c r="F496" i="12"/>
  <c r="G496" i="12"/>
  <c r="G497" i="12"/>
  <c r="G498" i="12"/>
  <c r="E499" i="12"/>
  <c r="F499" i="12"/>
  <c r="G499" i="12"/>
  <c r="G296" i="11"/>
  <c r="G297" i="11"/>
  <c r="G298" i="11"/>
  <c r="G299" i="11"/>
  <c r="F300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F313" i="11"/>
  <c r="G313" i="11"/>
  <c r="G314" i="11"/>
  <c r="G315" i="11"/>
  <c r="G316" i="11"/>
  <c r="G317" i="11"/>
  <c r="G318" i="11"/>
  <c r="G319" i="11"/>
  <c r="G320" i="11"/>
  <c r="G321" i="11"/>
  <c r="G322" i="11"/>
  <c r="E323" i="11"/>
  <c r="G323" i="11"/>
  <c r="G324" i="11"/>
  <c r="G325" i="11"/>
  <c r="G326" i="11"/>
  <c r="G327" i="11"/>
  <c r="G328" i="11"/>
  <c r="G329" i="11"/>
  <c r="G330" i="11"/>
  <c r="E331" i="11"/>
  <c r="F331" i="11"/>
  <c r="G331" i="11"/>
  <c r="G332" i="11"/>
  <c r="G333" i="11"/>
  <c r="G334" i="11"/>
  <c r="G335" i="11"/>
  <c r="G336" i="11"/>
  <c r="G337" i="11"/>
  <c r="G338" i="11"/>
  <c r="G339" i="11"/>
  <c r="G340" i="11"/>
  <c r="G341" i="11"/>
  <c r="E342" i="11"/>
  <c r="F342" i="11"/>
  <c r="G342" i="11"/>
  <c r="G343" i="11"/>
  <c r="G344" i="11"/>
  <c r="G345" i="11"/>
  <c r="G346" i="11"/>
  <c r="G347" i="11"/>
  <c r="E348" i="11"/>
  <c r="F348" i="11"/>
  <c r="G348" i="11"/>
  <c r="G349" i="11"/>
  <c r="E350" i="11"/>
  <c r="F350" i="11"/>
  <c r="G350" i="11"/>
  <c r="G351" i="11"/>
  <c r="E352" i="11"/>
  <c r="F352" i="11"/>
  <c r="G352" i="11"/>
  <c r="E353" i="11"/>
  <c r="F353" i="11"/>
  <c r="G353" i="11"/>
  <c r="G354" i="11"/>
  <c r="E355" i="11"/>
  <c r="F355" i="11"/>
  <c r="G355" i="11"/>
  <c r="G356" i="11"/>
  <c r="G357" i="11"/>
  <c r="G358" i="11"/>
  <c r="G359" i="11"/>
  <c r="E360" i="11"/>
  <c r="F360" i="11"/>
  <c r="G360" i="11"/>
  <c r="E361" i="1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E368" i="11"/>
  <c r="F368" i="11"/>
  <c r="G368" i="11"/>
  <c r="G369" i="11"/>
  <c r="G370" i="11"/>
  <c r="G371" i="11"/>
  <c r="G372" i="11"/>
  <c r="E373" i="11"/>
  <c r="F373" i="11"/>
  <c r="G373" i="11"/>
  <c r="E374" i="11"/>
  <c r="F374" i="11"/>
  <c r="G374" i="11"/>
  <c r="G375" i="11"/>
  <c r="E376" i="11"/>
  <c r="F376" i="11"/>
  <c r="G376" i="11"/>
  <c r="G377" i="11"/>
  <c r="G378" i="11"/>
  <c r="G379" i="11"/>
  <c r="G380" i="11"/>
  <c r="E381" i="11"/>
  <c r="F381" i="11"/>
  <c r="G381" i="11"/>
  <c r="G382" i="11"/>
  <c r="G383" i="11"/>
  <c r="F384" i="11"/>
  <c r="G384" i="11"/>
  <c r="G385" i="11"/>
  <c r="G386" i="11"/>
  <c r="G387" i="11"/>
  <c r="G388" i="11"/>
  <c r="G389" i="11"/>
  <c r="G390" i="11"/>
  <c r="G391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G398" i="11"/>
  <c r="E399" i="11"/>
  <c r="F399" i="11"/>
  <c r="G399" i="11"/>
  <c r="G400" i="11"/>
  <c r="G401" i="11"/>
  <c r="E402" i="11"/>
  <c r="F402" i="11"/>
  <c r="G402" i="11"/>
  <c r="G403" i="11"/>
  <c r="E404" i="11"/>
  <c r="F404" i="11"/>
  <c r="G404" i="11"/>
  <c r="G405" i="11"/>
  <c r="G406" i="11"/>
  <c r="G407" i="11"/>
  <c r="G408" i="11"/>
  <c r="G409" i="11"/>
  <c r="G410" i="11"/>
  <c r="G411" i="11"/>
  <c r="G412" i="11"/>
  <c r="E413" i="11"/>
  <c r="F413" i="11"/>
  <c r="G413" i="11"/>
  <c r="E414" i="11"/>
  <c r="F414" i="11"/>
  <c r="G414" i="11"/>
  <c r="E415" i="11"/>
  <c r="F415" i="11"/>
  <c r="G415" i="11"/>
  <c r="E416" i="11"/>
  <c r="F416" i="11"/>
  <c r="G416" i="11"/>
  <c r="G417" i="11"/>
  <c r="E418" i="11"/>
  <c r="F418" i="11"/>
  <c r="G418" i="11"/>
  <c r="E419" i="11"/>
  <c r="F419" i="11"/>
  <c r="G419" i="11"/>
  <c r="G420" i="11"/>
  <c r="E421" i="11"/>
  <c r="F421" i="11"/>
  <c r="G421" i="11"/>
  <c r="G422" i="11"/>
  <c r="G423" i="11"/>
  <c r="E424" i="11"/>
  <c r="F424" i="11"/>
  <c r="G424" i="11"/>
  <c r="E425" i="11"/>
  <c r="F425" i="11"/>
  <c r="G425" i="11"/>
  <c r="E426" i="11"/>
  <c r="F426" i="11"/>
  <c r="G426" i="11"/>
  <c r="E427" i="11"/>
  <c r="G427" i="11"/>
  <c r="E428" i="11"/>
  <c r="F428" i="11"/>
  <c r="G428" i="11"/>
  <c r="G429" i="11"/>
  <c r="E430" i="11"/>
  <c r="F430" i="11"/>
  <c r="G430" i="11"/>
  <c r="E431" i="11"/>
  <c r="F431" i="11"/>
  <c r="G431" i="11"/>
  <c r="G432" i="11"/>
  <c r="G433" i="11"/>
  <c r="G434" i="11"/>
  <c r="E435" i="11"/>
  <c r="F435" i="11"/>
  <c r="G435" i="11"/>
  <c r="G436" i="11"/>
  <c r="G437" i="11"/>
  <c r="G438" i="11"/>
  <c r="G439" i="11"/>
  <c r="E440" i="11"/>
  <c r="F440" i="11"/>
  <c r="G440" i="11"/>
  <c r="E441" i="11"/>
  <c r="G441" i="11"/>
  <c r="G442" i="11"/>
  <c r="E443" i="11"/>
  <c r="F443" i="11"/>
  <c r="G443" i="11"/>
  <c r="E444" i="11"/>
  <c r="F444" i="11"/>
  <c r="G444" i="11"/>
  <c r="E445" i="11"/>
  <c r="G445" i="11"/>
  <c r="E446" i="11"/>
  <c r="F446" i="11"/>
  <c r="G446" i="11"/>
  <c r="E447" i="11"/>
  <c r="F447" i="11"/>
  <c r="G447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G455" i="11"/>
  <c r="G456" i="11"/>
  <c r="E457" i="11"/>
  <c r="F457" i="11"/>
  <c r="G457" i="11"/>
  <c r="G458" i="11"/>
  <c r="E459" i="11"/>
  <c r="F459" i="11"/>
  <c r="G459" i="11"/>
  <c r="G460" i="11"/>
  <c r="G461" i="11"/>
  <c r="E462" i="11"/>
  <c r="G462" i="11"/>
  <c r="G463" i="11"/>
  <c r="G464" i="11"/>
  <c r="E465" i="11"/>
  <c r="F465" i="11"/>
  <c r="G465" i="11"/>
  <c r="G466" i="11"/>
  <c r="G467" i="11"/>
  <c r="G468" i="11"/>
  <c r="E469" i="11"/>
  <c r="F469" i="11"/>
  <c r="G469" i="11"/>
  <c r="E470" i="11"/>
  <c r="F470" i="11"/>
  <c r="G470" i="11"/>
  <c r="E471" i="11"/>
  <c r="F471" i="11"/>
  <c r="G471" i="11"/>
  <c r="G472" i="11"/>
  <c r="G473" i="11"/>
  <c r="E474" i="11"/>
  <c r="F474" i="11"/>
  <c r="G474" i="11"/>
  <c r="G475" i="11"/>
  <c r="G476" i="11"/>
  <c r="E477" i="11"/>
  <c r="F477" i="11"/>
  <c r="G477" i="11"/>
  <c r="G478" i="11"/>
  <c r="G479" i="11"/>
  <c r="G480" i="11"/>
  <c r="E481" i="11"/>
  <c r="F481" i="11"/>
  <c r="G481" i="11"/>
  <c r="E482" i="11"/>
  <c r="F482" i="11"/>
  <c r="G482" i="11"/>
  <c r="G483" i="11"/>
  <c r="G484" i="11"/>
  <c r="G485" i="11"/>
  <c r="G486" i="11"/>
  <c r="E487" i="11"/>
  <c r="F487" i="11"/>
  <c r="G487" i="11"/>
  <c r="G488" i="11"/>
  <c r="E489" i="11"/>
  <c r="G489" i="11"/>
  <c r="G490" i="11"/>
  <c r="G491" i="11"/>
  <c r="G492" i="11"/>
  <c r="G493" i="11"/>
  <c r="E494" i="11"/>
  <c r="F494" i="11"/>
  <c r="G494" i="11"/>
  <c r="G495" i="11"/>
  <c r="E496" i="11"/>
  <c r="F496" i="11"/>
  <c r="G496" i="11"/>
  <c r="G497" i="11"/>
  <c r="E498" i="11"/>
  <c r="F498" i="11"/>
  <c r="G498" i="11"/>
  <c r="E499" i="11"/>
  <c r="F499" i="11"/>
  <c r="G499" i="11"/>
  <c r="G296" i="10"/>
  <c r="G297" i="10"/>
  <c r="G298" i="10"/>
  <c r="E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G315" i="10"/>
  <c r="E316" i="10"/>
  <c r="F316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E336" i="10"/>
  <c r="F336" i="10"/>
  <c r="G336" i="10"/>
  <c r="G337" i="10"/>
  <c r="G338" i="10"/>
  <c r="G339" i="10"/>
  <c r="E340" i="10"/>
  <c r="F340" i="10"/>
  <c r="G340" i="10"/>
  <c r="G341" i="10"/>
  <c r="G342" i="10"/>
  <c r="G343" i="10"/>
  <c r="G344" i="10"/>
  <c r="G345" i="10"/>
  <c r="G346" i="10"/>
  <c r="G347" i="10"/>
  <c r="E348" i="10"/>
  <c r="F348" i="10"/>
  <c r="G348" i="10"/>
  <c r="E349" i="10"/>
  <c r="G349" i="10"/>
  <c r="E350" i="10"/>
  <c r="F350" i="10"/>
  <c r="G350" i="10"/>
  <c r="G351" i="10"/>
  <c r="E352" i="10"/>
  <c r="F352" i="10"/>
  <c r="G352" i="10"/>
  <c r="E353" i="10"/>
  <c r="F353" i="10"/>
  <c r="G353" i="10"/>
  <c r="G354" i="10"/>
  <c r="E355" i="10"/>
  <c r="F355" i="10"/>
  <c r="G355" i="10"/>
  <c r="G356" i="10"/>
  <c r="G357" i="10"/>
  <c r="G358" i="10"/>
  <c r="G359" i="10"/>
  <c r="G360" i="10"/>
  <c r="E361" i="10"/>
  <c r="F361" i="10"/>
  <c r="G361" i="10"/>
  <c r="G362" i="10"/>
  <c r="G363" i="10"/>
  <c r="G364" i="10"/>
  <c r="E365" i="10"/>
  <c r="G365" i="10"/>
  <c r="E366" i="10"/>
  <c r="F366" i="10"/>
  <c r="G366" i="10"/>
  <c r="G367" i="10"/>
  <c r="G368" i="10"/>
  <c r="G369" i="10"/>
  <c r="G370" i="10"/>
  <c r="F371" i="10"/>
  <c r="G371" i="10"/>
  <c r="G372" i="10"/>
  <c r="E373" i="10"/>
  <c r="F373" i="10"/>
  <c r="G373" i="10"/>
  <c r="E374" i="10"/>
  <c r="F374" i="10"/>
  <c r="G374" i="10"/>
  <c r="G375" i="10"/>
  <c r="G376" i="10"/>
  <c r="G377" i="10"/>
  <c r="G378" i="10"/>
  <c r="G379" i="10"/>
  <c r="G380" i="10"/>
  <c r="E381" i="10"/>
  <c r="F381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E394" i="10"/>
  <c r="F394" i="10"/>
  <c r="G394" i="10"/>
  <c r="G395" i="10"/>
  <c r="E396" i="10"/>
  <c r="F396" i="10"/>
  <c r="G396" i="10"/>
  <c r="G397" i="10"/>
  <c r="G398" i="10"/>
  <c r="E399" i="10"/>
  <c r="F399" i="10"/>
  <c r="G399" i="10"/>
  <c r="G400" i="10"/>
  <c r="G401" i="10"/>
  <c r="F402" i="10"/>
  <c r="G402" i="10"/>
  <c r="G403" i="10"/>
  <c r="E404" i="10"/>
  <c r="F404" i="10"/>
  <c r="G404" i="10"/>
  <c r="G405" i="10"/>
  <c r="G406" i="10"/>
  <c r="G407" i="10"/>
  <c r="G408" i="10"/>
  <c r="G409" i="10"/>
  <c r="G410" i="10"/>
  <c r="G411" i="10"/>
  <c r="G412" i="10"/>
  <c r="G413" i="10"/>
  <c r="G414" i="10"/>
  <c r="E415" i="10"/>
  <c r="F415" i="10"/>
  <c r="G415" i="10"/>
  <c r="G416" i="10"/>
  <c r="G417" i="10"/>
  <c r="E418" i="10"/>
  <c r="G418" i="10"/>
  <c r="G419" i="10"/>
  <c r="G420" i="10"/>
  <c r="E421" i="10"/>
  <c r="F421" i="10"/>
  <c r="G421" i="10"/>
  <c r="G422" i="10"/>
  <c r="G423" i="10"/>
  <c r="E424" i="10"/>
  <c r="G424" i="10"/>
  <c r="E425" i="10"/>
  <c r="F425" i="10"/>
  <c r="G425" i="10"/>
  <c r="G426" i="10"/>
  <c r="E427" i="10"/>
  <c r="F427" i="10"/>
  <c r="G427" i="10"/>
  <c r="E428" i="10"/>
  <c r="F428" i="10"/>
  <c r="G428" i="10"/>
  <c r="G429" i="10"/>
  <c r="G430" i="10"/>
  <c r="G431" i="10"/>
  <c r="G432" i="10"/>
  <c r="G433" i="10"/>
  <c r="G434" i="10"/>
  <c r="E435" i="10"/>
  <c r="F435" i="10"/>
  <c r="G435" i="10"/>
  <c r="G436" i="10"/>
  <c r="G437" i="10"/>
  <c r="G438" i="10"/>
  <c r="E439" i="10"/>
  <c r="F439" i="10"/>
  <c r="G439" i="10"/>
  <c r="E440" i="10"/>
  <c r="F440" i="10"/>
  <c r="G440" i="10"/>
  <c r="G441" i="10"/>
  <c r="G442" i="10"/>
  <c r="G443" i="10"/>
  <c r="F444" i="10"/>
  <c r="G444" i="10"/>
  <c r="E445" i="10"/>
  <c r="F445" i="10"/>
  <c r="G445" i="10"/>
  <c r="E446" i="10"/>
  <c r="G446" i="10"/>
  <c r="E447" i="10"/>
  <c r="F447" i="10"/>
  <c r="G447" i="10"/>
  <c r="E448" i="10"/>
  <c r="F448" i="10"/>
  <c r="G448" i="10"/>
  <c r="E449" i="10"/>
  <c r="F449" i="10"/>
  <c r="G449" i="10"/>
  <c r="E450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G455" i="10"/>
  <c r="G456" i="10"/>
  <c r="E457" i="10"/>
  <c r="F457" i="10"/>
  <c r="G457" i="10"/>
  <c r="G458" i="10"/>
  <c r="E459" i="10"/>
  <c r="F459" i="10"/>
  <c r="G459" i="10"/>
  <c r="G460" i="10"/>
  <c r="E461" i="10"/>
  <c r="G461" i="10"/>
  <c r="G462" i="10"/>
  <c r="G463" i="10"/>
  <c r="G464" i="10"/>
  <c r="E465" i="10"/>
  <c r="F465" i="10"/>
  <c r="G465" i="10"/>
  <c r="G466" i="10"/>
  <c r="G467" i="10"/>
  <c r="G468" i="10"/>
  <c r="G469" i="10"/>
  <c r="G470" i="10"/>
  <c r="G471" i="10"/>
  <c r="E472" i="10"/>
  <c r="F472" i="10"/>
  <c r="G472" i="10"/>
  <c r="G473" i="10"/>
  <c r="E474" i="10"/>
  <c r="F474" i="10"/>
  <c r="G474" i="10"/>
  <c r="G475" i="10"/>
  <c r="E476" i="10"/>
  <c r="F476" i="10"/>
  <c r="G476" i="10"/>
  <c r="E477" i="10"/>
  <c r="F477" i="10"/>
  <c r="G477" i="10"/>
  <c r="G478" i="10"/>
  <c r="G479" i="10"/>
  <c r="G480" i="10"/>
  <c r="E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G489" i="10"/>
  <c r="E490" i="10"/>
  <c r="F490" i="10"/>
  <c r="G490" i="10"/>
  <c r="G491" i="10"/>
  <c r="G492" i="10"/>
  <c r="G493" i="10"/>
  <c r="G494" i="10"/>
  <c r="G495" i="10"/>
  <c r="E496" i="10"/>
  <c r="F496" i="10"/>
  <c r="G496" i="10"/>
  <c r="G497" i="10"/>
  <c r="G498" i="10"/>
  <c r="F499" i="10"/>
  <c r="G499" i="10"/>
  <c r="F296" i="9"/>
  <c r="G296" i="9"/>
  <c r="G297" i="9"/>
  <c r="G298" i="9"/>
  <c r="E299" i="9"/>
  <c r="F299" i="9"/>
  <c r="G299" i="9"/>
  <c r="E300" i="9"/>
  <c r="F300" i="9"/>
  <c r="G300" i="9"/>
  <c r="G301" i="9"/>
  <c r="G302" i="9"/>
  <c r="G303" i="9"/>
  <c r="E304" i="9"/>
  <c r="F304" i="9"/>
  <c r="G304" i="9"/>
  <c r="E305" i="9"/>
  <c r="F305" i="9"/>
  <c r="G305" i="9"/>
  <c r="E306" i="9"/>
  <c r="F306" i="9"/>
  <c r="G306" i="9"/>
  <c r="G307" i="9"/>
  <c r="G308" i="9"/>
  <c r="E309" i="9"/>
  <c r="F309" i="9"/>
  <c r="G309" i="9"/>
  <c r="G310" i="9"/>
  <c r="G311" i="9"/>
  <c r="E312" i="9"/>
  <c r="F312" i="9"/>
  <c r="G312" i="9"/>
  <c r="E313" i="9"/>
  <c r="F313" i="9"/>
  <c r="G313" i="9"/>
  <c r="G314" i="9"/>
  <c r="G315" i="9"/>
  <c r="E316" i="9"/>
  <c r="F316" i="9"/>
  <c r="G316" i="9"/>
  <c r="G317" i="9"/>
  <c r="G318" i="9"/>
  <c r="E319" i="9"/>
  <c r="G319" i="9"/>
  <c r="E320" i="9"/>
  <c r="F320" i="9"/>
  <c r="G320" i="9"/>
  <c r="E321" i="9"/>
  <c r="F321" i="9"/>
  <c r="G321" i="9"/>
  <c r="E322" i="9"/>
  <c r="F322" i="9"/>
  <c r="G322" i="9"/>
  <c r="E323" i="9"/>
  <c r="G323" i="9"/>
  <c r="E324" i="9"/>
  <c r="F324" i="9"/>
  <c r="G324" i="9"/>
  <c r="G325" i="9"/>
  <c r="G326" i="9"/>
  <c r="E327" i="9"/>
  <c r="F327" i="9"/>
  <c r="G327" i="9"/>
  <c r="E328" i="9"/>
  <c r="F328" i="9"/>
  <c r="G328" i="9"/>
  <c r="E329" i="9"/>
  <c r="F329" i="9"/>
  <c r="G329" i="9"/>
  <c r="G330" i="9"/>
  <c r="E331" i="9"/>
  <c r="F331" i="9"/>
  <c r="G331" i="9"/>
  <c r="G332" i="9"/>
  <c r="G333" i="9"/>
  <c r="G334" i="9"/>
  <c r="G335" i="9"/>
  <c r="E336" i="9"/>
  <c r="F336" i="9"/>
  <c r="G336" i="9"/>
  <c r="E337" i="9"/>
  <c r="F337" i="9"/>
  <c r="G337" i="9"/>
  <c r="E338" i="9"/>
  <c r="F338" i="9"/>
  <c r="G338" i="9"/>
  <c r="G339" i="9"/>
  <c r="E340" i="9"/>
  <c r="G340" i="9"/>
  <c r="G341" i="9"/>
  <c r="E342" i="9"/>
  <c r="F342" i="9"/>
  <c r="G342" i="9"/>
  <c r="G343" i="9"/>
  <c r="G344" i="9"/>
  <c r="G345" i="9"/>
  <c r="E346" i="9"/>
  <c r="F346" i="9"/>
  <c r="G346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G354" i="9"/>
  <c r="E355" i="9"/>
  <c r="F355" i="9"/>
  <c r="G355" i="9"/>
  <c r="E356" i="9"/>
  <c r="F356" i="9"/>
  <c r="G356" i="9"/>
  <c r="G357" i="9"/>
  <c r="G358" i="9"/>
  <c r="G359" i="9"/>
  <c r="E360" i="9"/>
  <c r="F360" i="9"/>
  <c r="G360" i="9"/>
  <c r="E361" i="9"/>
  <c r="F361" i="9"/>
  <c r="G361" i="9"/>
  <c r="F362" i="9"/>
  <c r="G362" i="9"/>
  <c r="G363" i="9"/>
  <c r="E364" i="9"/>
  <c r="F364" i="9"/>
  <c r="G364" i="9"/>
  <c r="G365" i="9"/>
  <c r="G366" i="9"/>
  <c r="E367" i="9"/>
  <c r="F367" i="9"/>
  <c r="G367" i="9"/>
  <c r="F368" i="9"/>
  <c r="G368" i="9"/>
  <c r="G369" i="9"/>
  <c r="E370" i="9"/>
  <c r="G370" i="9"/>
  <c r="E371" i="9"/>
  <c r="F371" i="9"/>
  <c r="G371" i="9"/>
  <c r="E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G377" i="9"/>
  <c r="G378" i="9"/>
  <c r="G379" i="9"/>
  <c r="E380" i="9"/>
  <c r="F380" i="9"/>
  <c r="G380" i="9"/>
  <c r="E381" i="9"/>
  <c r="F381" i="9"/>
  <c r="G381" i="9"/>
  <c r="E382" i="9"/>
  <c r="F382" i="9"/>
  <c r="G382" i="9"/>
  <c r="G383" i="9"/>
  <c r="E384" i="9"/>
  <c r="F384" i="9"/>
  <c r="G384" i="9"/>
  <c r="E385" i="9"/>
  <c r="F385" i="9"/>
  <c r="G385" i="9"/>
  <c r="G386" i="9"/>
  <c r="G387" i="9"/>
  <c r="E388" i="9"/>
  <c r="F388" i="9"/>
  <c r="G388" i="9"/>
  <c r="E389" i="9"/>
  <c r="F389" i="9"/>
  <c r="G389" i="9"/>
  <c r="G390" i="9"/>
  <c r="F391" i="9"/>
  <c r="G391" i="9"/>
  <c r="E392" i="9"/>
  <c r="F392" i="9"/>
  <c r="G392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G401" i="9"/>
  <c r="E402" i="9"/>
  <c r="F402" i="9"/>
  <c r="G402" i="9"/>
  <c r="G403" i="9"/>
  <c r="E404" i="9"/>
  <c r="F404" i="9"/>
  <c r="G404" i="9"/>
  <c r="E405" i="9"/>
  <c r="F405" i="9"/>
  <c r="G405" i="9"/>
  <c r="G406" i="9"/>
  <c r="E407" i="9"/>
  <c r="F407" i="9"/>
  <c r="G407" i="9"/>
  <c r="G408" i="9"/>
  <c r="E409" i="9"/>
  <c r="F409" i="9"/>
  <c r="G409" i="9"/>
  <c r="E410" i="9"/>
  <c r="F410" i="9"/>
  <c r="G410" i="9"/>
  <c r="E411" i="9"/>
  <c r="G411" i="9"/>
  <c r="E412" i="9"/>
  <c r="F412" i="9"/>
  <c r="G412" i="9"/>
  <c r="G413" i="9"/>
  <c r="F414" i="9"/>
  <c r="G414" i="9"/>
  <c r="E415" i="9"/>
  <c r="F415" i="9"/>
  <c r="G415" i="9"/>
  <c r="E416" i="9"/>
  <c r="F416" i="9"/>
  <c r="G416" i="9"/>
  <c r="E417" i="9"/>
  <c r="F417" i="9"/>
  <c r="G417" i="9"/>
  <c r="G418" i="9"/>
  <c r="E419" i="9"/>
  <c r="F419" i="9"/>
  <c r="G419" i="9"/>
  <c r="E420" i="9"/>
  <c r="F420" i="9"/>
  <c r="G420" i="9"/>
  <c r="E421" i="9"/>
  <c r="F421" i="9"/>
  <c r="G421" i="9"/>
  <c r="G422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G432" i="9"/>
  <c r="E433" i="9"/>
  <c r="G433" i="9"/>
  <c r="E434" i="9"/>
  <c r="F434" i="9"/>
  <c r="G434" i="9"/>
  <c r="E435" i="9"/>
  <c r="F435" i="9"/>
  <c r="G435" i="9"/>
  <c r="E436" i="9"/>
  <c r="F436" i="9"/>
  <c r="G436" i="9"/>
  <c r="G437" i="9"/>
  <c r="F438" i="9"/>
  <c r="G438" i="9"/>
  <c r="E439" i="9"/>
  <c r="F439" i="9"/>
  <c r="G439" i="9"/>
  <c r="E440" i="9"/>
  <c r="F440" i="9"/>
  <c r="G440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G452" i="9"/>
  <c r="E453" i="9"/>
  <c r="F453" i="9"/>
  <c r="G453" i="9"/>
  <c r="G454" i="9"/>
  <c r="E455" i="9"/>
  <c r="F455" i="9"/>
  <c r="G455" i="9"/>
  <c r="E456" i="9"/>
  <c r="F456" i="9"/>
  <c r="G456" i="9"/>
  <c r="E457" i="9"/>
  <c r="F457" i="9"/>
  <c r="G457" i="9"/>
  <c r="G458" i="9"/>
  <c r="E459" i="9"/>
  <c r="F459" i="9"/>
  <c r="G459" i="9"/>
  <c r="G460" i="9"/>
  <c r="E461" i="9"/>
  <c r="F461" i="9"/>
  <c r="G461" i="9"/>
  <c r="E462" i="9"/>
  <c r="F462" i="9"/>
  <c r="G462" i="9"/>
  <c r="G463" i="9"/>
  <c r="E464" i="9"/>
  <c r="G464" i="9"/>
  <c r="E465" i="9"/>
  <c r="F465" i="9"/>
  <c r="G465" i="9"/>
  <c r="E466" i="9"/>
  <c r="F466" i="9"/>
  <c r="G466" i="9"/>
  <c r="G467" i="9"/>
  <c r="E468" i="9"/>
  <c r="F468" i="9"/>
  <c r="G468" i="9"/>
  <c r="E469" i="9"/>
  <c r="F469" i="9"/>
  <c r="G469" i="9"/>
  <c r="E470" i="9"/>
  <c r="F470" i="9"/>
  <c r="G470" i="9"/>
  <c r="E471" i="9"/>
  <c r="F471" i="9"/>
  <c r="G471" i="9"/>
  <c r="E472" i="9"/>
  <c r="F472" i="9"/>
  <c r="G472" i="9"/>
  <c r="G473" i="9"/>
  <c r="G474" i="9"/>
  <c r="G475" i="9"/>
  <c r="E476" i="9"/>
  <c r="F476" i="9"/>
  <c r="G476" i="9"/>
  <c r="E477" i="9"/>
  <c r="F477" i="9"/>
  <c r="G477" i="9"/>
  <c r="G478" i="9"/>
  <c r="G479" i="9"/>
  <c r="E480" i="9"/>
  <c r="F480" i="9"/>
  <c r="G480" i="9"/>
  <c r="E481" i="9"/>
  <c r="F481" i="9"/>
  <c r="G481" i="9"/>
  <c r="E482" i="9"/>
  <c r="F482" i="9"/>
  <c r="G482" i="9"/>
  <c r="G483" i="9"/>
  <c r="E484" i="9"/>
  <c r="G484" i="9"/>
  <c r="G485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G492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F309" i="8"/>
  <c r="G309" i="8"/>
  <c r="G310" i="8"/>
  <c r="G311" i="8"/>
  <c r="E312" i="8"/>
  <c r="F312" i="8"/>
  <c r="G312" i="8"/>
  <c r="G313" i="8"/>
  <c r="G314" i="8"/>
  <c r="G315" i="8"/>
  <c r="E316" i="8"/>
  <c r="F316" i="8"/>
  <c r="G316" i="8"/>
  <c r="G317" i="8"/>
  <c r="G318" i="8"/>
  <c r="G319" i="8"/>
  <c r="G320" i="8"/>
  <c r="G321" i="8"/>
  <c r="E322" i="8"/>
  <c r="F322" i="8"/>
  <c r="G322" i="8"/>
  <c r="G323" i="8"/>
  <c r="G324" i="8"/>
  <c r="E325" i="8"/>
  <c r="F325" i="8"/>
  <c r="G325" i="8"/>
  <c r="G326" i="8"/>
  <c r="G327" i="8"/>
  <c r="E328" i="8"/>
  <c r="G328" i="8"/>
  <c r="G329" i="8"/>
  <c r="G330" i="8"/>
  <c r="E331" i="8"/>
  <c r="G331" i="8"/>
  <c r="G332" i="8"/>
  <c r="G333" i="8"/>
  <c r="G334" i="8"/>
  <c r="G335" i="8"/>
  <c r="G336" i="8"/>
  <c r="G337" i="8"/>
  <c r="E338" i="8"/>
  <c r="F338" i="8"/>
  <c r="G338" i="8"/>
  <c r="G339" i="8"/>
  <c r="G340" i="8"/>
  <c r="G341" i="8"/>
  <c r="E342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E351" i="8"/>
  <c r="F351" i="8"/>
  <c r="G351" i="8"/>
  <c r="E352" i="8"/>
  <c r="F352" i="8"/>
  <c r="G352" i="8"/>
  <c r="E353" i="8"/>
  <c r="F353" i="8"/>
  <c r="G353" i="8"/>
  <c r="G354" i="8"/>
  <c r="E355" i="8"/>
  <c r="F355" i="8"/>
  <c r="G355" i="8"/>
  <c r="G356" i="8"/>
  <c r="G357" i="8"/>
  <c r="G358" i="8"/>
  <c r="E359" i="8"/>
  <c r="F359" i="8"/>
  <c r="G359" i="8"/>
  <c r="E360" i="8"/>
  <c r="F360" i="8"/>
  <c r="G360" i="8"/>
  <c r="E361" i="8"/>
  <c r="F361" i="8"/>
  <c r="G361" i="8"/>
  <c r="E362" i="8"/>
  <c r="F362" i="8"/>
  <c r="G362" i="8"/>
  <c r="G363" i="8"/>
  <c r="G364" i="8"/>
  <c r="E365" i="8"/>
  <c r="F365" i="8"/>
  <c r="G365" i="8"/>
  <c r="E366" i="8"/>
  <c r="F366" i="8"/>
  <c r="G366" i="8"/>
  <c r="E367" i="8"/>
  <c r="F367" i="8"/>
  <c r="G367" i="8"/>
  <c r="G368" i="8"/>
  <c r="G369" i="8"/>
  <c r="G370" i="8"/>
  <c r="G371" i="8"/>
  <c r="G372" i="8"/>
  <c r="E373" i="8"/>
  <c r="F373" i="8"/>
  <c r="G373" i="8"/>
  <c r="E374" i="8"/>
  <c r="F374" i="8"/>
  <c r="G374" i="8"/>
  <c r="G375" i="8"/>
  <c r="E376" i="8"/>
  <c r="F376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E396" i="8"/>
  <c r="F396" i="8"/>
  <c r="G396" i="8"/>
  <c r="E397" i="8"/>
  <c r="F397" i="8"/>
  <c r="G397" i="8"/>
  <c r="G398" i="8"/>
  <c r="E399" i="8"/>
  <c r="F399" i="8"/>
  <c r="G399" i="8"/>
  <c r="G400" i="8"/>
  <c r="G401" i="8"/>
  <c r="E402" i="8"/>
  <c r="F402" i="8"/>
  <c r="G402" i="8"/>
  <c r="G403" i="8"/>
  <c r="E404" i="8"/>
  <c r="F404" i="8"/>
  <c r="G404" i="8"/>
  <c r="G405" i="8"/>
  <c r="G406" i="8"/>
  <c r="G407" i="8"/>
  <c r="G408" i="8"/>
  <c r="G409" i="8"/>
  <c r="E410" i="8"/>
  <c r="F410" i="8"/>
  <c r="G410" i="8"/>
  <c r="G411" i="8"/>
  <c r="G412" i="8"/>
  <c r="G413" i="8"/>
  <c r="E414" i="8"/>
  <c r="F414" i="8"/>
  <c r="G414" i="8"/>
  <c r="E415" i="8"/>
  <c r="F415" i="8"/>
  <c r="G415" i="8"/>
  <c r="E416" i="8"/>
  <c r="F416" i="8"/>
  <c r="G416" i="8"/>
  <c r="G417" i="8"/>
  <c r="E418" i="8"/>
  <c r="F418" i="8"/>
  <c r="G418" i="8"/>
  <c r="G419" i="8"/>
  <c r="G420" i="8"/>
  <c r="E421" i="8"/>
  <c r="F421" i="8"/>
  <c r="G421" i="8"/>
  <c r="E422" i="8"/>
  <c r="G422" i="8"/>
  <c r="G423" i="8"/>
  <c r="E424" i="8"/>
  <c r="F424" i="8"/>
  <c r="G424" i="8"/>
  <c r="E425" i="8"/>
  <c r="F425" i="8"/>
  <c r="G425" i="8"/>
  <c r="E426" i="8"/>
  <c r="F426" i="8"/>
  <c r="G426" i="8"/>
  <c r="G427" i="8"/>
  <c r="E428" i="8"/>
  <c r="F428" i="8"/>
  <c r="G428" i="8"/>
  <c r="G429" i="8"/>
  <c r="E430" i="8"/>
  <c r="F430" i="8"/>
  <c r="G430" i="8"/>
  <c r="E431" i="8"/>
  <c r="F431" i="8"/>
  <c r="G431" i="8"/>
  <c r="G432" i="8"/>
  <c r="G433" i="8"/>
  <c r="G434" i="8"/>
  <c r="G435" i="8"/>
  <c r="E436" i="8"/>
  <c r="F436" i="8"/>
  <c r="G436" i="8"/>
  <c r="G437" i="8"/>
  <c r="G438" i="8"/>
  <c r="E439" i="8"/>
  <c r="F439" i="8"/>
  <c r="G439" i="8"/>
  <c r="E440" i="8"/>
  <c r="F440" i="8"/>
  <c r="G440" i="8"/>
  <c r="G441" i="8"/>
  <c r="F442" i="8"/>
  <c r="G442" i="8"/>
  <c r="E443" i="8"/>
  <c r="G443" i="8"/>
  <c r="G444" i="8"/>
  <c r="E445" i="8"/>
  <c r="F445" i="8"/>
  <c r="G445" i="8"/>
  <c r="G446" i="8"/>
  <c r="G447" i="8"/>
  <c r="G448" i="8"/>
  <c r="G449" i="8"/>
  <c r="G450" i="8"/>
  <c r="E451" i="8"/>
  <c r="F451" i="8"/>
  <c r="G451" i="8"/>
  <c r="E452" i="8"/>
  <c r="F452" i="8"/>
  <c r="G452" i="8"/>
  <c r="E453" i="8"/>
  <c r="F453" i="8"/>
  <c r="G453" i="8"/>
  <c r="G454" i="8"/>
  <c r="G455" i="8"/>
  <c r="G456" i="8"/>
  <c r="G457" i="8"/>
  <c r="G458" i="8"/>
  <c r="E459" i="8"/>
  <c r="F459" i="8"/>
  <c r="G459" i="8"/>
  <c r="G460" i="8"/>
  <c r="G461" i="8"/>
  <c r="E462" i="8"/>
  <c r="F462" i="8"/>
  <c r="G462" i="8"/>
  <c r="G463" i="8"/>
  <c r="G464" i="8"/>
  <c r="E465" i="8"/>
  <c r="F465" i="8"/>
  <c r="G465" i="8"/>
  <c r="G466" i="8"/>
  <c r="G467" i="8"/>
  <c r="G468" i="8"/>
  <c r="E469" i="8"/>
  <c r="F469" i="8"/>
  <c r="G469" i="8"/>
  <c r="E470" i="8"/>
  <c r="F470" i="8"/>
  <c r="G470" i="8"/>
  <c r="G471" i="8"/>
  <c r="E472" i="8"/>
  <c r="F472" i="8"/>
  <c r="G472" i="8"/>
  <c r="G473" i="8"/>
  <c r="E474" i="8"/>
  <c r="F474" i="8"/>
  <c r="G474" i="8"/>
  <c r="G475" i="8"/>
  <c r="G476" i="8"/>
  <c r="E477" i="8"/>
  <c r="F477" i="8"/>
  <c r="G477" i="8"/>
  <c r="G478" i="8"/>
  <c r="G479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G494" i="8"/>
  <c r="G495" i="8"/>
  <c r="E496" i="8"/>
  <c r="F496" i="8"/>
  <c r="G496" i="8"/>
  <c r="G497" i="8"/>
  <c r="G498" i="8"/>
  <c r="G499" i="8"/>
  <c r="G296" i="7"/>
  <c r="G297" i="7"/>
  <c r="G298" i="7"/>
  <c r="E299" i="7"/>
  <c r="G299" i="7"/>
  <c r="G300" i="7"/>
  <c r="G301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G312" i="7"/>
  <c r="E313" i="7"/>
  <c r="G313" i="7"/>
  <c r="G314" i="7"/>
  <c r="G315" i="7"/>
  <c r="E316" i="7"/>
  <c r="F316" i="7"/>
  <c r="G316" i="7"/>
  <c r="G317" i="7"/>
  <c r="G318" i="7"/>
  <c r="G319" i="7"/>
  <c r="G320" i="7"/>
  <c r="G321" i="7"/>
  <c r="G322" i="7"/>
  <c r="G323" i="7"/>
  <c r="G324" i="7"/>
  <c r="E325" i="7"/>
  <c r="F325" i="7"/>
  <c r="G325" i="7"/>
  <c r="G326" i="7"/>
  <c r="G327" i="7"/>
  <c r="G328" i="7"/>
  <c r="G329" i="7"/>
  <c r="G330" i="7"/>
  <c r="E331" i="7"/>
  <c r="G331" i="7"/>
  <c r="G332" i="7"/>
  <c r="G333" i="7"/>
  <c r="G334" i="7"/>
  <c r="G335" i="7"/>
  <c r="E336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E348" i="7"/>
  <c r="F348" i="7"/>
  <c r="G348" i="7"/>
  <c r="E349" i="7"/>
  <c r="F349" i="7"/>
  <c r="G349" i="7"/>
  <c r="G350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G357" i="7"/>
  <c r="G358" i="7"/>
  <c r="G359" i="7"/>
  <c r="F360" i="7"/>
  <c r="G360" i="7"/>
  <c r="E361" i="7"/>
  <c r="F361" i="7"/>
  <c r="G361" i="7"/>
  <c r="E362" i="7"/>
  <c r="F362" i="7"/>
  <c r="G362" i="7"/>
  <c r="G363" i="7"/>
  <c r="F364" i="7"/>
  <c r="G364" i="7"/>
  <c r="G365" i="7"/>
  <c r="E366" i="7"/>
  <c r="F366" i="7"/>
  <c r="G366" i="7"/>
  <c r="E367" i="7"/>
  <c r="F367" i="7"/>
  <c r="G367" i="7"/>
  <c r="G368" i="7"/>
  <c r="G369" i="7"/>
  <c r="G370" i="7"/>
  <c r="E371" i="7"/>
  <c r="F371" i="7"/>
  <c r="G371" i="7"/>
  <c r="G372" i="7"/>
  <c r="E373" i="7"/>
  <c r="F373" i="7"/>
  <c r="G373" i="7"/>
  <c r="E374" i="7"/>
  <c r="F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E390" i="7"/>
  <c r="F390" i="7"/>
  <c r="G390" i="7"/>
  <c r="G391" i="7"/>
  <c r="G392" i="7"/>
  <c r="G393" i="7"/>
  <c r="E394" i="7"/>
  <c r="G394" i="7"/>
  <c r="E395" i="7"/>
  <c r="F395" i="7"/>
  <c r="G395" i="7"/>
  <c r="G396" i="7"/>
  <c r="E397" i="7"/>
  <c r="F397" i="7"/>
  <c r="G397" i="7"/>
  <c r="G398" i="7"/>
  <c r="E399" i="7"/>
  <c r="F399" i="7"/>
  <c r="G399" i="7"/>
  <c r="G400" i="7"/>
  <c r="G401" i="7"/>
  <c r="E402" i="7"/>
  <c r="F402" i="7"/>
  <c r="G402" i="7"/>
  <c r="G403" i="7"/>
  <c r="E404" i="7"/>
  <c r="F404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E418" i="7"/>
  <c r="F418" i="7"/>
  <c r="G418" i="7"/>
  <c r="G419" i="7"/>
  <c r="G420" i="7"/>
  <c r="E421" i="7"/>
  <c r="F421" i="7"/>
  <c r="G421" i="7"/>
  <c r="G422" i="7"/>
  <c r="G423" i="7"/>
  <c r="E424" i="7"/>
  <c r="F424" i="7"/>
  <c r="G424" i="7"/>
  <c r="G425" i="7"/>
  <c r="G426" i="7"/>
  <c r="E427" i="7"/>
  <c r="F427" i="7"/>
  <c r="G427" i="7"/>
  <c r="G428" i="7"/>
  <c r="G429" i="7"/>
  <c r="G430" i="7"/>
  <c r="G431" i="7"/>
  <c r="G432" i="7"/>
  <c r="G433" i="7"/>
  <c r="G434" i="7"/>
  <c r="E435" i="7"/>
  <c r="F435" i="7"/>
  <c r="G435" i="7"/>
  <c r="G436" i="7"/>
  <c r="G437" i="7"/>
  <c r="G438" i="7"/>
  <c r="E439" i="7"/>
  <c r="F439" i="7"/>
  <c r="G439" i="7"/>
  <c r="E440" i="7"/>
  <c r="F440" i="7"/>
  <c r="G440" i="7"/>
  <c r="G441" i="7"/>
  <c r="G442" i="7"/>
  <c r="G443" i="7"/>
  <c r="G444" i="7"/>
  <c r="E445" i="7"/>
  <c r="F445" i="7"/>
  <c r="G445" i="7"/>
  <c r="G446" i="7"/>
  <c r="G447" i="7"/>
  <c r="G448" i="7"/>
  <c r="G449" i="7"/>
  <c r="G450" i="7"/>
  <c r="E451" i="7"/>
  <c r="F451" i="7"/>
  <c r="G451" i="7"/>
  <c r="E452" i="7"/>
  <c r="G452" i="7"/>
  <c r="E453" i="7"/>
  <c r="F453" i="7"/>
  <c r="G453" i="7"/>
  <c r="G454" i="7"/>
  <c r="G455" i="7"/>
  <c r="G456" i="7"/>
  <c r="G457" i="7"/>
  <c r="G458" i="7"/>
  <c r="E459" i="7"/>
  <c r="F459" i="7"/>
  <c r="G459" i="7"/>
  <c r="G460" i="7"/>
  <c r="E461" i="7"/>
  <c r="F461" i="7"/>
  <c r="G461" i="7"/>
  <c r="G462" i="7"/>
  <c r="G463" i="7"/>
  <c r="G464" i="7"/>
  <c r="G465" i="7"/>
  <c r="G466" i="7"/>
  <c r="G467" i="7"/>
  <c r="E468" i="7"/>
  <c r="G468" i="7"/>
  <c r="G469" i="7"/>
  <c r="E470" i="7"/>
  <c r="F470" i="7"/>
  <c r="G470" i="7"/>
  <c r="E471" i="7"/>
  <c r="F471" i="7"/>
  <c r="G471" i="7"/>
  <c r="E472" i="7"/>
  <c r="F472" i="7"/>
  <c r="G472" i="7"/>
  <c r="G473" i="7"/>
  <c r="E474" i="7"/>
  <c r="F474" i="7"/>
  <c r="G474" i="7"/>
  <c r="G475" i="7"/>
  <c r="G476" i="7"/>
  <c r="E477" i="7"/>
  <c r="F477" i="7"/>
  <c r="G477" i="7"/>
  <c r="G478" i="7"/>
  <c r="E479" i="7"/>
  <c r="F479" i="7"/>
  <c r="G479" i="7"/>
  <c r="G480" i="7"/>
  <c r="E481" i="7"/>
  <c r="F481" i="7"/>
  <c r="G481" i="7"/>
  <c r="E482" i="7"/>
  <c r="F482" i="7"/>
  <c r="G482" i="7"/>
  <c r="G483" i="7"/>
  <c r="G484" i="7"/>
  <c r="G485" i="7"/>
  <c r="E486" i="7"/>
  <c r="F486" i="7"/>
  <c r="G486" i="7"/>
  <c r="E487" i="7"/>
  <c r="F487" i="7"/>
  <c r="G487" i="7"/>
  <c r="E488" i="7"/>
  <c r="F488" i="7"/>
  <c r="G488" i="7"/>
  <c r="F489" i="7"/>
  <c r="G489" i="7"/>
  <c r="E490" i="7"/>
  <c r="F490" i="7"/>
  <c r="G490" i="7"/>
  <c r="G491" i="7"/>
  <c r="G492" i="7"/>
  <c r="G493" i="7"/>
  <c r="G494" i="7"/>
  <c r="G495" i="7"/>
  <c r="G496" i="7"/>
  <c r="G497" i="7"/>
  <c r="G498" i="7"/>
  <c r="E499" i="7"/>
  <c r="F499" i="7"/>
  <c r="G499" i="7"/>
  <c r="G296" i="6"/>
  <c r="G297" i="6"/>
  <c r="G298" i="6"/>
  <c r="E299" i="6"/>
  <c r="F299" i="6"/>
  <c r="G299" i="6"/>
  <c r="E300" i="6"/>
  <c r="F300" i="6"/>
  <c r="G300" i="6"/>
  <c r="G301" i="6"/>
  <c r="G302" i="6"/>
  <c r="G303" i="6"/>
  <c r="G304" i="6"/>
  <c r="E305" i="6"/>
  <c r="F305" i="6"/>
  <c r="G305" i="6"/>
  <c r="E306" i="6"/>
  <c r="F306" i="6"/>
  <c r="G306" i="6"/>
  <c r="G307" i="6"/>
  <c r="G308" i="6"/>
  <c r="E309" i="6"/>
  <c r="F309" i="6"/>
  <c r="G309" i="6"/>
  <c r="G310" i="6"/>
  <c r="E311" i="6"/>
  <c r="F311" i="6"/>
  <c r="G311" i="6"/>
  <c r="E312" i="6"/>
  <c r="G312" i="6"/>
  <c r="E313" i="6"/>
  <c r="F313" i="6"/>
  <c r="G313" i="6"/>
  <c r="G314" i="6"/>
  <c r="G315" i="6"/>
  <c r="F316" i="6"/>
  <c r="G316" i="6"/>
  <c r="G317" i="6"/>
  <c r="G318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E325" i="6"/>
  <c r="F325" i="6"/>
  <c r="G325" i="6"/>
  <c r="G326" i="6"/>
  <c r="G327" i="6"/>
  <c r="E328" i="6"/>
  <c r="G328" i="6"/>
  <c r="G329" i="6"/>
  <c r="G330" i="6"/>
  <c r="E331" i="6"/>
  <c r="F331" i="6"/>
  <c r="G331" i="6"/>
  <c r="G332" i="6"/>
  <c r="G333" i="6"/>
  <c r="G334" i="6"/>
  <c r="G335" i="6"/>
  <c r="E336" i="6"/>
  <c r="F336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E348" i="6"/>
  <c r="F348" i="6"/>
  <c r="G348" i="6"/>
  <c r="G349" i="6"/>
  <c r="E350" i="6"/>
  <c r="F350" i="6"/>
  <c r="G350" i="6"/>
  <c r="G351" i="6"/>
  <c r="E352" i="6"/>
  <c r="F352" i="6"/>
  <c r="G352" i="6"/>
  <c r="E353" i="6"/>
  <c r="F353" i="6"/>
  <c r="G353" i="6"/>
  <c r="G354" i="6"/>
  <c r="E355" i="6"/>
  <c r="F355" i="6"/>
  <c r="G355" i="6"/>
  <c r="E356" i="6"/>
  <c r="F356" i="6"/>
  <c r="G356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G370" i="6"/>
  <c r="E371" i="6"/>
  <c r="F371" i="6"/>
  <c r="G371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G377" i="6"/>
  <c r="G378" i="6"/>
  <c r="G379" i="6"/>
  <c r="G380" i="6"/>
  <c r="E381" i="6"/>
  <c r="F381" i="6"/>
  <c r="G381" i="6"/>
  <c r="G382" i="6"/>
  <c r="G383" i="6"/>
  <c r="E384" i="6"/>
  <c r="F384" i="6"/>
  <c r="G384" i="6"/>
  <c r="E385" i="6"/>
  <c r="F385" i="6"/>
  <c r="G385" i="6"/>
  <c r="F386" i="6"/>
  <c r="G386" i="6"/>
  <c r="G387" i="6"/>
  <c r="G388" i="6"/>
  <c r="F389" i="6"/>
  <c r="G389" i="6"/>
  <c r="E390" i="6"/>
  <c r="F390" i="6"/>
  <c r="G390" i="6"/>
  <c r="G391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G399" i="6"/>
  <c r="G400" i="6"/>
  <c r="G401" i="6"/>
  <c r="E402" i="6"/>
  <c r="F402" i="6"/>
  <c r="G402" i="6"/>
  <c r="G403" i="6"/>
  <c r="G404" i="6"/>
  <c r="G405" i="6"/>
  <c r="G406" i="6"/>
  <c r="G407" i="6"/>
  <c r="E408" i="6"/>
  <c r="F408" i="6"/>
  <c r="G408" i="6"/>
  <c r="E409" i="6"/>
  <c r="F409" i="6"/>
  <c r="G409" i="6"/>
  <c r="G410" i="6"/>
  <c r="G411" i="6"/>
  <c r="G412" i="6"/>
  <c r="E413" i="6"/>
  <c r="G413" i="6"/>
  <c r="E414" i="6"/>
  <c r="F414" i="6"/>
  <c r="G414" i="6"/>
  <c r="E415" i="6"/>
  <c r="F415" i="6"/>
  <c r="G415" i="6"/>
  <c r="G416" i="6"/>
  <c r="G417" i="6"/>
  <c r="E418" i="6"/>
  <c r="F418" i="6"/>
  <c r="G418" i="6"/>
  <c r="F419" i="6"/>
  <c r="G419" i="6"/>
  <c r="E420" i="6"/>
  <c r="G420" i="6"/>
  <c r="E421" i="6"/>
  <c r="F421" i="6"/>
  <c r="G421" i="6"/>
  <c r="E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G433" i="6"/>
  <c r="E434" i="6"/>
  <c r="F434" i="6"/>
  <c r="G434" i="6"/>
  <c r="E435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E441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E446" i="6"/>
  <c r="F446" i="6"/>
  <c r="G446" i="6"/>
  <c r="G447" i="6"/>
  <c r="G448" i="6"/>
  <c r="E449" i="6"/>
  <c r="F449" i="6"/>
  <c r="G449" i="6"/>
  <c r="E450" i="6"/>
  <c r="F450" i="6"/>
  <c r="G450" i="6"/>
  <c r="E451" i="6"/>
  <c r="F451" i="6"/>
  <c r="G451" i="6"/>
  <c r="E452" i="6"/>
  <c r="F452" i="6"/>
  <c r="G452" i="6"/>
  <c r="G453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G463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G471" i="6"/>
  <c r="G472" i="6"/>
  <c r="G473" i="6"/>
  <c r="E474" i="6"/>
  <c r="F474" i="6"/>
  <c r="G474" i="6"/>
  <c r="E475" i="6"/>
  <c r="F475" i="6"/>
  <c r="G475" i="6"/>
  <c r="E476" i="6"/>
  <c r="G476" i="6"/>
  <c r="E477" i="6"/>
  <c r="F477" i="6"/>
  <c r="G477" i="6"/>
  <c r="G478" i="6"/>
  <c r="G479" i="6"/>
  <c r="E480" i="6"/>
  <c r="F480" i="6"/>
  <c r="G480" i="6"/>
  <c r="E481" i="6"/>
  <c r="F481" i="6"/>
  <c r="G481" i="6"/>
  <c r="E482" i="6"/>
  <c r="F482" i="6"/>
  <c r="G482" i="6"/>
  <c r="G483" i="6"/>
  <c r="G484" i="6"/>
  <c r="G485" i="6"/>
  <c r="G486" i="6"/>
  <c r="G487" i="6"/>
  <c r="G488" i="6"/>
  <c r="G489" i="6"/>
  <c r="G490" i="6"/>
  <c r="G491" i="6"/>
  <c r="E492" i="6"/>
  <c r="F492" i="6"/>
  <c r="G492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7" i="5"/>
  <c r="G298" i="5"/>
  <c r="G299" i="5"/>
  <c r="E300" i="5"/>
  <c r="F300" i="5"/>
  <c r="G300" i="5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G312" i="5"/>
  <c r="G313" i="5"/>
  <c r="G314" i="5"/>
  <c r="G315" i="5"/>
  <c r="F316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E336" i="5"/>
  <c r="F336" i="5"/>
  <c r="G336" i="5"/>
  <c r="G337" i="5"/>
  <c r="G338" i="5"/>
  <c r="G339" i="5"/>
  <c r="G340" i="5"/>
  <c r="G341" i="5"/>
  <c r="F342" i="5"/>
  <c r="G342" i="5"/>
  <c r="G343" i="5"/>
  <c r="G344" i="5"/>
  <c r="G345" i="5"/>
  <c r="G346" i="5"/>
  <c r="G347" i="5"/>
  <c r="E348" i="5"/>
  <c r="F348" i="5"/>
  <c r="G348" i="5"/>
  <c r="G349" i="5"/>
  <c r="E350" i="5"/>
  <c r="G350" i="5"/>
  <c r="G351" i="5"/>
  <c r="G352" i="5"/>
  <c r="E353" i="5"/>
  <c r="G353" i="5"/>
  <c r="G354" i="5"/>
  <c r="E355" i="5"/>
  <c r="F355" i="5"/>
  <c r="G355" i="5"/>
  <c r="G356" i="5"/>
  <c r="G357" i="5"/>
  <c r="G358" i="5"/>
  <c r="G359" i="5"/>
  <c r="E360" i="5"/>
  <c r="G360" i="5"/>
  <c r="E361" i="5"/>
  <c r="F361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E404" i="5"/>
  <c r="F404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E424" i="5"/>
  <c r="F424" i="5"/>
  <c r="G424" i="5"/>
  <c r="E425" i="5"/>
  <c r="F425" i="5"/>
  <c r="G425" i="5"/>
  <c r="G426" i="5"/>
  <c r="E427" i="5"/>
  <c r="F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E440" i="5"/>
  <c r="F440" i="5"/>
  <c r="G440" i="5"/>
  <c r="G441" i="5"/>
  <c r="G442" i="5"/>
  <c r="G443" i="5"/>
  <c r="G444" i="5"/>
  <c r="E445" i="5"/>
  <c r="G445" i="5"/>
  <c r="G446" i="5"/>
  <c r="G447" i="5"/>
  <c r="G448" i="5"/>
  <c r="G449" i="5"/>
  <c r="G450" i="5"/>
  <c r="E451" i="5"/>
  <c r="F451" i="5"/>
  <c r="G451" i="5"/>
  <c r="G452" i="5"/>
  <c r="F453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F471" i="5"/>
  <c r="G471" i="5"/>
  <c r="E472" i="5"/>
  <c r="F472" i="5"/>
  <c r="G472" i="5"/>
  <c r="G473" i="5"/>
  <c r="G474" i="5"/>
  <c r="G475" i="5"/>
  <c r="G476" i="5"/>
  <c r="G477" i="5"/>
  <c r="G478" i="5"/>
  <c r="G479" i="5"/>
  <c r="G480" i="5"/>
  <c r="E481" i="5"/>
  <c r="F481" i="5"/>
  <c r="G481" i="5"/>
  <c r="E482" i="5"/>
  <c r="F482" i="5"/>
  <c r="G482" i="5"/>
  <c r="G483" i="5"/>
  <c r="G484" i="5"/>
  <c r="G485" i="5"/>
  <c r="G486" i="5"/>
  <c r="E487" i="5"/>
  <c r="G487" i="5"/>
  <c r="G488" i="5"/>
  <c r="E489" i="5"/>
  <c r="G489" i="5"/>
  <c r="G490" i="5"/>
  <c r="G491" i="5"/>
  <c r="G492" i="5"/>
  <c r="G493" i="5"/>
  <c r="G494" i="5"/>
  <c r="G495" i="5"/>
  <c r="E496" i="5"/>
  <c r="F496" i="5"/>
  <c r="G496" i="5"/>
  <c r="G497" i="5"/>
  <c r="E498" i="5"/>
  <c r="G498" i="5"/>
  <c r="G499" i="5"/>
  <c r="G296" i="4"/>
  <c r="G297" i="4"/>
  <c r="G298" i="4"/>
  <c r="G299" i="4"/>
  <c r="E300" i="4"/>
  <c r="F300" i="4"/>
  <c r="G300" i="4"/>
  <c r="G301" i="4"/>
  <c r="G302" i="4"/>
  <c r="G303" i="4"/>
  <c r="G304" i="4"/>
  <c r="G305" i="4"/>
  <c r="E306" i="4"/>
  <c r="F306" i="4"/>
  <c r="G306" i="4"/>
  <c r="G307" i="4"/>
  <c r="G308" i="4"/>
  <c r="E309" i="4"/>
  <c r="F309" i="4"/>
  <c r="G309" i="4"/>
  <c r="G310" i="4"/>
  <c r="E311" i="4"/>
  <c r="G311" i="4"/>
  <c r="E312" i="4"/>
  <c r="F312" i="4"/>
  <c r="G312" i="4"/>
  <c r="E313" i="4"/>
  <c r="F313" i="4"/>
  <c r="G313" i="4"/>
  <c r="G314" i="4"/>
  <c r="G315" i="4"/>
  <c r="E316" i="4"/>
  <c r="F316" i="4"/>
  <c r="G316" i="4"/>
  <c r="H316" i="4" s="1"/>
  <c r="G317" i="4"/>
  <c r="G318" i="4"/>
  <c r="G319" i="4"/>
  <c r="E320" i="4"/>
  <c r="F320" i="4"/>
  <c r="G320" i="4"/>
  <c r="E321" i="4"/>
  <c r="F321" i="4"/>
  <c r="G321" i="4"/>
  <c r="F322" i="4"/>
  <c r="G322" i="4"/>
  <c r="E323" i="4"/>
  <c r="F323" i="4"/>
  <c r="G323" i="4"/>
  <c r="G324" i="4"/>
  <c r="G325" i="4"/>
  <c r="G326" i="4"/>
  <c r="G327" i="4"/>
  <c r="E328" i="4"/>
  <c r="F328" i="4"/>
  <c r="G328" i="4"/>
  <c r="G329" i="4"/>
  <c r="G330" i="4"/>
  <c r="F331" i="4"/>
  <c r="G331" i="4"/>
  <c r="G332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G344" i="4"/>
  <c r="G345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G357" i="4"/>
  <c r="G358" i="4"/>
  <c r="E359" i="4"/>
  <c r="F359" i="4"/>
  <c r="G359" i="4"/>
  <c r="G360" i="4"/>
  <c r="E361" i="4"/>
  <c r="F361" i="4"/>
  <c r="G361" i="4"/>
  <c r="E362" i="4"/>
  <c r="F362" i="4"/>
  <c r="G362" i="4"/>
  <c r="G363" i="4"/>
  <c r="E364" i="4"/>
  <c r="F364" i="4"/>
  <c r="G364" i="4"/>
  <c r="E365" i="4"/>
  <c r="F365" i="4"/>
  <c r="G365" i="4"/>
  <c r="E366" i="4"/>
  <c r="F366" i="4"/>
  <c r="G366" i="4"/>
  <c r="E367" i="4"/>
  <c r="F367" i="4"/>
  <c r="G367" i="4"/>
  <c r="G368" i="4"/>
  <c r="E369" i="4"/>
  <c r="G369" i="4"/>
  <c r="G370" i="4"/>
  <c r="E371" i="4"/>
  <c r="F371" i="4"/>
  <c r="G371" i="4"/>
  <c r="G372" i="4"/>
  <c r="E373" i="4"/>
  <c r="F373" i="4"/>
  <c r="G373" i="4"/>
  <c r="H373" i="4" s="1"/>
  <c r="F374" i="4"/>
  <c r="G374" i="4"/>
  <c r="G375" i="4"/>
  <c r="E376" i="4"/>
  <c r="F376" i="4"/>
  <c r="G376" i="4"/>
  <c r="G377" i="4"/>
  <c r="G378" i="4"/>
  <c r="E379" i="4"/>
  <c r="G379" i="4"/>
  <c r="G380" i="4"/>
  <c r="E381" i="4"/>
  <c r="F381" i="4"/>
  <c r="G381" i="4"/>
  <c r="G382" i="4"/>
  <c r="E383" i="4"/>
  <c r="G383" i="4"/>
  <c r="E384" i="4"/>
  <c r="F384" i="4"/>
  <c r="G384" i="4"/>
  <c r="E385" i="4"/>
  <c r="F385" i="4"/>
  <c r="G385" i="4"/>
  <c r="G386" i="4"/>
  <c r="G387" i="4"/>
  <c r="G388" i="4"/>
  <c r="E389" i="4"/>
  <c r="F389" i="4"/>
  <c r="G389" i="4"/>
  <c r="E390" i="4"/>
  <c r="F390" i="4"/>
  <c r="G390" i="4"/>
  <c r="G391" i="4"/>
  <c r="E392" i="4"/>
  <c r="F392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G398" i="4"/>
  <c r="E399" i="4"/>
  <c r="F399" i="4"/>
  <c r="G399" i="4"/>
  <c r="E400" i="4"/>
  <c r="F400" i="4"/>
  <c r="G400" i="4"/>
  <c r="G401" i="4"/>
  <c r="E402" i="4"/>
  <c r="F402" i="4"/>
  <c r="G402" i="4"/>
  <c r="E403" i="4"/>
  <c r="F403" i="4"/>
  <c r="G403" i="4"/>
  <c r="E404" i="4"/>
  <c r="F404" i="4"/>
  <c r="G404" i="4"/>
  <c r="G405" i="4"/>
  <c r="G406" i="4"/>
  <c r="E407" i="4"/>
  <c r="F407" i="4"/>
  <c r="G407" i="4"/>
  <c r="G408" i="4"/>
  <c r="E409" i="4"/>
  <c r="G409" i="4"/>
  <c r="E410" i="4"/>
  <c r="F410" i="4"/>
  <c r="G410" i="4"/>
  <c r="G411" i="4"/>
  <c r="G412" i="4"/>
  <c r="E413" i="4"/>
  <c r="F413" i="4"/>
  <c r="G413" i="4"/>
  <c r="E414" i="4"/>
  <c r="F414" i="4"/>
  <c r="G414" i="4"/>
  <c r="G415" i="4"/>
  <c r="E416" i="4"/>
  <c r="F416" i="4"/>
  <c r="G416" i="4"/>
  <c r="E417" i="4"/>
  <c r="F417" i="4"/>
  <c r="G417" i="4"/>
  <c r="E418" i="4"/>
  <c r="F418" i="4"/>
  <c r="G418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H423" i="4" s="1"/>
  <c r="E424" i="4"/>
  <c r="F424" i="4"/>
  <c r="G424" i="4"/>
  <c r="H424" i="4" s="1"/>
  <c r="E425" i="4"/>
  <c r="F425" i="4"/>
  <c r="G425" i="4"/>
  <c r="H425" i="4" s="1"/>
  <c r="E426" i="4"/>
  <c r="F426" i="4"/>
  <c r="G426" i="4"/>
  <c r="E427" i="4"/>
  <c r="F427" i="4"/>
  <c r="G427" i="4"/>
  <c r="E428" i="4"/>
  <c r="F428" i="4"/>
  <c r="G428" i="4"/>
  <c r="H428" i="4" s="1"/>
  <c r="F429" i="4"/>
  <c r="G429" i="4"/>
  <c r="G430" i="4"/>
  <c r="E431" i="4"/>
  <c r="F431" i="4"/>
  <c r="G431" i="4"/>
  <c r="H431" i="4" s="1"/>
  <c r="G432" i="4"/>
  <c r="G433" i="4"/>
  <c r="F434" i="4"/>
  <c r="G434" i="4"/>
  <c r="E435" i="4"/>
  <c r="F435" i="4"/>
  <c r="G435" i="4"/>
  <c r="G436" i="4"/>
  <c r="G437" i="4"/>
  <c r="E438" i="4"/>
  <c r="F438" i="4"/>
  <c r="G438" i="4"/>
  <c r="E439" i="4"/>
  <c r="F439" i="4"/>
  <c r="G439" i="4"/>
  <c r="E440" i="4"/>
  <c r="F440" i="4"/>
  <c r="G440" i="4"/>
  <c r="H440" i="4" s="1"/>
  <c r="E441" i="4"/>
  <c r="F441" i="4"/>
  <c r="G441" i="4"/>
  <c r="H441" i="4" s="1"/>
  <c r="E442" i="4"/>
  <c r="F442" i="4"/>
  <c r="G442" i="4"/>
  <c r="E443" i="4"/>
  <c r="F443" i="4"/>
  <c r="G443" i="4"/>
  <c r="H443" i="4" s="1"/>
  <c r="E444" i="4"/>
  <c r="F444" i="4"/>
  <c r="G444" i="4"/>
  <c r="H444" i="4" s="1"/>
  <c r="E445" i="4"/>
  <c r="F445" i="4"/>
  <c r="G445" i="4"/>
  <c r="E446" i="4"/>
  <c r="F446" i="4"/>
  <c r="G446" i="4"/>
  <c r="E447" i="4"/>
  <c r="F447" i="4"/>
  <c r="G447" i="4"/>
  <c r="H447" i="4" s="1"/>
  <c r="G448" i="4"/>
  <c r="G449" i="4"/>
  <c r="E450" i="4"/>
  <c r="F450" i="4"/>
  <c r="G450" i="4"/>
  <c r="E451" i="4"/>
  <c r="F451" i="4"/>
  <c r="G451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G460" i="4"/>
  <c r="E461" i="4"/>
  <c r="F461" i="4"/>
  <c r="G461" i="4"/>
  <c r="E462" i="4"/>
  <c r="F462" i="4"/>
  <c r="G462" i="4"/>
  <c r="G463" i="4"/>
  <c r="E464" i="4"/>
  <c r="F464" i="4"/>
  <c r="G464" i="4"/>
  <c r="H464" i="4" s="1"/>
  <c r="E465" i="4"/>
  <c r="F465" i="4"/>
  <c r="G465" i="4"/>
  <c r="H465" i="4" s="1"/>
  <c r="E466" i="4"/>
  <c r="F466" i="4"/>
  <c r="G466" i="4"/>
  <c r="H466" i="4" s="1"/>
  <c r="E467" i="4"/>
  <c r="F467" i="4"/>
  <c r="G467" i="4"/>
  <c r="H467" i="4" s="1"/>
  <c r="E468" i="4"/>
  <c r="F468" i="4"/>
  <c r="G468" i="4"/>
  <c r="H468" i="4" s="1"/>
  <c r="E469" i="4"/>
  <c r="F469" i="4"/>
  <c r="G469" i="4"/>
  <c r="E470" i="4"/>
  <c r="F470" i="4"/>
  <c r="G470" i="4"/>
  <c r="E471" i="4"/>
  <c r="F471" i="4"/>
  <c r="G471" i="4"/>
  <c r="H471" i="4" s="1"/>
  <c r="E472" i="4"/>
  <c r="F472" i="4"/>
  <c r="G472" i="4"/>
  <c r="H472" i="4" s="1"/>
  <c r="E473" i="4"/>
  <c r="F473" i="4"/>
  <c r="G473" i="4"/>
  <c r="H473" i="4" s="1"/>
  <c r="E474" i="4"/>
  <c r="F474" i="4"/>
  <c r="G474" i="4"/>
  <c r="H474" i="4" s="1"/>
  <c r="G475" i="4"/>
  <c r="E476" i="4"/>
  <c r="F476" i="4"/>
  <c r="G476" i="4"/>
  <c r="E477" i="4"/>
  <c r="F477" i="4"/>
  <c r="G477" i="4"/>
  <c r="G478" i="4"/>
  <c r="E479" i="4"/>
  <c r="F479" i="4"/>
  <c r="G479" i="4"/>
  <c r="G480" i="4"/>
  <c r="E481" i="4"/>
  <c r="F481" i="4"/>
  <c r="G481" i="4"/>
  <c r="H481" i="4" s="1"/>
  <c r="E482" i="4"/>
  <c r="F482" i="4"/>
  <c r="G482" i="4"/>
  <c r="G483" i="4"/>
  <c r="E484" i="4"/>
  <c r="G484" i="4"/>
  <c r="G485" i="4"/>
  <c r="E486" i="4"/>
  <c r="F486" i="4"/>
  <c r="G486" i="4"/>
  <c r="E487" i="4"/>
  <c r="F487" i="4"/>
  <c r="G487" i="4"/>
  <c r="E488" i="4"/>
  <c r="F488" i="4"/>
  <c r="G488" i="4"/>
  <c r="E489" i="4"/>
  <c r="G489" i="4"/>
  <c r="E490" i="4"/>
  <c r="F490" i="4"/>
  <c r="G490" i="4"/>
  <c r="H490" i="4" s="1"/>
  <c r="G491" i="4"/>
  <c r="E492" i="4"/>
  <c r="F492" i="4"/>
  <c r="G492" i="4"/>
  <c r="E493" i="4"/>
  <c r="F493" i="4"/>
  <c r="G493" i="4"/>
  <c r="E494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G309" i="3"/>
  <c r="G310" i="3"/>
  <c r="G311" i="3"/>
  <c r="E312" i="3"/>
  <c r="F312" i="3"/>
  <c r="G312" i="3"/>
  <c r="G313" i="3"/>
  <c r="G314" i="3"/>
  <c r="G315" i="3"/>
  <c r="E316" i="3"/>
  <c r="F316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E328" i="3"/>
  <c r="F328" i="3"/>
  <c r="G328" i="3"/>
  <c r="G329" i="3"/>
  <c r="G330" i="3"/>
  <c r="G331" i="3"/>
  <c r="G332" i="3"/>
  <c r="G333" i="3"/>
  <c r="G334" i="3"/>
  <c r="G335" i="3"/>
  <c r="G336" i="3"/>
  <c r="G337" i="3"/>
  <c r="E338" i="3"/>
  <c r="G338" i="3"/>
  <c r="G339" i="3"/>
  <c r="G340" i="3"/>
  <c r="G341" i="3"/>
  <c r="G342" i="3"/>
  <c r="G343" i="3"/>
  <c r="G344" i="3"/>
  <c r="G345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F352" i="3"/>
  <c r="G352" i="3"/>
  <c r="E353" i="3"/>
  <c r="G353" i="3"/>
  <c r="G354" i="3"/>
  <c r="E355" i="3"/>
  <c r="F355" i="3"/>
  <c r="G355" i="3"/>
  <c r="E356" i="3"/>
  <c r="F356" i="3"/>
  <c r="G356" i="3"/>
  <c r="G357" i="3"/>
  <c r="G358" i="3"/>
  <c r="G359" i="3"/>
  <c r="G360" i="3"/>
  <c r="E361" i="3"/>
  <c r="F361" i="3"/>
  <c r="G361" i="3"/>
  <c r="G362" i="3"/>
  <c r="G363" i="3"/>
  <c r="G364" i="3"/>
  <c r="E365" i="3"/>
  <c r="G365" i="3"/>
  <c r="E366" i="3"/>
  <c r="F366" i="3"/>
  <c r="G366" i="3"/>
  <c r="G367" i="3"/>
  <c r="G368" i="3"/>
  <c r="G369" i="3"/>
  <c r="G370" i="3"/>
  <c r="G371" i="3"/>
  <c r="G372" i="3"/>
  <c r="E373" i="3"/>
  <c r="F373" i="3"/>
  <c r="G373" i="3"/>
  <c r="E374" i="3"/>
  <c r="F374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E390" i="3"/>
  <c r="F390" i="3"/>
  <c r="G390" i="3"/>
  <c r="G391" i="3"/>
  <c r="G392" i="3"/>
  <c r="G393" i="3"/>
  <c r="E394" i="3"/>
  <c r="F394" i="3"/>
  <c r="G394" i="3"/>
  <c r="G395" i="3"/>
  <c r="G396" i="3"/>
  <c r="E397" i="3"/>
  <c r="G397" i="3"/>
  <c r="G398" i="3"/>
  <c r="E399" i="3"/>
  <c r="F399" i="3"/>
  <c r="G399" i="3"/>
  <c r="G400" i="3"/>
  <c r="G401" i="3"/>
  <c r="E402" i="3"/>
  <c r="F402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E415" i="3"/>
  <c r="F415" i="3"/>
  <c r="G415" i="3"/>
  <c r="G416" i="3"/>
  <c r="G417" i="3"/>
  <c r="E418" i="3"/>
  <c r="F418" i="3"/>
  <c r="G418" i="3"/>
  <c r="G419" i="3"/>
  <c r="G420" i="3"/>
  <c r="E421" i="3"/>
  <c r="F421" i="3"/>
  <c r="G421" i="3"/>
  <c r="G422" i="3"/>
  <c r="G423" i="3"/>
  <c r="E424" i="3"/>
  <c r="F424" i="3"/>
  <c r="G424" i="3"/>
  <c r="G425" i="3"/>
  <c r="E426" i="3"/>
  <c r="F426" i="3"/>
  <c r="G426" i="3"/>
  <c r="E427" i="3"/>
  <c r="F427" i="3"/>
  <c r="G427" i="3"/>
  <c r="E428" i="3"/>
  <c r="F428" i="3"/>
  <c r="G428" i="3"/>
  <c r="E429" i="3"/>
  <c r="F429" i="3"/>
  <c r="G429" i="3"/>
  <c r="G430" i="3"/>
  <c r="G431" i="3"/>
  <c r="G432" i="3"/>
  <c r="G433" i="3"/>
  <c r="G434" i="3"/>
  <c r="E435" i="3"/>
  <c r="F435" i="3"/>
  <c r="G435" i="3"/>
  <c r="G436" i="3"/>
  <c r="G437" i="3"/>
  <c r="G438" i="3"/>
  <c r="E439" i="3"/>
  <c r="F439" i="3"/>
  <c r="G439" i="3"/>
  <c r="E440" i="3"/>
  <c r="F440" i="3"/>
  <c r="G440" i="3"/>
  <c r="G441" i="3"/>
  <c r="G442" i="3"/>
  <c r="G443" i="3"/>
  <c r="G444" i="3"/>
  <c r="E445" i="3"/>
  <c r="F445" i="3"/>
  <c r="G445" i="3"/>
  <c r="E446" i="3"/>
  <c r="G446" i="3"/>
  <c r="E447" i="3"/>
  <c r="F447" i="3"/>
  <c r="G447" i="3"/>
  <c r="E448" i="3"/>
  <c r="F448" i="3"/>
  <c r="G448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G455" i="3"/>
  <c r="E456" i="3"/>
  <c r="F456" i="3"/>
  <c r="G456" i="3"/>
  <c r="E457" i="3"/>
  <c r="F457" i="3"/>
  <c r="G457" i="3"/>
  <c r="G458" i="3"/>
  <c r="F459" i="3"/>
  <c r="G459" i="3"/>
  <c r="G460" i="3"/>
  <c r="G461" i="3"/>
  <c r="E462" i="3"/>
  <c r="F462" i="3"/>
  <c r="G462" i="3"/>
  <c r="G463" i="3"/>
  <c r="G464" i="3"/>
  <c r="G465" i="3"/>
  <c r="G466" i="3"/>
  <c r="F467" i="3"/>
  <c r="G467" i="3"/>
  <c r="E468" i="3"/>
  <c r="F468" i="3"/>
  <c r="G468" i="3"/>
  <c r="E469" i="3"/>
  <c r="F469" i="3"/>
  <c r="G469" i="3"/>
  <c r="E470" i="3"/>
  <c r="F470" i="3"/>
  <c r="G470" i="3"/>
  <c r="E471" i="3"/>
  <c r="F471" i="3"/>
  <c r="G471" i="3"/>
  <c r="E472" i="3"/>
  <c r="G472" i="3"/>
  <c r="G473" i="3"/>
  <c r="G474" i="3"/>
  <c r="G475" i="3"/>
  <c r="G476" i="3"/>
  <c r="E477" i="3"/>
  <c r="F477" i="3"/>
  <c r="G477" i="3"/>
  <c r="G478" i="3"/>
  <c r="E479" i="3"/>
  <c r="F479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G489" i="3"/>
  <c r="E490" i="3"/>
  <c r="F490" i="3"/>
  <c r="G490" i="3"/>
  <c r="G491" i="3"/>
  <c r="G492" i="3"/>
  <c r="G493" i="3"/>
  <c r="G494" i="3"/>
  <c r="G495" i="3"/>
  <c r="E496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E313" i="2"/>
  <c r="G313" i="2"/>
  <c r="G314" i="2"/>
  <c r="G315" i="2"/>
  <c r="F316" i="2"/>
  <c r="G316" i="2"/>
  <c r="G317" i="2"/>
  <c r="G318" i="2"/>
  <c r="G319" i="2"/>
  <c r="G320" i="2"/>
  <c r="G321" i="2"/>
  <c r="E322" i="2"/>
  <c r="F322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E336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E348" i="2"/>
  <c r="F348" i="2"/>
  <c r="G348" i="2"/>
  <c r="E349" i="2"/>
  <c r="F349" i="2"/>
  <c r="G349" i="2"/>
  <c r="E350" i="2"/>
  <c r="G350" i="2"/>
  <c r="G351" i="2"/>
  <c r="E352" i="2"/>
  <c r="F352" i="2"/>
  <c r="G352" i="2"/>
  <c r="E353" i="2"/>
  <c r="F353" i="2"/>
  <c r="G353" i="2"/>
  <c r="G354" i="2"/>
  <c r="E355" i="2"/>
  <c r="F355" i="2"/>
  <c r="G355" i="2"/>
  <c r="G356" i="2"/>
  <c r="G357" i="2"/>
  <c r="G358" i="2"/>
  <c r="G359" i="2"/>
  <c r="G360" i="2"/>
  <c r="E361" i="2"/>
  <c r="F361" i="2"/>
  <c r="G361" i="2"/>
  <c r="G362" i="2"/>
  <c r="G363" i="2"/>
  <c r="E364" i="2"/>
  <c r="F364" i="2"/>
  <c r="G364" i="2"/>
  <c r="H364" i="2" s="1"/>
  <c r="G365" i="2"/>
  <c r="E366" i="2"/>
  <c r="G366" i="2"/>
  <c r="G367" i="2"/>
  <c r="G368" i="2"/>
  <c r="G369" i="2"/>
  <c r="G370" i="2"/>
  <c r="G371" i="2"/>
  <c r="G372" i="2"/>
  <c r="E373" i="2"/>
  <c r="F373" i="2"/>
  <c r="G373" i="2"/>
  <c r="E374" i="2"/>
  <c r="F374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E399" i="2"/>
  <c r="F399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E440" i="2"/>
  <c r="F440" i="2"/>
  <c r="G440" i="2"/>
  <c r="G441" i="2"/>
  <c r="G442" i="2"/>
  <c r="G443" i="2"/>
  <c r="G444" i="2"/>
  <c r="G445" i="2"/>
  <c r="G446" i="2"/>
  <c r="F447" i="2"/>
  <c r="G447" i="2"/>
  <c r="G448" i="2"/>
  <c r="G449" i="2"/>
  <c r="G450" i="2"/>
  <c r="E451" i="2"/>
  <c r="F451" i="2"/>
  <c r="G451" i="2"/>
  <c r="E452" i="2"/>
  <c r="G452" i="2"/>
  <c r="E453" i="2"/>
  <c r="F453" i="2"/>
  <c r="G453" i="2"/>
  <c r="G454" i="2"/>
  <c r="G455" i="2"/>
  <c r="G456" i="2"/>
  <c r="G457" i="2"/>
  <c r="G458" i="2"/>
  <c r="E459" i="2"/>
  <c r="F459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E472" i="2"/>
  <c r="F472" i="2"/>
  <c r="G472" i="2"/>
  <c r="G473" i="2"/>
  <c r="E474" i="2"/>
  <c r="G474" i="2"/>
  <c r="G475" i="2"/>
  <c r="G476" i="2"/>
  <c r="G477" i="2"/>
  <c r="G478" i="2"/>
  <c r="E479" i="2"/>
  <c r="G479" i="2"/>
  <c r="G480" i="2"/>
  <c r="G481" i="2"/>
  <c r="E482" i="2"/>
  <c r="F482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E498" i="2"/>
  <c r="F498" i="2"/>
  <c r="G498" i="2"/>
  <c r="E499" i="2"/>
  <c r="F499" i="2"/>
  <c r="G499" i="2"/>
  <c r="E296" i="1"/>
  <c r="F296" i="1"/>
  <c r="G296" i="1"/>
  <c r="E297" i="1"/>
  <c r="F297" i="1"/>
  <c r="G297" i="1"/>
  <c r="F298" i="1"/>
  <c r="G298" i="1"/>
  <c r="E299" i="1"/>
  <c r="F299" i="1"/>
  <c r="G299" i="1"/>
  <c r="E300" i="1"/>
  <c r="F300" i="1"/>
  <c r="G300" i="1"/>
  <c r="G301" i="1"/>
  <c r="G302" i="1"/>
  <c r="E303" i="1"/>
  <c r="F303" i="1"/>
  <c r="G303" i="1"/>
  <c r="H303" i="1" s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E311" i="1"/>
  <c r="F311" i="1"/>
  <c r="G311" i="1"/>
  <c r="E312" i="1"/>
  <c r="F312" i="1"/>
  <c r="G312" i="1"/>
  <c r="E313" i="1"/>
  <c r="F313" i="1"/>
  <c r="G313" i="1"/>
  <c r="E314" i="1"/>
  <c r="F314" i="1"/>
  <c r="G314" i="1"/>
  <c r="G315" i="1"/>
  <c r="E316" i="1"/>
  <c r="F316" i="1"/>
  <c r="G316" i="1"/>
  <c r="E317" i="1"/>
  <c r="F317" i="1"/>
  <c r="G317" i="1"/>
  <c r="E318" i="1"/>
  <c r="F318" i="1"/>
  <c r="G318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F333" i="1"/>
  <c r="G333" i="1"/>
  <c r="E334" i="1"/>
  <c r="F334" i="1"/>
  <c r="G334" i="1"/>
  <c r="H334" i="1" s="1"/>
  <c r="E335" i="1"/>
  <c r="F335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E340" i="1"/>
  <c r="F340" i="1"/>
  <c r="G340" i="1"/>
  <c r="G341" i="1"/>
  <c r="E342" i="1"/>
  <c r="F342" i="1"/>
  <c r="G342" i="1"/>
  <c r="E343" i="1"/>
  <c r="F343" i="1"/>
  <c r="G343" i="1"/>
  <c r="G344" i="1"/>
  <c r="G345" i="1"/>
  <c r="E346" i="1"/>
  <c r="F346" i="1"/>
  <c r="G346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E352" i="1"/>
  <c r="F352" i="1"/>
  <c r="G352" i="1"/>
  <c r="E353" i="1"/>
  <c r="F353" i="1"/>
  <c r="G353" i="1"/>
  <c r="F354" i="1"/>
  <c r="G354" i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F377" i="1"/>
  <c r="G377" i="1"/>
  <c r="E378" i="1"/>
  <c r="F378" i="1"/>
  <c r="G378" i="1"/>
  <c r="E379" i="1"/>
  <c r="F379" i="1"/>
  <c r="G379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H387" i="1" s="1"/>
  <c r="E388" i="1"/>
  <c r="F388" i="1"/>
  <c r="G388" i="1"/>
  <c r="H388" i="1" s="1"/>
  <c r="E389" i="1"/>
  <c r="F389" i="1"/>
  <c r="G389" i="1"/>
  <c r="E390" i="1"/>
  <c r="F390" i="1"/>
  <c r="G390" i="1"/>
  <c r="E391" i="1"/>
  <c r="F391" i="1"/>
  <c r="G391" i="1"/>
  <c r="G392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G405" i="1"/>
  <c r="G406" i="1"/>
  <c r="E407" i="1"/>
  <c r="F407" i="1"/>
  <c r="G407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G413" i="1"/>
  <c r="E414" i="1"/>
  <c r="F414" i="1"/>
  <c r="G414" i="1"/>
  <c r="E415" i="1"/>
  <c r="F415" i="1"/>
  <c r="G415" i="1"/>
  <c r="H415" i="1" s="1"/>
  <c r="E416" i="1"/>
  <c r="F416" i="1"/>
  <c r="G416" i="1"/>
  <c r="E417" i="1"/>
  <c r="F417" i="1"/>
  <c r="G417" i="1"/>
  <c r="E418" i="1"/>
  <c r="F418" i="1"/>
  <c r="G418" i="1"/>
  <c r="H418" i="1" s="1"/>
  <c r="E419" i="1"/>
  <c r="F419" i="1"/>
  <c r="G419" i="1"/>
  <c r="H419" i="1" s="1"/>
  <c r="E420" i="1"/>
  <c r="F420" i="1"/>
  <c r="G420" i="1"/>
  <c r="E421" i="1"/>
  <c r="F421" i="1"/>
  <c r="G421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H446" i="1" s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E485" i="1"/>
  <c r="F485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G298" i="34"/>
  <c r="E299" i="34"/>
  <c r="F299" i="34"/>
  <c r="G299" i="34"/>
  <c r="E300" i="34"/>
  <c r="F300" i="34"/>
  <c r="G300" i="34"/>
  <c r="G301" i="34"/>
  <c r="G302" i="34"/>
  <c r="F303" i="34"/>
  <c r="G303" i="34"/>
  <c r="E304" i="34"/>
  <c r="F304" i="34"/>
  <c r="G304" i="34"/>
  <c r="E305" i="34"/>
  <c r="F305" i="34"/>
  <c r="G305" i="34"/>
  <c r="H305" i="34" s="1"/>
  <c r="E306" i="34"/>
  <c r="F306" i="34"/>
  <c r="G306" i="34"/>
  <c r="H306" i="34" s="1"/>
  <c r="G307" i="34"/>
  <c r="E308" i="34"/>
  <c r="F308" i="34"/>
  <c r="G308" i="34"/>
  <c r="E309" i="34"/>
  <c r="F309" i="34"/>
  <c r="G309" i="34"/>
  <c r="G310" i="34"/>
  <c r="G311" i="34"/>
  <c r="E312" i="34"/>
  <c r="F312" i="34"/>
  <c r="G312" i="34"/>
  <c r="E313" i="34"/>
  <c r="F313" i="34"/>
  <c r="G313" i="34"/>
  <c r="G314" i="34"/>
  <c r="G315" i="34"/>
  <c r="E316" i="34"/>
  <c r="F316" i="34"/>
  <c r="G316" i="34"/>
  <c r="E317" i="34"/>
  <c r="F317" i="34"/>
  <c r="G317" i="34"/>
  <c r="E318" i="34"/>
  <c r="F318" i="34"/>
  <c r="G318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F326" i="34"/>
  <c r="G326" i="34"/>
  <c r="E327" i="34"/>
  <c r="F327" i="34"/>
  <c r="G327" i="34"/>
  <c r="E328" i="34"/>
  <c r="F328" i="34"/>
  <c r="G328" i="34"/>
  <c r="E329" i="34"/>
  <c r="F329" i="34"/>
  <c r="G329" i="34"/>
  <c r="E330" i="34"/>
  <c r="F330" i="34"/>
  <c r="G330" i="34"/>
  <c r="E331" i="34"/>
  <c r="F331" i="34"/>
  <c r="G331" i="34"/>
  <c r="G332" i="34"/>
  <c r="G333" i="34"/>
  <c r="E334" i="34"/>
  <c r="F334" i="34"/>
  <c r="G334" i="34"/>
  <c r="G335" i="34"/>
  <c r="E336" i="34"/>
  <c r="F336" i="34"/>
  <c r="G336" i="34"/>
  <c r="E337" i="34"/>
  <c r="F337" i="34"/>
  <c r="G337" i="34"/>
  <c r="E338" i="34"/>
  <c r="F338" i="34"/>
  <c r="G338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F344" i="34"/>
  <c r="G344" i="34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G353" i="34"/>
  <c r="G354" i="34"/>
  <c r="E355" i="34"/>
  <c r="F355" i="34"/>
  <c r="G355" i="34"/>
  <c r="E356" i="34"/>
  <c r="F356" i="34"/>
  <c r="G356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H371" i="34" s="1"/>
  <c r="E372" i="34"/>
  <c r="G372" i="34"/>
  <c r="H372" i="34" s="1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G377" i="34"/>
  <c r="G378" i="34"/>
  <c r="E379" i="34"/>
  <c r="F379" i="34"/>
  <c r="G379" i="34"/>
  <c r="E380" i="34"/>
  <c r="F380" i="34"/>
  <c r="G380" i="34"/>
  <c r="E381" i="34"/>
  <c r="G381" i="34"/>
  <c r="E382" i="34"/>
  <c r="F382" i="34"/>
  <c r="G382" i="34"/>
  <c r="E383" i="34"/>
  <c r="F383" i="34"/>
  <c r="G383" i="34"/>
  <c r="H383" i="34" s="1"/>
  <c r="E384" i="34"/>
  <c r="F384" i="34"/>
  <c r="G384" i="34"/>
  <c r="H384" i="34" s="1"/>
  <c r="E385" i="34"/>
  <c r="F385" i="34"/>
  <c r="G385" i="34"/>
  <c r="E386" i="34"/>
  <c r="F386" i="34"/>
  <c r="G386" i="34"/>
  <c r="E387" i="34"/>
  <c r="F387" i="34"/>
  <c r="G387" i="34"/>
  <c r="H387" i="34" s="1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H403" i="34" s="1"/>
  <c r="E404" i="34"/>
  <c r="F404" i="34"/>
  <c r="G404" i="34"/>
  <c r="H404" i="34" s="1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H420" i="34" s="1"/>
  <c r="E421" i="34"/>
  <c r="F421" i="34"/>
  <c r="G421" i="34"/>
  <c r="E422" i="34"/>
  <c r="G422" i="34"/>
  <c r="E423" i="34"/>
  <c r="F423" i="34"/>
  <c r="G423" i="34"/>
  <c r="E424" i="34"/>
  <c r="F424" i="34"/>
  <c r="G424" i="34"/>
  <c r="E425" i="34"/>
  <c r="F425" i="34"/>
  <c r="G425" i="34"/>
  <c r="E426" i="34"/>
  <c r="F426" i="34"/>
  <c r="G426" i="34"/>
  <c r="E427" i="34"/>
  <c r="F427" i="34"/>
  <c r="G427" i="34"/>
  <c r="H427" i="34" s="1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H431" i="34" s="1"/>
  <c r="E432" i="34"/>
  <c r="F432" i="34"/>
  <c r="G432" i="34"/>
  <c r="H432" i="34" s="1"/>
  <c r="E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G460" i="34"/>
  <c r="E461" i="34"/>
  <c r="F461" i="34"/>
  <c r="G461" i="34"/>
  <c r="E462" i="34"/>
  <c r="F462" i="34"/>
  <c r="G462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G478" i="34"/>
  <c r="E479" i="34"/>
  <c r="F479" i="34"/>
  <c r="G479" i="34"/>
  <c r="F480" i="34"/>
  <c r="G480" i="34"/>
  <c r="E481" i="34"/>
  <c r="F481" i="34"/>
  <c r="G481" i="34"/>
  <c r="E482" i="34"/>
  <c r="F482" i="34"/>
  <c r="G482" i="34"/>
  <c r="G483" i="34"/>
  <c r="E484" i="34"/>
  <c r="F484" i="34"/>
  <c r="G484" i="34"/>
  <c r="E485" i="34"/>
  <c r="F485" i="34"/>
  <c r="G485" i="34"/>
  <c r="E486" i="34"/>
  <c r="F486" i="34"/>
  <c r="G486" i="34"/>
  <c r="E487" i="34"/>
  <c r="F487" i="34"/>
  <c r="G487" i="34"/>
  <c r="E488" i="34"/>
  <c r="F488" i="34"/>
  <c r="G488" i="34"/>
  <c r="H488" i="34" s="1"/>
  <c r="E489" i="34"/>
  <c r="F489" i="34"/>
  <c r="G489" i="34"/>
  <c r="E490" i="34"/>
  <c r="F490" i="34"/>
  <c r="G490" i="34"/>
  <c r="E491" i="34"/>
  <c r="F491" i="34"/>
  <c r="G491" i="34"/>
  <c r="H491" i="34" s="1"/>
  <c r="E492" i="34"/>
  <c r="F492" i="34"/>
  <c r="G492" i="34"/>
  <c r="H492" i="34" s="1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E361" i="33"/>
  <c r="F361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E440" i="33"/>
  <c r="F440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F295" i="16"/>
  <c r="E295" i="16"/>
  <c r="E295" i="1"/>
  <c r="D294" i="32"/>
  <c r="F294" i="32" s="1"/>
  <c r="C294" i="32"/>
  <c r="D294" i="31"/>
  <c r="F488" i="31" s="1"/>
  <c r="C294" i="31"/>
  <c r="D294" i="30"/>
  <c r="F303" i="30" s="1"/>
  <c r="C294" i="30"/>
  <c r="D294" i="29"/>
  <c r="F299" i="29" s="1"/>
  <c r="C294" i="29"/>
  <c r="D294" i="28"/>
  <c r="F360" i="28" s="1"/>
  <c r="C294" i="28"/>
  <c r="E294" i="28" s="1"/>
  <c r="D294" i="27"/>
  <c r="C294" i="27"/>
  <c r="D294" i="26"/>
  <c r="F294" i="26" s="1"/>
  <c r="C294" i="26"/>
  <c r="D294" i="25"/>
  <c r="F308" i="25" s="1"/>
  <c r="C294" i="25"/>
  <c r="D294" i="24"/>
  <c r="C294" i="24"/>
  <c r="D294" i="23"/>
  <c r="F323" i="23" s="1"/>
  <c r="C294" i="23"/>
  <c r="D294" i="22"/>
  <c r="F296" i="22" s="1"/>
  <c r="C294" i="22"/>
  <c r="E294" i="22" s="1"/>
  <c r="D294" i="21"/>
  <c r="F296" i="21" s="1"/>
  <c r="C294" i="21"/>
  <c r="D294" i="20"/>
  <c r="F379" i="20" s="1"/>
  <c r="C294" i="20"/>
  <c r="E296" i="20"/>
  <c r="D294" i="19"/>
  <c r="F376" i="19" s="1"/>
  <c r="C294" i="19"/>
  <c r="D294" i="18"/>
  <c r="F294" i="18" s="1"/>
  <c r="C294" i="18"/>
  <c r="D294" i="17"/>
  <c r="F318" i="17" s="1"/>
  <c r="F296" i="17"/>
  <c r="C294" i="17"/>
  <c r="E294" i="17" s="1"/>
  <c r="F296" i="16"/>
  <c r="D294" i="15"/>
  <c r="F341" i="15" s="1"/>
  <c r="C294" i="15"/>
  <c r="D294" i="14"/>
  <c r="F329" i="14" s="1"/>
  <c r="C294" i="14"/>
  <c r="D294" i="13"/>
  <c r="F311" i="13" s="1"/>
  <c r="C294" i="13"/>
  <c r="E294" i="13" s="1"/>
  <c r="D294" i="12"/>
  <c r="F312" i="12" s="1"/>
  <c r="C294" i="12"/>
  <c r="E351" i="12" s="1"/>
  <c r="D294" i="11"/>
  <c r="F294" i="11" s="1"/>
  <c r="C294" i="11"/>
  <c r="E336" i="11"/>
  <c r="D294" i="10"/>
  <c r="C294" i="10"/>
  <c r="D294" i="9"/>
  <c r="F308" i="9" s="1"/>
  <c r="C294" i="9"/>
  <c r="E486" i="9" s="1"/>
  <c r="D294" i="8"/>
  <c r="F432" i="8" s="1"/>
  <c r="C294" i="8"/>
  <c r="E457" i="8" s="1"/>
  <c r="D294" i="7"/>
  <c r="C294" i="7"/>
  <c r="E298" i="7" s="1"/>
  <c r="D294" i="6"/>
  <c r="F358" i="6" s="1"/>
  <c r="C294" i="6"/>
  <c r="E343" i="6" s="1"/>
  <c r="D294" i="5"/>
  <c r="F323" i="5" s="1"/>
  <c r="C294" i="5"/>
  <c r="E324" i="5" s="1"/>
  <c r="E299" i="5"/>
  <c r="D294" i="4"/>
  <c r="F305" i="4" s="1"/>
  <c r="C294" i="4"/>
  <c r="E299" i="4" s="1"/>
  <c r="D294" i="3"/>
  <c r="F294" i="3" s="1"/>
  <c r="C294" i="3"/>
  <c r="E368" i="3" s="1"/>
  <c r="D294" i="2"/>
  <c r="F313" i="2" s="1"/>
  <c r="C294" i="2"/>
  <c r="E457" i="2" s="1"/>
  <c r="E325" i="2"/>
  <c r="D294" i="1"/>
  <c r="D12" i="1" s="1"/>
  <c r="C294" i="1"/>
  <c r="E380" i="1" s="1"/>
  <c r="E302" i="1"/>
  <c r="E298" i="1"/>
  <c r="D294" i="34"/>
  <c r="F463" i="34" s="1"/>
  <c r="C294" i="34"/>
  <c r="E310" i="34" s="1"/>
  <c r="D294" i="33"/>
  <c r="F477" i="33" s="1"/>
  <c r="C294" i="33"/>
  <c r="E296" i="33" s="1"/>
  <c r="E153" i="32"/>
  <c r="F153" i="32"/>
  <c r="G153" i="32"/>
  <c r="G154" i="32"/>
  <c r="E155" i="32"/>
  <c r="F155" i="32"/>
  <c r="G155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G164" i="32"/>
  <c r="G165" i="32"/>
  <c r="E166" i="32"/>
  <c r="F166" i="32"/>
  <c r="G166" i="32"/>
  <c r="E167" i="32"/>
  <c r="F167" i="32"/>
  <c r="G167" i="32"/>
  <c r="E168" i="32"/>
  <c r="F168" i="32"/>
  <c r="G168" i="32"/>
  <c r="F169" i="32"/>
  <c r="G169" i="32"/>
  <c r="E170" i="32"/>
  <c r="F170" i="32"/>
  <c r="G170" i="32"/>
  <c r="E171" i="32"/>
  <c r="F171" i="32"/>
  <c r="G171" i="32"/>
  <c r="E172" i="32"/>
  <c r="F172" i="32"/>
  <c r="G172" i="32"/>
  <c r="G173" i="32"/>
  <c r="G174" i="32"/>
  <c r="E175" i="32"/>
  <c r="F175" i="32"/>
  <c r="G175" i="32"/>
  <c r="G176" i="32"/>
  <c r="G177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F183" i="32"/>
  <c r="G183" i="32"/>
  <c r="E184" i="32"/>
  <c r="F184" i="32"/>
  <c r="G184" i="32"/>
  <c r="E185" i="32"/>
  <c r="F185" i="32"/>
  <c r="G185" i="32"/>
  <c r="G186" i="32"/>
  <c r="G187" i="32"/>
  <c r="E188" i="32"/>
  <c r="F188" i="32"/>
  <c r="G188" i="32"/>
  <c r="E189" i="32"/>
  <c r="F189" i="32"/>
  <c r="G189" i="32"/>
  <c r="E190" i="32"/>
  <c r="F190" i="32"/>
  <c r="G190" i="32"/>
  <c r="E191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E197" i="32"/>
  <c r="F197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G208" i="32"/>
  <c r="G209" i="32"/>
  <c r="E210" i="32"/>
  <c r="F210" i="32"/>
  <c r="G210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G218" i="32"/>
  <c r="E219" i="32"/>
  <c r="F219" i="32"/>
  <c r="G219" i="32"/>
  <c r="E220" i="32"/>
  <c r="F220" i="32"/>
  <c r="G220" i="32"/>
  <c r="F221" i="32"/>
  <c r="G221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E231" i="32"/>
  <c r="F231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G237" i="32"/>
  <c r="G238" i="32"/>
  <c r="G239" i="32"/>
  <c r="G240" i="32"/>
  <c r="E241" i="32"/>
  <c r="F241" i="32"/>
  <c r="G241" i="32"/>
  <c r="E242" i="32"/>
  <c r="F242" i="32"/>
  <c r="G242" i="32"/>
  <c r="E243" i="32"/>
  <c r="F243" i="32"/>
  <c r="G243" i="32"/>
  <c r="G244" i="32"/>
  <c r="E245" i="32"/>
  <c r="F245" i="32"/>
  <c r="G245" i="32"/>
  <c r="E246" i="32"/>
  <c r="F246" i="32"/>
  <c r="G246" i="32"/>
  <c r="G247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6" i="31"/>
  <c r="G157" i="31"/>
  <c r="G158" i="31"/>
  <c r="G159" i="31"/>
  <c r="G160" i="31"/>
  <c r="E161" i="31"/>
  <c r="G161" i="31"/>
  <c r="G162" i="31"/>
  <c r="G163" i="31"/>
  <c r="G164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E190" i="31"/>
  <c r="G190" i="31"/>
  <c r="E191" i="31"/>
  <c r="F191" i="31"/>
  <c r="G191" i="31"/>
  <c r="E192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E212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E227" i="31"/>
  <c r="G227" i="31"/>
  <c r="E228" i="31"/>
  <c r="G228" i="31"/>
  <c r="G229" i="31"/>
  <c r="G230" i="31"/>
  <c r="G231" i="31"/>
  <c r="G232" i="31"/>
  <c r="G233" i="31"/>
  <c r="E234" i="31"/>
  <c r="G234" i="31"/>
  <c r="G235" i="31"/>
  <c r="E236" i="31"/>
  <c r="G236" i="31"/>
  <c r="G237" i="31"/>
  <c r="G238" i="31"/>
  <c r="G239" i="31"/>
  <c r="G240" i="31"/>
  <c r="G241" i="31"/>
  <c r="E242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E260" i="31"/>
  <c r="F260" i="31"/>
  <c r="G260" i="31"/>
  <c r="G261" i="31"/>
  <c r="G262" i="31"/>
  <c r="G263" i="31"/>
  <c r="G264" i="31"/>
  <c r="G265" i="31"/>
  <c r="G266" i="31"/>
  <c r="G267" i="31"/>
  <c r="G268" i="31"/>
  <c r="E269" i="31"/>
  <c r="F269" i="31"/>
  <c r="G269" i="31"/>
  <c r="G270" i="31"/>
  <c r="G271" i="31"/>
  <c r="G272" i="31"/>
  <c r="G273" i="31"/>
  <c r="G274" i="31"/>
  <c r="G275" i="31"/>
  <c r="G276" i="31"/>
  <c r="G277" i="31"/>
  <c r="G278" i="31"/>
  <c r="E279" i="31"/>
  <c r="G279" i="31"/>
  <c r="G280" i="31"/>
  <c r="G281" i="31"/>
  <c r="G282" i="31"/>
  <c r="G283" i="31"/>
  <c r="E284" i="31"/>
  <c r="G284" i="31"/>
  <c r="E285" i="31"/>
  <c r="G285" i="31"/>
  <c r="G286" i="31"/>
  <c r="G287" i="31"/>
  <c r="E288" i="31"/>
  <c r="G288" i="31"/>
  <c r="G153" i="30"/>
  <c r="F154" i="30"/>
  <c r="G154" i="30"/>
  <c r="E155" i="30"/>
  <c r="G155" i="30"/>
  <c r="G156" i="30"/>
  <c r="G157" i="30"/>
  <c r="E158" i="30"/>
  <c r="F158" i="30"/>
  <c r="G158" i="30"/>
  <c r="E159" i="30"/>
  <c r="G159" i="30"/>
  <c r="E160" i="30"/>
  <c r="F160" i="30"/>
  <c r="G160" i="30"/>
  <c r="E161" i="30"/>
  <c r="F161" i="30"/>
  <c r="G161" i="30"/>
  <c r="G162" i="30"/>
  <c r="E163" i="30"/>
  <c r="G163" i="30"/>
  <c r="G164" i="30"/>
  <c r="G165" i="30"/>
  <c r="G166" i="30"/>
  <c r="E167" i="30"/>
  <c r="F167" i="30"/>
  <c r="G167" i="30"/>
  <c r="E168" i="30"/>
  <c r="F168" i="30"/>
  <c r="G168" i="30"/>
  <c r="G169" i="30"/>
  <c r="E170" i="30"/>
  <c r="F170" i="30"/>
  <c r="G170" i="30"/>
  <c r="E171" i="30"/>
  <c r="F171" i="30"/>
  <c r="G171" i="30"/>
  <c r="E172" i="30"/>
  <c r="F172" i="30"/>
  <c r="G172" i="30"/>
  <c r="G173" i="30"/>
  <c r="G174" i="30"/>
  <c r="G175" i="30"/>
  <c r="G176" i="30"/>
  <c r="G177" i="30"/>
  <c r="G178" i="30"/>
  <c r="G179" i="30"/>
  <c r="E180" i="30"/>
  <c r="F180" i="30"/>
  <c r="G180" i="30"/>
  <c r="E181" i="30"/>
  <c r="F181" i="30"/>
  <c r="G181" i="30"/>
  <c r="E182" i="30"/>
  <c r="G182" i="30"/>
  <c r="G183" i="30"/>
  <c r="E184" i="30"/>
  <c r="F184" i="30"/>
  <c r="G184" i="30"/>
  <c r="E185" i="30"/>
  <c r="G185" i="30"/>
  <c r="G186" i="30"/>
  <c r="G187" i="30"/>
  <c r="E188" i="30"/>
  <c r="F188" i="30"/>
  <c r="G188" i="30"/>
  <c r="E189" i="30"/>
  <c r="G189" i="30"/>
  <c r="E190" i="30"/>
  <c r="F190" i="30"/>
  <c r="G190" i="30"/>
  <c r="E191" i="30"/>
  <c r="F191" i="30"/>
  <c r="G191" i="30"/>
  <c r="E192" i="30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E209" i="30"/>
  <c r="F209" i="30"/>
  <c r="G209" i="30"/>
  <c r="E210" i="30"/>
  <c r="G210" i="30"/>
  <c r="F211" i="30"/>
  <c r="G211" i="30"/>
  <c r="E212" i="30"/>
  <c r="F212" i="30"/>
  <c r="G212" i="30"/>
  <c r="G213" i="30"/>
  <c r="E214" i="30"/>
  <c r="F214" i="30"/>
  <c r="G214" i="30"/>
  <c r="E215" i="30"/>
  <c r="F215" i="30"/>
  <c r="G215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F226" i="30"/>
  <c r="G226" i="30"/>
  <c r="E227" i="30"/>
  <c r="F227" i="30"/>
  <c r="G227" i="30"/>
  <c r="E228" i="30"/>
  <c r="F228" i="30"/>
  <c r="G228" i="30"/>
  <c r="G229" i="30"/>
  <c r="E230" i="30"/>
  <c r="F230" i="30"/>
  <c r="G230" i="30"/>
  <c r="E231" i="30"/>
  <c r="F231" i="30"/>
  <c r="G231" i="30"/>
  <c r="G232" i="30"/>
  <c r="E233" i="30"/>
  <c r="F233" i="30"/>
  <c r="G233" i="30"/>
  <c r="E234" i="30"/>
  <c r="F234" i="30"/>
  <c r="G234" i="30"/>
  <c r="G235" i="30"/>
  <c r="E236" i="30"/>
  <c r="F236" i="30"/>
  <c r="G236" i="30"/>
  <c r="G237" i="30"/>
  <c r="G238" i="30"/>
  <c r="G239" i="30"/>
  <c r="E240" i="30"/>
  <c r="G240" i="30"/>
  <c r="E241" i="30"/>
  <c r="F241" i="30"/>
  <c r="G241" i="30"/>
  <c r="E242" i="30"/>
  <c r="F242" i="30"/>
  <c r="G242" i="30"/>
  <c r="E243" i="30"/>
  <c r="F243" i="30"/>
  <c r="G243" i="30"/>
  <c r="G244" i="30"/>
  <c r="E245" i="30"/>
  <c r="F245" i="30"/>
  <c r="G245" i="30"/>
  <c r="E246" i="30"/>
  <c r="F246" i="30"/>
  <c r="G246" i="30"/>
  <c r="G247" i="30"/>
  <c r="G248" i="30"/>
  <c r="G249" i="30"/>
  <c r="E250" i="30"/>
  <c r="F250" i="30"/>
  <c r="G250" i="30"/>
  <c r="G251" i="30"/>
  <c r="G252" i="30"/>
  <c r="G253" i="30"/>
  <c r="E254" i="30"/>
  <c r="F254" i="30"/>
  <c r="G254" i="30"/>
  <c r="E255" i="30"/>
  <c r="F255" i="30"/>
  <c r="G255" i="30"/>
  <c r="G256" i="30"/>
  <c r="E257" i="30"/>
  <c r="F257" i="30"/>
  <c r="G257" i="30"/>
  <c r="E258" i="30"/>
  <c r="F258" i="30"/>
  <c r="G258" i="30"/>
  <c r="G259" i="30"/>
  <c r="E260" i="30"/>
  <c r="F260" i="30"/>
  <c r="G260" i="30"/>
  <c r="E261" i="30"/>
  <c r="F261" i="30"/>
  <c r="G261" i="30"/>
  <c r="F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G286" i="30"/>
  <c r="E287" i="30"/>
  <c r="F287" i="30"/>
  <c r="G287" i="30"/>
  <c r="E288" i="30"/>
  <c r="F288" i="30"/>
  <c r="G288" i="30"/>
  <c r="G153" i="29"/>
  <c r="G154" i="29"/>
  <c r="G155" i="29"/>
  <c r="G156" i="29"/>
  <c r="G157" i="29"/>
  <c r="G158" i="29"/>
  <c r="G159" i="29"/>
  <c r="G160" i="29"/>
  <c r="E161" i="29"/>
  <c r="F161" i="29"/>
  <c r="G161" i="29"/>
  <c r="G162" i="29"/>
  <c r="G163" i="29"/>
  <c r="G164" i="29"/>
  <c r="G165" i="29"/>
  <c r="G166" i="29"/>
  <c r="G167" i="29"/>
  <c r="G168" i="29"/>
  <c r="G169" i="29"/>
  <c r="G170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G184" i="29"/>
  <c r="G185" i="29"/>
  <c r="G186" i="29"/>
  <c r="G187" i="29"/>
  <c r="G188" i="29"/>
  <c r="E189" i="29"/>
  <c r="F189" i="29"/>
  <c r="G189" i="29"/>
  <c r="E190" i="29"/>
  <c r="F190" i="29"/>
  <c r="G190" i="29"/>
  <c r="G191" i="29"/>
  <c r="G192" i="29"/>
  <c r="G193" i="29"/>
  <c r="F194" i="29"/>
  <c r="G194" i="29"/>
  <c r="G195" i="29"/>
  <c r="G196" i="29"/>
  <c r="G197" i="29"/>
  <c r="E198" i="29"/>
  <c r="F198" i="29"/>
  <c r="G198" i="29"/>
  <c r="G199" i="29"/>
  <c r="G200" i="29"/>
  <c r="G201" i="29"/>
  <c r="E202" i="29"/>
  <c r="F202" i="29"/>
  <c r="G202" i="29"/>
  <c r="G203" i="29"/>
  <c r="E204" i="29"/>
  <c r="F204" i="29"/>
  <c r="G204" i="29"/>
  <c r="E205" i="29"/>
  <c r="F205" i="29"/>
  <c r="G205" i="29"/>
  <c r="G206" i="29"/>
  <c r="E207" i="29"/>
  <c r="F207" i="29"/>
  <c r="G207" i="29"/>
  <c r="G208" i="29"/>
  <c r="G209" i="29"/>
  <c r="G210" i="29"/>
  <c r="G211" i="29"/>
  <c r="E212" i="29"/>
  <c r="F212" i="29"/>
  <c r="G212" i="29"/>
  <c r="G213" i="29"/>
  <c r="G214" i="29"/>
  <c r="E215" i="29"/>
  <c r="F215" i="29"/>
  <c r="G215" i="29"/>
  <c r="G216" i="29"/>
  <c r="E217" i="29"/>
  <c r="F217" i="29"/>
  <c r="G217" i="29"/>
  <c r="E218" i="29"/>
  <c r="F218" i="29"/>
  <c r="G218" i="29"/>
  <c r="E219" i="29"/>
  <c r="F219" i="29"/>
  <c r="G219" i="29"/>
  <c r="G220" i="29"/>
  <c r="E221" i="29"/>
  <c r="F221" i="29"/>
  <c r="G221" i="29"/>
  <c r="G222" i="29"/>
  <c r="G223" i="29"/>
  <c r="E224" i="29"/>
  <c r="F224" i="29"/>
  <c r="G224" i="29"/>
  <c r="E225" i="29"/>
  <c r="F225" i="29"/>
  <c r="G225" i="29"/>
  <c r="G226" i="29"/>
  <c r="G227" i="29"/>
  <c r="E228" i="29"/>
  <c r="F228" i="29"/>
  <c r="G228" i="29"/>
  <c r="G229" i="29"/>
  <c r="G230" i="29"/>
  <c r="G231" i="29"/>
  <c r="G232" i="29"/>
  <c r="G233" i="29"/>
  <c r="G234" i="29"/>
  <c r="G235" i="29"/>
  <c r="E236" i="29"/>
  <c r="F236" i="29"/>
  <c r="G236" i="29"/>
  <c r="G237" i="29"/>
  <c r="G238" i="29"/>
  <c r="G239" i="29"/>
  <c r="G240" i="29"/>
  <c r="E241" i="29"/>
  <c r="F241" i="29"/>
  <c r="G241" i="29"/>
  <c r="E242" i="29"/>
  <c r="F242" i="29"/>
  <c r="G242" i="29"/>
  <c r="E243" i="29"/>
  <c r="F243" i="29"/>
  <c r="G243" i="29"/>
  <c r="G244" i="29"/>
  <c r="G245" i="29"/>
  <c r="G246" i="29"/>
  <c r="G247" i="29"/>
  <c r="G248" i="29"/>
  <c r="G249" i="29"/>
  <c r="G250" i="29"/>
  <c r="E251" i="29"/>
  <c r="F251" i="29"/>
  <c r="G251" i="29"/>
  <c r="G252" i="29"/>
  <c r="G253" i="29"/>
  <c r="G254" i="29"/>
  <c r="E255" i="29"/>
  <c r="F255" i="29"/>
  <c r="G255" i="29"/>
  <c r="G256" i="29"/>
  <c r="G257" i="29"/>
  <c r="G258" i="29"/>
  <c r="G259" i="29"/>
  <c r="E260" i="29"/>
  <c r="F260" i="29"/>
  <c r="G260" i="29"/>
  <c r="E261" i="29"/>
  <c r="G261" i="29"/>
  <c r="G262" i="29"/>
  <c r="G263" i="29"/>
  <c r="G264" i="29"/>
  <c r="E265" i="29"/>
  <c r="F265" i="29"/>
  <c r="G265" i="29"/>
  <c r="G266" i="29"/>
  <c r="E267" i="29"/>
  <c r="F267" i="29"/>
  <c r="G267" i="29"/>
  <c r="G268" i="29"/>
  <c r="E269" i="29"/>
  <c r="F269" i="29"/>
  <c r="G269" i="29"/>
  <c r="G270" i="29"/>
  <c r="G271" i="29"/>
  <c r="G272" i="29"/>
  <c r="G273" i="29"/>
  <c r="G274" i="29"/>
  <c r="E275" i="29"/>
  <c r="F275" i="29"/>
  <c r="G275" i="29"/>
  <c r="G276" i="29"/>
  <c r="G277" i="29"/>
  <c r="E278" i="29"/>
  <c r="F278" i="29"/>
  <c r="G278" i="29"/>
  <c r="G279" i="29"/>
  <c r="G280" i="29"/>
  <c r="G281" i="29"/>
  <c r="G282" i="29"/>
  <c r="G283" i="29"/>
  <c r="E284" i="29"/>
  <c r="F284" i="29"/>
  <c r="G284" i="29"/>
  <c r="E285" i="29"/>
  <c r="F285" i="29"/>
  <c r="G285" i="29"/>
  <c r="G286" i="29"/>
  <c r="E287" i="29"/>
  <c r="F287" i="29"/>
  <c r="G287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E190" i="28"/>
  <c r="F190" i="28"/>
  <c r="G190" i="28"/>
  <c r="G191" i="28"/>
  <c r="E192" i="28"/>
  <c r="F192" i="28"/>
  <c r="G192" i="28"/>
  <c r="G193" i="28"/>
  <c r="E194" i="28"/>
  <c r="F194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E212" i="28"/>
  <c r="F212" i="28"/>
  <c r="G212" i="28"/>
  <c r="G213" i="28"/>
  <c r="G214" i="28"/>
  <c r="G215" i="28"/>
  <c r="G216" i="28"/>
  <c r="E217" i="28"/>
  <c r="F217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F227" i="28"/>
  <c r="G227" i="28"/>
  <c r="E228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E243" i="28"/>
  <c r="G243" i="28"/>
  <c r="G244" i="28"/>
  <c r="G245" i="28"/>
  <c r="G246" i="28"/>
  <c r="G247" i="28"/>
  <c r="G248" i="28"/>
  <c r="G249" i="28"/>
  <c r="F250" i="28"/>
  <c r="G250" i="28"/>
  <c r="G251" i="28"/>
  <c r="G252" i="28"/>
  <c r="G253" i="28"/>
  <c r="G254" i="28"/>
  <c r="F255" i="28"/>
  <c r="G255" i="28"/>
  <c r="G256" i="28"/>
  <c r="G257" i="28"/>
  <c r="G258" i="28"/>
  <c r="G259" i="28"/>
  <c r="E260" i="28"/>
  <c r="F260" i="28"/>
  <c r="G260" i="28"/>
  <c r="G261" i="28"/>
  <c r="G262" i="28"/>
  <c r="G263" i="28"/>
  <c r="G264" i="28"/>
  <c r="G265" i="28"/>
  <c r="G266" i="28"/>
  <c r="G267" i="28"/>
  <c r="G268" i="28"/>
  <c r="E269" i="28"/>
  <c r="F269" i="28"/>
  <c r="G269" i="28"/>
  <c r="G270" i="28"/>
  <c r="G271" i="28"/>
  <c r="G272" i="28"/>
  <c r="G273" i="28"/>
  <c r="G274" i="28"/>
  <c r="G275" i="28"/>
  <c r="G276" i="28"/>
  <c r="G277" i="28"/>
  <c r="E278" i="28"/>
  <c r="F278" i="28"/>
  <c r="G278" i="28"/>
  <c r="G279" i="28"/>
  <c r="G280" i="28"/>
  <c r="G281" i="28"/>
  <c r="G282" i="28"/>
  <c r="G283" i="28"/>
  <c r="G284" i="28"/>
  <c r="G285" i="28"/>
  <c r="G286" i="28"/>
  <c r="G287" i="28"/>
  <c r="G288" i="28"/>
  <c r="G153" i="27"/>
  <c r="G154" i="27"/>
  <c r="E155" i="27"/>
  <c r="F155" i="27"/>
  <c r="G155" i="27"/>
  <c r="G156" i="27"/>
  <c r="G157" i="27"/>
  <c r="G158" i="27"/>
  <c r="G159" i="27"/>
  <c r="G160" i="27"/>
  <c r="E161" i="27"/>
  <c r="F161" i="27"/>
  <c r="G161" i="27"/>
  <c r="G162" i="27"/>
  <c r="G163" i="27"/>
  <c r="G164" i="27"/>
  <c r="G165" i="27"/>
  <c r="G166" i="27"/>
  <c r="E167" i="27"/>
  <c r="G167" i="27"/>
  <c r="G168" i="27"/>
  <c r="G169" i="27"/>
  <c r="G170" i="27"/>
  <c r="E171" i="27"/>
  <c r="F171" i="27"/>
  <c r="G171" i="27"/>
  <c r="G172" i="27"/>
  <c r="G173" i="27"/>
  <c r="G174" i="27"/>
  <c r="G175" i="27"/>
  <c r="G176" i="27"/>
  <c r="G177" i="27"/>
  <c r="G178" i="27"/>
  <c r="G179" i="27"/>
  <c r="E180" i="27"/>
  <c r="F180" i="27"/>
  <c r="G180" i="27"/>
  <c r="G181" i="27"/>
  <c r="G182" i="27"/>
  <c r="G183" i="27"/>
  <c r="E184" i="27"/>
  <c r="F184" i="27"/>
  <c r="G184" i="27"/>
  <c r="G185" i="27"/>
  <c r="G186" i="27"/>
  <c r="G187" i="27"/>
  <c r="F188" i="27"/>
  <c r="G188" i="27"/>
  <c r="E189" i="27"/>
  <c r="G189" i="27"/>
  <c r="E190" i="27"/>
  <c r="F190" i="27"/>
  <c r="G190" i="27"/>
  <c r="E191" i="27"/>
  <c r="F191" i="27"/>
  <c r="G191" i="27"/>
  <c r="G192" i="27"/>
  <c r="G193" i="27"/>
  <c r="E194" i="27"/>
  <c r="G194" i="27"/>
  <c r="G195" i="27"/>
  <c r="G196" i="27"/>
  <c r="E197" i="27"/>
  <c r="F197" i="27"/>
  <c r="G197" i="27"/>
  <c r="E198" i="27"/>
  <c r="F198" i="27"/>
  <c r="G198" i="27"/>
  <c r="G199" i="27"/>
  <c r="G200" i="27"/>
  <c r="G201" i="27"/>
  <c r="E202" i="27"/>
  <c r="F202" i="27"/>
  <c r="G202" i="27"/>
  <c r="E203" i="27"/>
  <c r="G203" i="27"/>
  <c r="E204" i="27"/>
  <c r="F204" i="27"/>
  <c r="G204" i="27"/>
  <c r="E205" i="27"/>
  <c r="F205" i="27"/>
  <c r="G205" i="27"/>
  <c r="G206" i="27"/>
  <c r="E207" i="27"/>
  <c r="F207" i="27"/>
  <c r="G207" i="27"/>
  <c r="G208" i="27"/>
  <c r="G209" i="27"/>
  <c r="G210" i="27"/>
  <c r="G211" i="27"/>
  <c r="E212" i="27"/>
  <c r="F212" i="27"/>
  <c r="G212" i="27"/>
  <c r="G213" i="27"/>
  <c r="G214" i="27"/>
  <c r="E215" i="27"/>
  <c r="F215" i="27"/>
  <c r="G215" i="27"/>
  <c r="G216" i="27"/>
  <c r="E217" i="27"/>
  <c r="F217" i="27"/>
  <c r="G217" i="27"/>
  <c r="F218" i="27"/>
  <c r="G218" i="27"/>
  <c r="G219" i="27"/>
  <c r="G220" i="27"/>
  <c r="E221" i="27"/>
  <c r="F221" i="27"/>
  <c r="G221" i="27"/>
  <c r="G222" i="27"/>
  <c r="E223" i="27"/>
  <c r="F223" i="27"/>
  <c r="G223" i="27"/>
  <c r="E224" i="27"/>
  <c r="F224" i="27"/>
  <c r="G224" i="27"/>
  <c r="E225" i="27"/>
  <c r="F225" i="27"/>
  <c r="G225" i="27"/>
  <c r="G226" i="27"/>
  <c r="E227" i="27"/>
  <c r="F227" i="27"/>
  <c r="G227" i="27"/>
  <c r="E228" i="27"/>
  <c r="F228" i="27"/>
  <c r="G228" i="27"/>
  <c r="G229" i="27"/>
  <c r="G230" i="27"/>
  <c r="G231" i="27"/>
  <c r="G232" i="27"/>
  <c r="F233" i="27"/>
  <c r="G233" i="27"/>
  <c r="E234" i="27"/>
  <c r="F234" i="27"/>
  <c r="G234" i="27"/>
  <c r="G235" i="27"/>
  <c r="E236" i="27"/>
  <c r="F236" i="27"/>
  <c r="G236" i="27"/>
  <c r="G237" i="27"/>
  <c r="G238" i="27"/>
  <c r="G239" i="27"/>
  <c r="G240" i="27"/>
  <c r="G241" i="27"/>
  <c r="E242" i="27"/>
  <c r="F242" i="27"/>
  <c r="G242" i="27"/>
  <c r="E243" i="27"/>
  <c r="F243" i="27"/>
  <c r="G243" i="27"/>
  <c r="G244" i="27"/>
  <c r="E245" i="27"/>
  <c r="F245" i="27"/>
  <c r="G245" i="27"/>
  <c r="G246" i="27"/>
  <c r="G247" i="27"/>
  <c r="G248" i="27"/>
  <c r="G249" i="27"/>
  <c r="E250" i="27"/>
  <c r="F250" i="27"/>
  <c r="G250" i="27"/>
  <c r="E251" i="27"/>
  <c r="G251" i="27"/>
  <c r="G252" i="27"/>
  <c r="G253" i="27"/>
  <c r="E254" i="27"/>
  <c r="G254" i="27"/>
  <c r="G255" i="27"/>
  <c r="G256" i="27"/>
  <c r="E257" i="27"/>
  <c r="F257" i="27"/>
  <c r="G257" i="27"/>
  <c r="G258" i="27"/>
  <c r="G259" i="27"/>
  <c r="G260" i="27"/>
  <c r="G261" i="27"/>
  <c r="G262" i="27"/>
  <c r="E263" i="27"/>
  <c r="F263" i="27"/>
  <c r="G263" i="27"/>
  <c r="G264" i="27"/>
  <c r="E265" i="27"/>
  <c r="F265" i="27"/>
  <c r="G265" i="27"/>
  <c r="G266" i="27"/>
  <c r="E267" i="27"/>
  <c r="F267" i="27"/>
  <c r="G267" i="27"/>
  <c r="G268" i="27"/>
  <c r="E269" i="27"/>
  <c r="F269" i="27"/>
  <c r="G269" i="27"/>
  <c r="G270" i="27"/>
  <c r="G271" i="27"/>
  <c r="E272" i="27"/>
  <c r="G272" i="27"/>
  <c r="G273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G281" i="27"/>
  <c r="E282" i="27"/>
  <c r="F282" i="27"/>
  <c r="G282" i="27"/>
  <c r="G283" i="27"/>
  <c r="E284" i="27"/>
  <c r="F284" i="27"/>
  <c r="G284" i="27"/>
  <c r="E285" i="27"/>
  <c r="F285" i="27"/>
  <c r="G285" i="27"/>
  <c r="G286" i="27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G158" i="26"/>
  <c r="G159" i="26"/>
  <c r="G160" i="26"/>
  <c r="E161" i="26"/>
  <c r="F161" i="26"/>
  <c r="G161" i="26"/>
  <c r="E162" i="26"/>
  <c r="F162" i="26"/>
  <c r="G162" i="26"/>
  <c r="G163" i="26"/>
  <c r="G164" i="26"/>
  <c r="G165" i="26"/>
  <c r="G166" i="26"/>
  <c r="G167" i="26"/>
  <c r="E168" i="26"/>
  <c r="F168" i="26"/>
  <c r="G168" i="26"/>
  <c r="G169" i="26"/>
  <c r="G170" i="26"/>
  <c r="E171" i="26"/>
  <c r="F171" i="26"/>
  <c r="G171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G188" i="26"/>
  <c r="E189" i="26"/>
  <c r="F189" i="26"/>
  <c r="G189" i="26"/>
  <c r="E190" i="26"/>
  <c r="F190" i="26"/>
  <c r="G190" i="26"/>
  <c r="E191" i="26"/>
  <c r="F191" i="26"/>
  <c r="G191" i="26"/>
  <c r="E192" i="26"/>
  <c r="F192" i="26"/>
  <c r="G192" i="26"/>
  <c r="G193" i="26"/>
  <c r="E194" i="26"/>
  <c r="F194" i="26"/>
  <c r="G194" i="26"/>
  <c r="G195" i="26"/>
  <c r="G196" i="26"/>
  <c r="E197" i="26"/>
  <c r="F197" i="26"/>
  <c r="G197" i="26"/>
  <c r="G198" i="26"/>
  <c r="G199" i="26"/>
  <c r="G200" i="26"/>
  <c r="G201" i="26"/>
  <c r="E202" i="26"/>
  <c r="F202" i="26"/>
  <c r="G202" i="26"/>
  <c r="E203" i="26"/>
  <c r="F203" i="26"/>
  <c r="G203" i="26"/>
  <c r="E204" i="26"/>
  <c r="F204" i="26"/>
  <c r="G204" i="26"/>
  <c r="G205" i="26"/>
  <c r="E206" i="26"/>
  <c r="G206" i="26"/>
  <c r="E207" i="26"/>
  <c r="F207" i="26"/>
  <c r="G207" i="26"/>
  <c r="G208" i="26"/>
  <c r="E209" i="26"/>
  <c r="F209" i="26"/>
  <c r="G209" i="26"/>
  <c r="E210" i="26"/>
  <c r="F210" i="26"/>
  <c r="G210" i="26"/>
  <c r="G211" i="26"/>
  <c r="E212" i="26"/>
  <c r="F212" i="26"/>
  <c r="G212" i="26"/>
  <c r="G213" i="26"/>
  <c r="G214" i="26"/>
  <c r="E215" i="26"/>
  <c r="F215" i="26"/>
  <c r="G215" i="26"/>
  <c r="G216" i="26"/>
  <c r="G217" i="26"/>
  <c r="G218" i="26"/>
  <c r="E219" i="26"/>
  <c r="F219" i="26"/>
  <c r="G219" i="26"/>
  <c r="G220" i="26"/>
  <c r="E221" i="26"/>
  <c r="F221" i="26"/>
  <c r="G221" i="26"/>
  <c r="G222" i="26"/>
  <c r="E223" i="26"/>
  <c r="F223" i="26"/>
  <c r="G223" i="26"/>
  <c r="E224" i="26"/>
  <c r="F224" i="26"/>
  <c r="G224" i="26"/>
  <c r="E225" i="26"/>
  <c r="F225" i="26"/>
  <c r="G225" i="26"/>
  <c r="G226" i="26"/>
  <c r="F227" i="26"/>
  <c r="G227" i="26"/>
  <c r="G228" i="26"/>
  <c r="G229" i="26"/>
  <c r="G230" i="26"/>
  <c r="G231" i="26"/>
  <c r="G232" i="26"/>
  <c r="G233" i="26"/>
  <c r="E234" i="26"/>
  <c r="F234" i="26"/>
  <c r="G234" i="26"/>
  <c r="G235" i="26"/>
  <c r="E236" i="26"/>
  <c r="F236" i="26"/>
  <c r="G236" i="26"/>
  <c r="G237" i="26"/>
  <c r="G238" i="26"/>
  <c r="G239" i="26"/>
  <c r="G240" i="26"/>
  <c r="G241" i="26"/>
  <c r="E242" i="26"/>
  <c r="G242" i="26"/>
  <c r="G243" i="26"/>
  <c r="G244" i="26"/>
  <c r="G245" i="26"/>
  <c r="G246" i="26"/>
  <c r="G247" i="26"/>
  <c r="G248" i="26"/>
  <c r="G249" i="26"/>
  <c r="E250" i="26"/>
  <c r="F250" i="26"/>
  <c r="G250" i="26"/>
  <c r="G251" i="26"/>
  <c r="G252" i="26"/>
  <c r="G253" i="26"/>
  <c r="G254" i="26"/>
  <c r="G255" i="26"/>
  <c r="G256" i="26"/>
  <c r="E257" i="26"/>
  <c r="F257" i="26"/>
  <c r="G257" i="26"/>
  <c r="G258" i="26"/>
  <c r="G259" i="26"/>
  <c r="E260" i="26"/>
  <c r="F260" i="26"/>
  <c r="G260" i="26"/>
  <c r="E261" i="26"/>
  <c r="G261" i="26"/>
  <c r="G262" i="26"/>
  <c r="G263" i="26"/>
  <c r="G264" i="26"/>
  <c r="E265" i="26"/>
  <c r="F265" i="26"/>
  <c r="G265" i="26"/>
  <c r="G266" i="26"/>
  <c r="F267" i="26"/>
  <c r="G267" i="26"/>
  <c r="G268" i="26"/>
  <c r="E269" i="26"/>
  <c r="F269" i="26"/>
  <c r="G269" i="26"/>
  <c r="G270" i="26"/>
  <c r="E271" i="26"/>
  <c r="F271" i="26"/>
  <c r="G271" i="26"/>
  <c r="E272" i="26"/>
  <c r="G272" i="26"/>
  <c r="G273" i="26"/>
  <c r="E274" i="26"/>
  <c r="F274" i="26"/>
  <c r="G274" i="26"/>
  <c r="E275" i="26"/>
  <c r="F275" i="26"/>
  <c r="G275" i="26"/>
  <c r="E276" i="26"/>
  <c r="F276" i="26"/>
  <c r="G276" i="26"/>
  <c r="G277" i="26"/>
  <c r="G278" i="26"/>
  <c r="G279" i="26"/>
  <c r="E280" i="26"/>
  <c r="F280" i="26"/>
  <c r="G280" i="26"/>
  <c r="G281" i="26"/>
  <c r="E282" i="26"/>
  <c r="F282" i="26"/>
  <c r="G282" i="26"/>
  <c r="G283" i="26"/>
  <c r="E284" i="26"/>
  <c r="F284" i="26"/>
  <c r="G284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G156" i="25"/>
  <c r="G157" i="25"/>
  <c r="E158" i="25"/>
  <c r="F158" i="25"/>
  <c r="G158" i="25"/>
  <c r="G159" i="25"/>
  <c r="G160" i="25"/>
  <c r="E161" i="25"/>
  <c r="F161" i="25"/>
  <c r="G161" i="25"/>
  <c r="G162" i="25"/>
  <c r="G163" i="25"/>
  <c r="G164" i="25"/>
  <c r="G165" i="25"/>
  <c r="G166" i="25"/>
  <c r="E167" i="25"/>
  <c r="F167" i="25"/>
  <c r="G167" i="25"/>
  <c r="E168" i="25"/>
  <c r="F168" i="25"/>
  <c r="G168" i="25"/>
  <c r="G169" i="25"/>
  <c r="G170" i="25"/>
  <c r="E171" i="25"/>
  <c r="F171" i="25"/>
  <c r="G171" i="25"/>
  <c r="E172" i="25"/>
  <c r="F172" i="25"/>
  <c r="G172" i="25"/>
  <c r="G173" i="25"/>
  <c r="G174" i="25"/>
  <c r="G175" i="25"/>
  <c r="G176" i="25"/>
  <c r="G177" i="25"/>
  <c r="G178" i="25"/>
  <c r="G179" i="25"/>
  <c r="E180" i="25"/>
  <c r="F180" i="25"/>
  <c r="G180" i="25"/>
  <c r="E181" i="25"/>
  <c r="G181" i="25"/>
  <c r="G182" i="25"/>
  <c r="G183" i="25"/>
  <c r="G184" i="25"/>
  <c r="G185" i="25"/>
  <c r="G186" i="25"/>
  <c r="G187" i="25"/>
  <c r="E188" i="25"/>
  <c r="F188" i="25"/>
  <c r="G188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G195" i="25"/>
  <c r="G196" i="25"/>
  <c r="G197" i="25"/>
  <c r="G198" i="25"/>
  <c r="E199" i="25"/>
  <c r="F199" i="25"/>
  <c r="G199" i="25"/>
  <c r="G200" i="25"/>
  <c r="G201" i="25"/>
  <c r="G202" i="25"/>
  <c r="G203" i="25"/>
  <c r="E204" i="25"/>
  <c r="F204" i="25"/>
  <c r="G204" i="25"/>
  <c r="E205" i="25"/>
  <c r="F205" i="25"/>
  <c r="G205" i="25"/>
  <c r="G206" i="25"/>
  <c r="E207" i="25"/>
  <c r="F207" i="25"/>
  <c r="G207" i="25"/>
  <c r="G208" i="25"/>
  <c r="F209" i="25"/>
  <c r="G209" i="25"/>
  <c r="G210" i="25"/>
  <c r="G211" i="25"/>
  <c r="G212" i="25"/>
  <c r="E213" i="25"/>
  <c r="F213" i="25"/>
  <c r="G213" i="25"/>
  <c r="G214" i="25"/>
  <c r="E215" i="25"/>
  <c r="F215" i="25"/>
  <c r="G215" i="25"/>
  <c r="G216" i="25"/>
  <c r="E217" i="25"/>
  <c r="F217" i="25"/>
  <c r="G217" i="25"/>
  <c r="E218" i="25"/>
  <c r="F218" i="25"/>
  <c r="G218" i="25"/>
  <c r="E219" i="25"/>
  <c r="G219" i="25"/>
  <c r="E220" i="25"/>
  <c r="F220" i="25"/>
  <c r="G220" i="25"/>
  <c r="G221" i="25"/>
  <c r="G222" i="25"/>
  <c r="G223" i="25"/>
  <c r="E224" i="25"/>
  <c r="F224" i="25"/>
  <c r="G224" i="25"/>
  <c r="E225" i="25"/>
  <c r="F225" i="25"/>
  <c r="G225" i="25"/>
  <c r="G226" i="25"/>
  <c r="G227" i="25"/>
  <c r="E228" i="25"/>
  <c r="F228" i="25"/>
  <c r="G228" i="25"/>
  <c r="G229" i="25"/>
  <c r="E230" i="25"/>
  <c r="F230" i="25"/>
  <c r="G230" i="25"/>
  <c r="G231" i="25"/>
  <c r="G232" i="25"/>
  <c r="G233" i="25"/>
  <c r="E234" i="25"/>
  <c r="F234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E242" i="25"/>
  <c r="F242" i="25"/>
  <c r="G242" i="25"/>
  <c r="E243" i="25"/>
  <c r="F243" i="25"/>
  <c r="G243" i="25"/>
  <c r="E244" i="25"/>
  <c r="F244" i="25"/>
  <c r="G244" i="25"/>
  <c r="G245" i="25"/>
  <c r="G246" i="25"/>
  <c r="G247" i="25"/>
  <c r="G248" i="25"/>
  <c r="G249" i="25"/>
  <c r="G250" i="25"/>
  <c r="E251" i="25"/>
  <c r="F251" i="25"/>
  <c r="G251" i="25"/>
  <c r="E252" i="25"/>
  <c r="F252" i="25"/>
  <c r="G252" i="25"/>
  <c r="G253" i="25"/>
  <c r="G254" i="25"/>
  <c r="E255" i="25"/>
  <c r="F255" i="25"/>
  <c r="G255" i="25"/>
  <c r="G256" i="25"/>
  <c r="E257" i="25"/>
  <c r="F257" i="25"/>
  <c r="G257" i="25"/>
  <c r="E258" i="25"/>
  <c r="F258" i="25"/>
  <c r="G258" i="25"/>
  <c r="E259" i="25"/>
  <c r="F259" i="25"/>
  <c r="G259" i="25"/>
  <c r="E260" i="25"/>
  <c r="F260" i="25"/>
  <c r="G260" i="25"/>
  <c r="E261" i="25"/>
  <c r="F261" i="25"/>
  <c r="G261" i="25"/>
  <c r="E262" i="25"/>
  <c r="F262" i="25"/>
  <c r="G262" i="25"/>
  <c r="E263" i="25"/>
  <c r="F263" i="25"/>
  <c r="G263" i="25"/>
  <c r="E264" i="25"/>
  <c r="G264" i="25"/>
  <c r="G265" i="25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G272" i="25"/>
  <c r="G273" i="25"/>
  <c r="E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G281" i="25"/>
  <c r="G282" i="25"/>
  <c r="G283" i="25"/>
  <c r="E284" i="25"/>
  <c r="F284" i="25"/>
  <c r="G284" i="25"/>
  <c r="E285" i="25"/>
  <c r="F285" i="25"/>
  <c r="G285" i="25"/>
  <c r="G286" i="25"/>
  <c r="G287" i="25"/>
  <c r="E288" i="25"/>
  <c r="F288" i="25"/>
  <c r="G288" i="25"/>
  <c r="G153" i="24"/>
  <c r="G154" i="24"/>
  <c r="E155" i="24"/>
  <c r="F155" i="24"/>
  <c r="G155" i="24"/>
  <c r="F156" i="24"/>
  <c r="G156" i="24"/>
  <c r="G157" i="24"/>
  <c r="E158" i="24"/>
  <c r="F158" i="24"/>
  <c r="G158" i="24"/>
  <c r="G159" i="24"/>
  <c r="E160" i="24"/>
  <c r="F160" i="24"/>
  <c r="G160" i="24"/>
  <c r="E161" i="24"/>
  <c r="G161" i="24"/>
  <c r="E162" i="24"/>
  <c r="F162" i="24"/>
  <c r="G162" i="24"/>
  <c r="E163" i="24"/>
  <c r="F163" i="24"/>
  <c r="G163" i="24"/>
  <c r="G164" i="24"/>
  <c r="G165" i="24"/>
  <c r="G166" i="24"/>
  <c r="G167" i="24"/>
  <c r="E168" i="24"/>
  <c r="F168" i="24"/>
  <c r="G168" i="24"/>
  <c r="G169" i="24"/>
  <c r="E170" i="24"/>
  <c r="F170" i="24"/>
  <c r="G170" i="24"/>
  <c r="E171" i="24"/>
  <c r="F171" i="24"/>
  <c r="G171" i="24"/>
  <c r="E172" i="24"/>
  <c r="F172" i="24"/>
  <c r="G172" i="24"/>
  <c r="G173" i="24"/>
  <c r="G174" i="24"/>
  <c r="G175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G187" i="24"/>
  <c r="G188" i="24"/>
  <c r="E189" i="24"/>
  <c r="F189" i="24"/>
  <c r="G189" i="24"/>
  <c r="E190" i="24"/>
  <c r="F190" i="24"/>
  <c r="G190" i="24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G199" i="24"/>
  <c r="E200" i="24"/>
  <c r="F200" i="24"/>
  <c r="G200" i="24"/>
  <c r="E201" i="24"/>
  <c r="F201" i="24"/>
  <c r="G201" i="24"/>
  <c r="E202" i="24"/>
  <c r="F202" i="24"/>
  <c r="G202" i="24"/>
  <c r="E203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G208" i="24"/>
  <c r="E209" i="24"/>
  <c r="F209" i="24"/>
  <c r="G209" i="24"/>
  <c r="E210" i="24"/>
  <c r="F210" i="24"/>
  <c r="G210" i="24"/>
  <c r="E211" i="24"/>
  <c r="F211" i="24"/>
  <c r="G211" i="24"/>
  <c r="E212" i="24"/>
  <c r="F212" i="24"/>
  <c r="G212" i="24"/>
  <c r="E213" i="24"/>
  <c r="G213" i="24"/>
  <c r="E214" i="24"/>
  <c r="F214" i="24"/>
  <c r="G214" i="24"/>
  <c r="E215" i="24"/>
  <c r="F215" i="24"/>
  <c r="G215" i="24"/>
  <c r="G216" i="24"/>
  <c r="E217" i="24"/>
  <c r="F217" i="24"/>
  <c r="G217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G232" i="24"/>
  <c r="G233" i="24"/>
  <c r="E234" i="24"/>
  <c r="F234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G245" i="24"/>
  <c r="E246" i="24"/>
  <c r="F246" i="24"/>
  <c r="G246" i="24"/>
  <c r="G247" i="24"/>
  <c r="G248" i="24"/>
  <c r="G249" i="24"/>
  <c r="E250" i="24"/>
  <c r="F250" i="24"/>
  <c r="G250" i="24"/>
  <c r="E251" i="24"/>
  <c r="F251" i="24"/>
  <c r="G251" i="24"/>
  <c r="E252" i="24"/>
  <c r="F252" i="24"/>
  <c r="G252" i="24"/>
  <c r="G253" i="24"/>
  <c r="E254" i="24"/>
  <c r="F254" i="24"/>
  <c r="G254" i="24"/>
  <c r="E255" i="24"/>
  <c r="F255" i="24"/>
  <c r="G255" i="24"/>
  <c r="G256" i="24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G153" i="23"/>
  <c r="G154" i="23"/>
  <c r="F155" i="23"/>
  <c r="G155" i="23"/>
  <c r="G156" i="23"/>
  <c r="G157" i="23"/>
  <c r="G158" i="23"/>
  <c r="G159" i="23"/>
  <c r="G160" i="23"/>
  <c r="G161" i="23"/>
  <c r="E162" i="23"/>
  <c r="F162" i="23"/>
  <c r="G162" i="23"/>
  <c r="E163" i="23"/>
  <c r="F163" i="23"/>
  <c r="G163" i="23"/>
  <c r="G164" i="23"/>
  <c r="G165" i="23"/>
  <c r="G166" i="23"/>
  <c r="E167" i="23"/>
  <c r="F167" i="23"/>
  <c r="G167" i="23"/>
  <c r="E168" i="23"/>
  <c r="F168" i="23"/>
  <c r="G168" i="23"/>
  <c r="G169" i="23"/>
  <c r="E170" i="23"/>
  <c r="G170" i="23"/>
  <c r="E171" i="23"/>
  <c r="F171" i="23"/>
  <c r="G171" i="23"/>
  <c r="G172" i="23"/>
  <c r="G173" i="23"/>
  <c r="G174" i="23"/>
  <c r="G175" i="23"/>
  <c r="G176" i="23"/>
  <c r="G177" i="23"/>
  <c r="G178" i="23"/>
  <c r="G179" i="23"/>
  <c r="E180" i="23"/>
  <c r="F180" i="23"/>
  <c r="G180" i="23"/>
  <c r="E181" i="23"/>
  <c r="F181" i="23"/>
  <c r="G181" i="23"/>
  <c r="G182" i="23"/>
  <c r="G183" i="23"/>
  <c r="E184" i="23"/>
  <c r="F184" i="23"/>
  <c r="G184" i="23"/>
  <c r="E185" i="23"/>
  <c r="F185" i="23"/>
  <c r="G185" i="23"/>
  <c r="G186" i="23"/>
  <c r="G187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G193" i="23"/>
  <c r="E194" i="23"/>
  <c r="F194" i="23"/>
  <c r="G194" i="23"/>
  <c r="E195" i="23"/>
  <c r="G195" i="23"/>
  <c r="G196" i="23"/>
  <c r="E197" i="23"/>
  <c r="F197" i="23"/>
  <c r="G197" i="23"/>
  <c r="G198" i="23"/>
  <c r="F199" i="23"/>
  <c r="G199" i="23"/>
  <c r="E200" i="23"/>
  <c r="F200" i="23"/>
  <c r="G200" i="23"/>
  <c r="E201" i="23"/>
  <c r="F201" i="23"/>
  <c r="G201" i="23"/>
  <c r="E202" i="23"/>
  <c r="F202" i="23"/>
  <c r="G202" i="23"/>
  <c r="F203" i="23"/>
  <c r="G203" i="23"/>
  <c r="E204" i="23"/>
  <c r="F204" i="23"/>
  <c r="G204" i="23"/>
  <c r="E205" i="23"/>
  <c r="F205" i="23"/>
  <c r="G205" i="23"/>
  <c r="G206" i="23"/>
  <c r="E207" i="23"/>
  <c r="F207" i="23"/>
  <c r="G207" i="23"/>
  <c r="G208" i="23"/>
  <c r="E209" i="23"/>
  <c r="F209" i="23"/>
  <c r="G209" i="23"/>
  <c r="E210" i="23"/>
  <c r="F210" i="23"/>
  <c r="G210" i="23"/>
  <c r="E211" i="23"/>
  <c r="F211" i="23"/>
  <c r="G211" i="23"/>
  <c r="E212" i="23"/>
  <c r="F212" i="23"/>
  <c r="G212" i="23"/>
  <c r="E213" i="23"/>
  <c r="F213" i="23"/>
  <c r="G213" i="23"/>
  <c r="E214" i="23"/>
  <c r="G214" i="23"/>
  <c r="E215" i="23"/>
  <c r="F215" i="23"/>
  <c r="G215" i="23"/>
  <c r="E216" i="23"/>
  <c r="F216" i="23"/>
  <c r="G216" i="23"/>
  <c r="E217" i="23"/>
  <c r="F217" i="23"/>
  <c r="G217" i="23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E222" i="23"/>
  <c r="G222" i="23"/>
  <c r="E223" i="23"/>
  <c r="F223" i="23"/>
  <c r="G223" i="23"/>
  <c r="E224" i="23"/>
  <c r="F224" i="23"/>
  <c r="G224" i="23"/>
  <c r="E225" i="23"/>
  <c r="F225" i="23"/>
  <c r="G225" i="23"/>
  <c r="H225" i="23" s="1"/>
  <c r="E226" i="23"/>
  <c r="F226" i="23"/>
  <c r="G226" i="23"/>
  <c r="H226" i="23" s="1"/>
  <c r="E227" i="23"/>
  <c r="F227" i="23"/>
  <c r="G227" i="23"/>
  <c r="E228" i="23"/>
  <c r="F228" i="23"/>
  <c r="G228" i="23"/>
  <c r="G229" i="23"/>
  <c r="E230" i="23"/>
  <c r="F230" i="23"/>
  <c r="G230" i="23"/>
  <c r="G231" i="23"/>
  <c r="G232" i="23"/>
  <c r="E233" i="23"/>
  <c r="F233" i="23"/>
  <c r="G233" i="23"/>
  <c r="E234" i="23"/>
  <c r="F234" i="23"/>
  <c r="G234" i="23"/>
  <c r="G235" i="23"/>
  <c r="E236" i="23"/>
  <c r="F236" i="23"/>
  <c r="G236" i="23"/>
  <c r="G237" i="23"/>
  <c r="G238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G244" i="23"/>
  <c r="G245" i="23"/>
  <c r="G246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G253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E261" i="23"/>
  <c r="F261" i="23"/>
  <c r="G261" i="23"/>
  <c r="G262" i="23"/>
  <c r="E263" i="23"/>
  <c r="F263" i="23"/>
  <c r="G263" i="23"/>
  <c r="E264" i="23"/>
  <c r="F264" i="23"/>
  <c r="G264" i="23"/>
  <c r="E265" i="23"/>
  <c r="F265" i="23"/>
  <c r="G265" i="23"/>
  <c r="G266" i="23"/>
  <c r="E267" i="23"/>
  <c r="G267" i="23"/>
  <c r="G268" i="23"/>
  <c r="E269" i="23"/>
  <c r="F269" i="23"/>
  <c r="G269" i="23"/>
  <c r="G270" i="23"/>
  <c r="E271" i="23"/>
  <c r="F271" i="23"/>
  <c r="G271" i="23"/>
  <c r="E272" i="23"/>
  <c r="F272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G283" i="23"/>
  <c r="E284" i="23"/>
  <c r="F284" i="23"/>
  <c r="G284" i="23"/>
  <c r="E285" i="23"/>
  <c r="F285" i="23"/>
  <c r="G285" i="23"/>
  <c r="G286" i="23"/>
  <c r="E287" i="23"/>
  <c r="F287" i="23"/>
  <c r="G287" i="23"/>
  <c r="E288" i="23"/>
  <c r="F288" i="23"/>
  <c r="G288" i="23"/>
  <c r="G153" i="22"/>
  <c r="G154" i="22"/>
  <c r="E155" i="22"/>
  <c r="F155" i="22"/>
  <c r="G155" i="22"/>
  <c r="G156" i="22"/>
  <c r="G157" i="22"/>
  <c r="E158" i="22"/>
  <c r="F158" i="22"/>
  <c r="G158" i="22"/>
  <c r="G159" i="22"/>
  <c r="G160" i="22"/>
  <c r="E161" i="22"/>
  <c r="F161" i="22"/>
  <c r="G161" i="22"/>
  <c r="E162" i="22"/>
  <c r="F162" i="22"/>
  <c r="G162" i="22"/>
  <c r="E163" i="22"/>
  <c r="G163" i="22"/>
  <c r="G164" i="22"/>
  <c r="G165" i="22"/>
  <c r="G166" i="22"/>
  <c r="E167" i="22"/>
  <c r="F167" i="22"/>
  <c r="G167" i="22"/>
  <c r="E168" i="22"/>
  <c r="F168" i="22"/>
  <c r="G168" i="22"/>
  <c r="G169" i="22"/>
  <c r="E170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G183" i="22"/>
  <c r="G184" i="22"/>
  <c r="E185" i="22"/>
  <c r="F185" i="22"/>
  <c r="G185" i="22"/>
  <c r="G186" i="22"/>
  <c r="G187" i="22"/>
  <c r="E188" i="22"/>
  <c r="F188" i="22"/>
  <c r="G188" i="22"/>
  <c r="E189" i="22"/>
  <c r="F189" i="22"/>
  <c r="G189" i="22"/>
  <c r="E190" i="22"/>
  <c r="F190" i="22"/>
  <c r="G190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E197" i="22"/>
  <c r="F197" i="22"/>
  <c r="G197" i="22"/>
  <c r="E198" i="22"/>
  <c r="F198" i="22"/>
  <c r="G198" i="22"/>
  <c r="E199" i="22"/>
  <c r="F199" i="22"/>
  <c r="G199" i="22"/>
  <c r="E200" i="22"/>
  <c r="F200" i="22"/>
  <c r="G200" i="22"/>
  <c r="G201" i="22"/>
  <c r="E202" i="22"/>
  <c r="F202" i="22"/>
  <c r="G202" i="22"/>
  <c r="G203" i="22"/>
  <c r="E204" i="22"/>
  <c r="F204" i="22"/>
  <c r="G204" i="22"/>
  <c r="G205" i="22"/>
  <c r="E206" i="22"/>
  <c r="F206" i="22"/>
  <c r="G206" i="22"/>
  <c r="E207" i="22"/>
  <c r="F207" i="22"/>
  <c r="G207" i="22"/>
  <c r="G208" i="22"/>
  <c r="G209" i="22"/>
  <c r="G210" i="22"/>
  <c r="G211" i="22"/>
  <c r="E212" i="22"/>
  <c r="F212" i="22"/>
  <c r="G212" i="22"/>
  <c r="F213" i="22"/>
  <c r="G213" i="22"/>
  <c r="G214" i="22"/>
  <c r="G215" i="22"/>
  <c r="G216" i="22"/>
  <c r="G217" i="22"/>
  <c r="E218" i="22"/>
  <c r="F218" i="22"/>
  <c r="G218" i="22"/>
  <c r="G219" i="22"/>
  <c r="E220" i="22"/>
  <c r="F220" i="22"/>
  <c r="G220" i="22"/>
  <c r="E221" i="22"/>
  <c r="F221" i="22"/>
  <c r="G221" i="22"/>
  <c r="E222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E228" i="22"/>
  <c r="F228" i="22"/>
  <c r="G228" i="22"/>
  <c r="G229" i="22"/>
  <c r="G230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G237" i="22"/>
  <c r="G238" i="22"/>
  <c r="G239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G246" i="22"/>
  <c r="G247" i="22"/>
  <c r="G248" i="22"/>
  <c r="G249" i="22"/>
  <c r="E250" i="22"/>
  <c r="F250" i="22"/>
  <c r="G250" i="22"/>
  <c r="E251" i="22"/>
  <c r="F251" i="22"/>
  <c r="G251" i="22"/>
  <c r="E252" i="22"/>
  <c r="F252" i="22"/>
  <c r="G252" i="22"/>
  <c r="G253" i="22"/>
  <c r="G254" i="22"/>
  <c r="E255" i="22"/>
  <c r="F255" i="22"/>
  <c r="G255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G266" i="22"/>
  <c r="E267" i="22"/>
  <c r="F267" i="22"/>
  <c r="G267" i="22"/>
  <c r="G268" i="22"/>
  <c r="E269" i="22"/>
  <c r="F269" i="22"/>
  <c r="G269" i="22"/>
  <c r="E270" i="22"/>
  <c r="F270" i="22"/>
  <c r="G270" i="22"/>
  <c r="E271" i="22"/>
  <c r="F271" i="22"/>
  <c r="G271" i="22"/>
  <c r="G272" i="22"/>
  <c r="G273" i="22"/>
  <c r="E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G280" i="22"/>
  <c r="E281" i="22"/>
  <c r="F281" i="22"/>
  <c r="G281" i="22"/>
  <c r="G282" i="22"/>
  <c r="E283" i="22"/>
  <c r="F283" i="22"/>
  <c r="G283" i="22"/>
  <c r="E284" i="22"/>
  <c r="F284" i="22"/>
  <c r="G284" i="22"/>
  <c r="E285" i="22"/>
  <c r="F285" i="22"/>
  <c r="G285" i="22"/>
  <c r="G286" i="22"/>
  <c r="E287" i="22"/>
  <c r="F287" i="22"/>
  <c r="G287" i="22"/>
  <c r="E288" i="22"/>
  <c r="F288" i="22"/>
  <c r="G288" i="22"/>
  <c r="G153" i="21"/>
  <c r="G154" i="21"/>
  <c r="E155" i="21"/>
  <c r="F155" i="21"/>
  <c r="G155" i="21"/>
  <c r="G156" i="21"/>
  <c r="G157" i="21"/>
  <c r="G158" i="21"/>
  <c r="G159" i="21"/>
  <c r="G160" i="21"/>
  <c r="E161" i="21"/>
  <c r="F161" i="21"/>
  <c r="G161" i="21"/>
  <c r="E162" i="21"/>
  <c r="F162" i="21"/>
  <c r="G162" i="21"/>
  <c r="E163" i="21"/>
  <c r="F163" i="21"/>
  <c r="G163" i="21"/>
  <c r="G164" i="21"/>
  <c r="G165" i="21"/>
  <c r="G166" i="21"/>
  <c r="G167" i="21"/>
  <c r="E168" i="21"/>
  <c r="F168" i="21"/>
  <c r="G168" i="21"/>
  <c r="G169" i="21"/>
  <c r="G170" i="21"/>
  <c r="E171" i="21"/>
  <c r="F171" i="21"/>
  <c r="G171" i="21"/>
  <c r="E172" i="21"/>
  <c r="F172" i="21"/>
  <c r="G172" i="21"/>
  <c r="G173" i="21"/>
  <c r="G174" i="21"/>
  <c r="G175" i="21"/>
  <c r="G176" i="21"/>
  <c r="G177" i="21"/>
  <c r="G178" i="21"/>
  <c r="G179" i="21"/>
  <c r="E180" i="21"/>
  <c r="F180" i="21"/>
  <c r="G180" i="21"/>
  <c r="E181" i="21"/>
  <c r="G181" i="21"/>
  <c r="G182" i="21"/>
  <c r="G183" i="21"/>
  <c r="E184" i="21"/>
  <c r="F184" i="21"/>
  <c r="G184" i="21"/>
  <c r="E185" i="21"/>
  <c r="F185" i="21"/>
  <c r="G185" i="21"/>
  <c r="G186" i="21"/>
  <c r="G187" i="21"/>
  <c r="E188" i="21"/>
  <c r="F188" i="21"/>
  <c r="G188" i="21"/>
  <c r="G189" i="21"/>
  <c r="E190" i="21"/>
  <c r="F190" i="21"/>
  <c r="G190" i="21"/>
  <c r="E191" i="21"/>
  <c r="F191" i="21"/>
  <c r="G191" i="21"/>
  <c r="E192" i="21"/>
  <c r="F192" i="21"/>
  <c r="G192" i="21"/>
  <c r="G193" i="21"/>
  <c r="E194" i="21"/>
  <c r="F194" i="21"/>
  <c r="G194" i="21"/>
  <c r="E195" i="21"/>
  <c r="F195" i="21"/>
  <c r="G195" i="21"/>
  <c r="G196" i="21"/>
  <c r="G197" i="21"/>
  <c r="G198" i="21"/>
  <c r="G199" i="21"/>
  <c r="G200" i="21"/>
  <c r="G201" i="21"/>
  <c r="E202" i="21"/>
  <c r="F202" i="21"/>
  <c r="G202" i="21"/>
  <c r="E203" i="21"/>
  <c r="G203" i="21"/>
  <c r="E204" i="21"/>
  <c r="F204" i="21"/>
  <c r="G204" i="21"/>
  <c r="E205" i="21"/>
  <c r="F205" i="21"/>
  <c r="G205" i="21"/>
  <c r="G206" i="21"/>
  <c r="E207" i="21"/>
  <c r="F207" i="21"/>
  <c r="G207" i="21"/>
  <c r="G208" i="21"/>
  <c r="E209" i="21"/>
  <c r="F209" i="21"/>
  <c r="G209" i="21"/>
  <c r="G210" i="21"/>
  <c r="G211" i="21"/>
  <c r="E212" i="21"/>
  <c r="F212" i="21"/>
  <c r="G212" i="21"/>
  <c r="G213" i="21"/>
  <c r="E214" i="21"/>
  <c r="G214" i="21"/>
  <c r="E215" i="21"/>
  <c r="F215" i="21"/>
  <c r="G215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G222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G229" i="21"/>
  <c r="G230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E242" i="21"/>
  <c r="F242" i="21"/>
  <c r="G242" i="21"/>
  <c r="E243" i="21"/>
  <c r="F243" i="21"/>
  <c r="G243" i="21"/>
  <c r="F244" i="21"/>
  <c r="G244" i="21"/>
  <c r="G245" i="21"/>
  <c r="G246" i="21"/>
  <c r="G247" i="21"/>
  <c r="G248" i="21"/>
  <c r="G249" i="21"/>
  <c r="E250" i="21"/>
  <c r="F250" i="21"/>
  <c r="G250" i="21"/>
  <c r="E251" i="21"/>
  <c r="F251" i="21"/>
  <c r="G251" i="21"/>
  <c r="G252" i="21"/>
  <c r="G253" i="21"/>
  <c r="F254" i="21"/>
  <c r="G254" i="21"/>
  <c r="E255" i="21"/>
  <c r="F255" i="21"/>
  <c r="G255" i="21"/>
  <c r="G256" i="21"/>
  <c r="G257" i="21"/>
  <c r="F258" i="21"/>
  <c r="G258" i="21"/>
  <c r="E259" i="21"/>
  <c r="F259" i="21"/>
  <c r="G259" i="21"/>
  <c r="E260" i="21"/>
  <c r="F260" i="21"/>
  <c r="G260" i="21"/>
  <c r="E261" i="21"/>
  <c r="G261" i="21"/>
  <c r="G262" i="21"/>
  <c r="E263" i="21"/>
  <c r="F263" i="21"/>
  <c r="G263" i="21"/>
  <c r="E264" i="21"/>
  <c r="F264" i="21"/>
  <c r="G264" i="21"/>
  <c r="E265" i="21"/>
  <c r="F265" i="21"/>
  <c r="G265" i="21"/>
  <c r="G266" i="21"/>
  <c r="E267" i="21"/>
  <c r="F267" i="21"/>
  <c r="G267" i="21"/>
  <c r="G268" i="21"/>
  <c r="E269" i="21"/>
  <c r="F269" i="21"/>
  <c r="G269" i="21"/>
  <c r="E270" i="21"/>
  <c r="F270" i="21"/>
  <c r="G270" i="21"/>
  <c r="F271" i="21"/>
  <c r="G271" i="21"/>
  <c r="E272" i="21"/>
  <c r="F272" i="21"/>
  <c r="G272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E283" i="21"/>
  <c r="F283" i="21"/>
  <c r="G283" i="21"/>
  <c r="E284" i="21"/>
  <c r="F284" i="21"/>
  <c r="G284" i="21"/>
  <c r="G285" i="21"/>
  <c r="E286" i="21"/>
  <c r="F286" i="21"/>
  <c r="G286" i="21"/>
  <c r="E287" i="21"/>
  <c r="F287" i="21"/>
  <c r="G287" i="21"/>
  <c r="E288" i="21"/>
  <c r="F288" i="21"/>
  <c r="G288" i="21"/>
  <c r="G153" i="20"/>
  <c r="E154" i="20"/>
  <c r="F154" i="20"/>
  <c r="G154" i="20"/>
  <c r="E155" i="20"/>
  <c r="F155" i="20"/>
  <c r="G155" i="20"/>
  <c r="G156" i="20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E164" i="20"/>
  <c r="F164" i="20"/>
  <c r="G164" i="20"/>
  <c r="G165" i="20"/>
  <c r="G166" i="20"/>
  <c r="E167" i="20"/>
  <c r="F167" i="20"/>
  <c r="G167" i="20"/>
  <c r="E168" i="20"/>
  <c r="F168" i="20"/>
  <c r="G168" i="20"/>
  <c r="F169" i="20"/>
  <c r="G169" i="20"/>
  <c r="E170" i="20"/>
  <c r="F170" i="20"/>
  <c r="G170" i="20"/>
  <c r="E171" i="20"/>
  <c r="F171" i="20"/>
  <c r="G171" i="20"/>
  <c r="E172" i="20"/>
  <c r="F172" i="20"/>
  <c r="G172" i="20"/>
  <c r="E173" i="20"/>
  <c r="F173" i="20"/>
  <c r="G173" i="20"/>
  <c r="G174" i="20"/>
  <c r="G175" i="20"/>
  <c r="E176" i="20"/>
  <c r="G176" i="20"/>
  <c r="G177" i="20"/>
  <c r="G178" i="20"/>
  <c r="E179" i="20"/>
  <c r="F179" i="20"/>
  <c r="G179" i="20"/>
  <c r="E180" i="20"/>
  <c r="F180" i="20"/>
  <c r="G180" i="20"/>
  <c r="E181" i="20"/>
  <c r="F181" i="20"/>
  <c r="G181" i="20"/>
  <c r="G182" i="20"/>
  <c r="G183" i="20"/>
  <c r="E184" i="20"/>
  <c r="F184" i="20"/>
  <c r="G184" i="20"/>
  <c r="E185" i="20"/>
  <c r="F185" i="20"/>
  <c r="G185" i="20"/>
  <c r="G186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F197" i="20"/>
  <c r="G197" i="20"/>
  <c r="E198" i="20"/>
  <c r="F198" i="20"/>
  <c r="G198" i="20"/>
  <c r="E199" i="20"/>
  <c r="F199" i="20"/>
  <c r="G199" i="20"/>
  <c r="E200" i="20"/>
  <c r="F200" i="20"/>
  <c r="G200" i="20"/>
  <c r="E201" i="20"/>
  <c r="F201" i="20"/>
  <c r="G201" i="20"/>
  <c r="E202" i="20"/>
  <c r="F202" i="20"/>
  <c r="G202" i="20"/>
  <c r="G203" i="20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G208" i="20"/>
  <c r="G209" i="20"/>
  <c r="E210" i="20"/>
  <c r="F210" i="20"/>
  <c r="G210" i="20"/>
  <c r="G211" i="20"/>
  <c r="E212" i="20"/>
  <c r="F212" i="20"/>
  <c r="G212" i="20"/>
  <c r="G213" i="20"/>
  <c r="G214" i="20"/>
  <c r="F215" i="20"/>
  <c r="G215" i="20"/>
  <c r="G216" i="20"/>
  <c r="E217" i="20"/>
  <c r="F217" i="20"/>
  <c r="G217" i="20"/>
  <c r="E218" i="20"/>
  <c r="F218" i="20"/>
  <c r="G218" i="20"/>
  <c r="E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G237" i="20"/>
  <c r="G238" i="20"/>
  <c r="G239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F245" i="20"/>
  <c r="G245" i="20"/>
  <c r="E246" i="20"/>
  <c r="F246" i="20"/>
  <c r="G246" i="20"/>
  <c r="G247" i="20"/>
  <c r="E248" i="20"/>
  <c r="F248" i="20"/>
  <c r="G248" i="20"/>
  <c r="G249" i="20"/>
  <c r="E250" i="20"/>
  <c r="F250" i="20"/>
  <c r="G250" i="20"/>
  <c r="E251" i="20"/>
  <c r="F251" i="20"/>
  <c r="G251" i="20"/>
  <c r="G252" i="20"/>
  <c r="G253" i="20"/>
  <c r="G254" i="20"/>
  <c r="E255" i="20"/>
  <c r="F255" i="20"/>
  <c r="G255" i="20"/>
  <c r="G256" i="20"/>
  <c r="E257" i="20"/>
  <c r="F257" i="20"/>
  <c r="G257" i="20"/>
  <c r="E258" i="20"/>
  <c r="F258" i="20"/>
  <c r="G258" i="20"/>
  <c r="F259" i="20"/>
  <c r="G259" i="20"/>
  <c r="E260" i="20"/>
  <c r="F260" i="20"/>
  <c r="G260" i="20"/>
  <c r="E261" i="20"/>
  <c r="F261" i="20"/>
  <c r="G261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F280" i="20"/>
  <c r="G280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G286" i="20"/>
  <c r="E287" i="20"/>
  <c r="F287" i="20"/>
  <c r="G287" i="20"/>
  <c r="E288" i="20"/>
  <c r="F288" i="20"/>
  <c r="G288" i="20"/>
  <c r="G153" i="19"/>
  <c r="G154" i="19"/>
  <c r="E155" i="19"/>
  <c r="F155" i="19"/>
  <c r="G155" i="19"/>
  <c r="G156" i="19"/>
  <c r="G157" i="19"/>
  <c r="E158" i="19"/>
  <c r="F158" i="19"/>
  <c r="G158" i="19"/>
  <c r="G159" i="19"/>
  <c r="E160" i="19"/>
  <c r="G160" i="19"/>
  <c r="E161" i="19"/>
  <c r="F161" i="19"/>
  <c r="G161" i="19"/>
  <c r="E162" i="19"/>
  <c r="F162" i="19"/>
  <c r="G162" i="19"/>
  <c r="G163" i="19"/>
  <c r="G164" i="19"/>
  <c r="G165" i="19"/>
  <c r="G166" i="19"/>
  <c r="E167" i="19"/>
  <c r="F167" i="19"/>
  <c r="G167" i="19"/>
  <c r="E168" i="19"/>
  <c r="F168" i="19"/>
  <c r="G168" i="19"/>
  <c r="G169" i="19"/>
  <c r="E170" i="19"/>
  <c r="F170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G181" i="19"/>
  <c r="G182" i="19"/>
  <c r="G183" i="19"/>
  <c r="E184" i="19"/>
  <c r="F184" i="19"/>
  <c r="G184" i="19"/>
  <c r="E185" i="19"/>
  <c r="F185" i="19"/>
  <c r="G185" i="19"/>
  <c r="G186" i="19"/>
  <c r="G187" i="19"/>
  <c r="E188" i="19"/>
  <c r="G188" i="19"/>
  <c r="E189" i="19"/>
  <c r="F189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G195" i="19"/>
  <c r="G196" i="19"/>
  <c r="E197" i="19"/>
  <c r="G197" i="19"/>
  <c r="E198" i="19"/>
  <c r="F198" i="19"/>
  <c r="G198" i="19"/>
  <c r="G199" i="19"/>
  <c r="G200" i="19"/>
  <c r="G201" i="19"/>
  <c r="E202" i="19"/>
  <c r="F202" i="19"/>
  <c r="G202" i="19"/>
  <c r="G203" i="19"/>
  <c r="E204" i="19"/>
  <c r="F204" i="19"/>
  <c r="G204" i="19"/>
  <c r="E205" i="19"/>
  <c r="G205" i="19"/>
  <c r="G206" i="19"/>
  <c r="E207" i="19"/>
  <c r="F207" i="19"/>
  <c r="G207" i="19"/>
  <c r="G208" i="19"/>
  <c r="E209" i="19"/>
  <c r="F209" i="19"/>
  <c r="G209" i="19"/>
  <c r="E210" i="19"/>
  <c r="G210" i="19"/>
  <c r="F211" i="19"/>
  <c r="G211" i="19"/>
  <c r="E212" i="19"/>
  <c r="F212" i="19"/>
  <c r="G212" i="19"/>
  <c r="E213" i="19"/>
  <c r="F213" i="19"/>
  <c r="G213" i="19"/>
  <c r="G214" i="19"/>
  <c r="E215" i="19"/>
  <c r="F215" i="19"/>
  <c r="G215" i="19"/>
  <c r="G216" i="19"/>
  <c r="E217" i="19"/>
  <c r="F217" i="19"/>
  <c r="G217" i="19"/>
  <c r="E218" i="19"/>
  <c r="F218" i="19"/>
  <c r="G218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G232" i="19"/>
  <c r="G233" i="19"/>
  <c r="E234" i="19"/>
  <c r="F234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E242" i="19"/>
  <c r="F242" i="19"/>
  <c r="G242" i="19"/>
  <c r="E243" i="19"/>
  <c r="F243" i="19"/>
  <c r="G243" i="19"/>
  <c r="G244" i="19"/>
  <c r="E245" i="19"/>
  <c r="F245" i="19"/>
  <c r="G245" i="19"/>
  <c r="G246" i="19"/>
  <c r="G247" i="19"/>
  <c r="G248" i="19"/>
  <c r="G249" i="19"/>
  <c r="E250" i="19"/>
  <c r="F250" i="19"/>
  <c r="G250" i="19"/>
  <c r="E251" i="19"/>
  <c r="F251" i="19"/>
  <c r="G251" i="19"/>
  <c r="G252" i="19"/>
  <c r="G253" i="19"/>
  <c r="G254" i="19"/>
  <c r="E255" i="19"/>
  <c r="F255" i="19"/>
  <c r="G255" i="19"/>
  <c r="G256" i="19"/>
  <c r="E257" i="19"/>
  <c r="F257" i="19"/>
  <c r="G257" i="19"/>
  <c r="E258" i="19"/>
  <c r="F258" i="19"/>
  <c r="G258" i="19"/>
  <c r="G259" i="19"/>
  <c r="E260" i="19"/>
  <c r="F260" i="19"/>
  <c r="G260" i="19"/>
  <c r="E261" i="19"/>
  <c r="F261" i="19"/>
  <c r="G261" i="19"/>
  <c r="G262" i="19"/>
  <c r="E263" i="19"/>
  <c r="F263" i="19"/>
  <c r="G263" i="19"/>
  <c r="E264" i="19"/>
  <c r="G264" i="19"/>
  <c r="E265" i="19"/>
  <c r="F265" i="19"/>
  <c r="G265" i="19"/>
  <c r="G266" i="19"/>
  <c r="E267" i="19"/>
  <c r="F267" i="19"/>
  <c r="G267" i="19"/>
  <c r="G268" i="19"/>
  <c r="E269" i="19"/>
  <c r="F269" i="19"/>
  <c r="G269" i="19"/>
  <c r="E270" i="19"/>
  <c r="G270" i="19"/>
  <c r="E271" i="19"/>
  <c r="F271" i="19"/>
  <c r="G271" i="19"/>
  <c r="G272" i="19"/>
  <c r="G273" i="19"/>
  <c r="E274" i="19"/>
  <c r="F274" i="19"/>
  <c r="G274" i="19"/>
  <c r="E275" i="19"/>
  <c r="F275" i="19"/>
  <c r="G275" i="19"/>
  <c r="G276" i="19"/>
  <c r="E277" i="19"/>
  <c r="F277" i="19"/>
  <c r="G277" i="19"/>
  <c r="E278" i="19"/>
  <c r="F278" i="19"/>
  <c r="G278" i="19"/>
  <c r="E279" i="19"/>
  <c r="F279" i="19"/>
  <c r="G279" i="19"/>
  <c r="E280" i="19"/>
  <c r="G280" i="19"/>
  <c r="E281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E162" i="18"/>
  <c r="F162" i="18"/>
  <c r="G162" i="18"/>
  <c r="G163" i="18"/>
  <c r="G164" i="18"/>
  <c r="G165" i="18"/>
  <c r="G166" i="18"/>
  <c r="G167" i="18"/>
  <c r="G168" i="18"/>
  <c r="G169" i="18"/>
  <c r="G170" i="18"/>
  <c r="E171" i="18"/>
  <c r="F171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E190" i="18"/>
  <c r="F190" i="18"/>
  <c r="G190" i="18"/>
  <c r="E191" i="18"/>
  <c r="F191" i="18"/>
  <c r="G191" i="18"/>
  <c r="E192" i="18"/>
  <c r="F192" i="18"/>
  <c r="G192" i="18"/>
  <c r="G193" i="18"/>
  <c r="E194" i="18"/>
  <c r="F194" i="18"/>
  <c r="G194" i="18"/>
  <c r="G195" i="18"/>
  <c r="G196" i="18"/>
  <c r="G197" i="18"/>
  <c r="G198" i="18"/>
  <c r="G199" i="18"/>
  <c r="G200" i="18"/>
  <c r="G201" i="18"/>
  <c r="E202" i="18"/>
  <c r="F202" i="18"/>
  <c r="G202" i="18"/>
  <c r="G203" i="18"/>
  <c r="E204" i="18"/>
  <c r="F204" i="18"/>
  <c r="G204" i="18"/>
  <c r="G205" i="18"/>
  <c r="G206" i="18"/>
  <c r="E207" i="18"/>
  <c r="G207" i="18"/>
  <c r="G208" i="18"/>
  <c r="G209" i="18"/>
  <c r="G210" i="18"/>
  <c r="G211" i="18"/>
  <c r="E212" i="18"/>
  <c r="F212" i="18"/>
  <c r="G212" i="18"/>
  <c r="G213" i="18"/>
  <c r="G214" i="18"/>
  <c r="G215" i="18"/>
  <c r="G216" i="18"/>
  <c r="E217" i="18"/>
  <c r="F217" i="18"/>
  <c r="G217" i="18"/>
  <c r="G218" i="18"/>
  <c r="G219" i="18"/>
  <c r="E220" i="18"/>
  <c r="F220" i="18"/>
  <c r="G220" i="18"/>
  <c r="G221" i="18"/>
  <c r="G222" i="18"/>
  <c r="E223" i="18"/>
  <c r="G223" i="18"/>
  <c r="E224" i="18"/>
  <c r="F224" i="18"/>
  <c r="G224" i="18"/>
  <c r="E225" i="18"/>
  <c r="F225" i="18"/>
  <c r="G225" i="18"/>
  <c r="G226" i="18"/>
  <c r="E227" i="18"/>
  <c r="F227" i="18"/>
  <c r="G227" i="18"/>
  <c r="E228" i="18"/>
  <c r="F228" i="18"/>
  <c r="G228" i="18"/>
  <c r="G229" i="18"/>
  <c r="G230" i="18"/>
  <c r="G231" i="18"/>
  <c r="G232" i="18"/>
  <c r="G233" i="18"/>
  <c r="G234" i="18"/>
  <c r="G235" i="18"/>
  <c r="E236" i="18"/>
  <c r="F236" i="18"/>
  <c r="G236" i="18"/>
  <c r="G237" i="18"/>
  <c r="G238" i="18"/>
  <c r="G239" i="18"/>
  <c r="G240" i="18"/>
  <c r="E241" i="18"/>
  <c r="F241" i="18"/>
  <c r="G241" i="18"/>
  <c r="E242" i="18"/>
  <c r="G242" i="18"/>
  <c r="E243" i="18"/>
  <c r="G243" i="18"/>
  <c r="G244" i="18"/>
  <c r="G245" i="18"/>
  <c r="G246" i="18"/>
  <c r="G247" i="18"/>
  <c r="G248" i="18"/>
  <c r="G249" i="18"/>
  <c r="G250" i="18"/>
  <c r="E251" i="18"/>
  <c r="F251" i="18"/>
  <c r="G251" i="18"/>
  <c r="G252" i="18"/>
  <c r="G253" i="18"/>
  <c r="G254" i="18"/>
  <c r="G255" i="18"/>
  <c r="G256" i="18"/>
  <c r="G257" i="18"/>
  <c r="G258" i="18"/>
  <c r="E259" i="18"/>
  <c r="F259" i="18"/>
  <c r="G259" i="18"/>
  <c r="E260" i="18"/>
  <c r="F260" i="18"/>
  <c r="G260" i="18"/>
  <c r="G261" i="18"/>
  <c r="G262" i="18"/>
  <c r="G263" i="18"/>
  <c r="G264" i="18"/>
  <c r="E265" i="18"/>
  <c r="F265" i="18"/>
  <c r="G265" i="18"/>
  <c r="G266" i="18"/>
  <c r="E267" i="18"/>
  <c r="F267" i="18"/>
  <c r="G267" i="18"/>
  <c r="G268" i="18"/>
  <c r="E269" i="18"/>
  <c r="F269" i="18"/>
  <c r="G269" i="18"/>
  <c r="G270" i="18"/>
  <c r="G271" i="18"/>
  <c r="G272" i="18"/>
  <c r="G273" i="18"/>
  <c r="G274" i="18"/>
  <c r="E275" i="18"/>
  <c r="G275" i="18"/>
  <c r="G276" i="18"/>
  <c r="E277" i="18"/>
  <c r="F277" i="18"/>
  <c r="G277" i="18"/>
  <c r="E278" i="18"/>
  <c r="G278" i="18"/>
  <c r="E279" i="18"/>
  <c r="F279" i="18"/>
  <c r="G279" i="18"/>
  <c r="G280" i="18"/>
  <c r="G281" i="18"/>
  <c r="G282" i="18"/>
  <c r="G283" i="18"/>
  <c r="G284" i="18"/>
  <c r="E285" i="18"/>
  <c r="F285" i="18"/>
  <c r="G285" i="18"/>
  <c r="G286" i="18"/>
  <c r="E287" i="18"/>
  <c r="F287" i="18"/>
  <c r="G287" i="18"/>
  <c r="E288" i="18"/>
  <c r="F288" i="18"/>
  <c r="G288" i="18"/>
  <c r="E153" i="17"/>
  <c r="F153" i="17"/>
  <c r="G153" i="17"/>
  <c r="G154" i="17"/>
  <c r="E155" i="17"/>
  <c r="F155" i="17"/>
  <c r="G155" i="17"/>
  <c r="E156" i="17"/>
  <c r="F156" i="17"/>
  <c r="G156" i="17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G174" i="17"/>
  <c r="E175" i="17"/>
  <c r="F175" i="17"/>
  <c r="G175" i="17"/>
  <c r="E176" i="17"/>
  <c r="F176" i="17"/>
  <c r="G176" i="17"/>
  <c r="G177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G229" i="17"/>
  <c r="E230" i="17"/>
  <c r="F230" i="17"/>
  <c r="G230" i="17"/>
  <c r="E231" i="17"/>
  <c r="F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E238" i="17"/>
  <c r="F238" i="17"/>
  <c r="G238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F266" i="17"/>
  <c r="G266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G154" i="16"/>
  <c r="E155" i="16"/>
  <c r="F155" i="16"/>
  <c r="G155" i="16"/>
  <c r="G156" i="16"/>
  <c r="G157" i="16"/>
  <c r="G158" i="16"/>
  <c r="G159" i="16"/>
  <c r="E160" i="16"/>
  <c r="F160" i="16"/>
  <c r="G160" i="16"/>
  <c r="E161" i="16"/>
  <c r="F161" i="16"/>
  <c r="G161" i="16"/>
  <c r="G162" i="16"/>
  <c r="G163" i="16"/>
  <c r="G164" i="16"/>
  <c r="G165" i="16"/>
  <c r="G166" i="16"/>
  <c r="E167" i="16"/>
  <c r="F167" i="16"/>
  <c r="G167" i="16"/>
  <c r="G168" i="16"/>
  <c r="G169" i="16"/>
  <c r="E170" i="16"/>
  <c r="F170" i="16"/>
  <c r="G170" i="16"/>
  <c r="E171" i="16"/>
  <c r="F171" i="16"/>
  <c r="G171" i="16"/>
  <c r="E172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F189" i="16"/>
  <c r="G189" i="16"/>
  <c r="E190" i="16"/>
  <c r="F190" i="16"/>
  <c r="G190" i="16"/>
  <c r="E191" i="16"/>
  <c r="F191" i="16"/>
  <c r="G191" i="16"/>
  <c r="G192" i="16"/>
  <c r="G193" i="16"/>
  <c r="E194" i="16"/>
  <c r="F194" i="16"/>
  <c r="G194" i="16"/>
  <c r="E195" i="16"/>
  <c r="F195" i="16"/>
  <c r="G195" i="16"/>
  <c r="G196" i="16"/>
  <c r="E197" i="16"/>
  <c r="F197" i="16"/>
  <c r="G197" i="16"/>
  <c r="G198" i="16"/>
  <c r="E199" i="16"/>
  <c r="F199" i="16"/>
  <c r="G199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G208" i="16"/>
  <c r="E209" i="16"/>
  <c r="F209" i="16"/>
  <c r="G209" i="16"/>
  <c r="F210" i="16"/>
  <c r="G210" i="16"/>
  <c r="E211" i="16"/>
  <c r="F211" i="16"/>
  <c r="G211" i="16"/>
  <c r="E212" i="16"/>
  <c r="F212" i="16"/>
  <c r="G212" i="16"/>
  <c r="E213" i="16"/>
  <c r="F213" i="16"/>
  <c r="G213" i="16"/>
  <c r="G214" i="16"/>
  <c r="E215" i="16"/>
  <c r="F215" i="16"/>
  <c r="G215" i="16"/>
  <c r="G216" i="16"/>
  <c r="E217" i="16"/>
  <c r="F217" i="16"/>
  <c r="G217" i="16"/>
  <c r="E218" i="16"/>
  <c r="F218" i="16"/>
  <c r="G218" i="16"/>
  <c r="E219" i="16"/>
  <c r="G219" i="16"/>
  <c r="E220" i="16"/>
  <c r="F220" i="16"/>
  <c r="G220" i="16"/>
  <c r="E221" i="16"/>
  <c r="F221" i="16"/>
  <c r="G221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G237" i="16"/>
  <c r="G238" i="16"/>
  <c r="E239" i="16"/>
  <c r="F239" i="16"/>
  <c r="G239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G245" i="16"/>
  <c r="G246" i="16"/>
  <c r="G247" i="16"/>
  <c r="G248" i="16"/>
  <c r="G249" i="16"/>
  <c r="E250" i="16"/>
  <c r="F250" i="16"/>
  <c r="G250" i="16"/>
  <c r="G251" i="16"/>
  <c r="G252" i="16"/>
  <c r="G253" i="16"/>
  <c r="G254" i="16"/>
  <c r="E255" i="16"/>
  <c r="F255" i="16"/>
  <c r="G255" i="16"/>
  <c r="G256" i="16"/>
  <c r="E257" i="16"/>
  <c r="F257" i="16"/>
  <c r="G257" i="16"/>
  <c r="E258" i="16"/>
  <c r="F258" i="16"/>
  <c r="G258" i="16"/>
  <c r="G259" i="16"/>
  <c r="E260" i="16"/>
  <c r="F260" i="16"/>
  <c r="G260" i="16"/>
  <c r="E261" i="16"/>
  <c r="F261" i="16"/>
  <c r="G261" i="16"/>
  <c r="G262" i="16"/>
  <c r="G263" i="16"/>
  <c r="E264" i="16"/>
  <c r="F264" i="16"/>
  <c r="G264" i="16"/>
  <c r="E265" i="16"/>
  <c r="F265" i="16"/>
  <c r="G265" i="16"/>
  <c r="G266" i="16"/>
  <c r="E267" i="16"/>
  <c r="F267" i="16"/>
  <c r="G267" i="16"/>
  <c r="G268" i="16"/>
  <c r="E269" i="16"/>
  <c r="F269" i="16"/>
  <c r="G269" i="16"/>
  <c r="E270" i="16"/>
  <c r="G270" i="16"/>
  <c r="E271" i="16"/>
  <c r="F271" i="16"/>
  <c r="G271" i="16"/>
  <c r="E272" i="16"/>
  <c r="F272" i="16"/>
  <c r="G272" i="16"/>
  <c r="E273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G286" i="16"/>
  <c r="G287" i="16"/>
  <c r="E288" i="16"/>
  <c r="F288" i="16"/>
  <c r="G288" i="16"/>
  <c r="E153" i="15"/>
  <c r="F153" i="15"/>
  <c r="G153" i="15"/>
  <c r="G154" i="15"/>
  <c r="E155" i="15"/>
  <c r="F155" i="15"/>
  <c r="G155" i="15"/>
  <c r="F156" i="15"/>
  <c r="G156" i="15"/>
  <c r="G157" i="15"/>
  <c r="E158" i="15"/>
  <c r="F158" i="15"/>
  <c r="G158" i="15"/>
  <c r="E159" i="15"/>
  <c r="F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G165" i="15"/>
  <c r="E166" i="15"/>
  <c r="F166" i="15"/>
  <c r="G166" i="15"/>
  <c r="E167" i="15"/>
  <c r="F167" i="15"/>
  <c r="G167" i="15"/>
  <c r="E168" i="15"/>
  <c r="F168" i="15"/>
  <c r="G168" i="15"/>
  <c r="G169" i="15"/>
  <c r="E170" i="15"/>
  <c r="F170" i="15"/>
  <c r="G170" i="15"/>
  <c r="E171" i="15"/>
  <c r="F171" i="15"/>
  <c r="G171" i="15"/>
  <c r="E172" i="15"/>
  <c r="G172" i="15"/>
  <c r="G173" i="15"/>
  <c r="G174" i="15"/>
  <c r="E175" i="15"/>
  <c r="G175" i="15"/>
  <c r="G176" i="15"/>
  <c r="G177" i="15"/>
  <c r="G178" i="15"/>
  <c r="E179" i="15"/>
  <c r="F179" i="15"/>
  <c r="G179" i="15"/>
  <c r="E180" i="15"/>
  <c r="G180" i="15"/>
  <c r="E181" i="15"/>
  <c r="F181" i="15"/>
  <c r="G181" i="15"/>
  <c r="G182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G209" i="15"/>
  <c r="G210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F216" i="15"/>
  <c r="G216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G235" i="15"/>
  <c r="E236" i="15"/>
  <c r="F236" i="15"/>
  <c r="G236" i="15"/>
  <c r="G237" i="15"/>
  <c r="G238" i="15"/>
  <c r="G239" i="15"/>
  <c r="E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G247" i="15"/>
  <c r="E248" i="15"/>
  <c r="F248" i="15"/>
  <c r="G248" i="15"/>
  <c r="G249" i="15"/>
  <c r="E250" i="15"/>
  <c r="F250" i="15"/>
  <c r="G250" i="15"/>
  <c r="E251" i="15"/>
  <c r="F251" i="15"/>
  <c r="G251" i="15"/>
  <c r="E252" i="15"/>
  <c r="F252" i="15"/>
  <c r="G252" i="15"/>
  <c r="G253" i="15"/>
  <c r="E254" i="15"/>
  <c r="F254" i="15"/>
  <c r="G254" i="15"/>
  <c r="E255" i="15"/>
  <c r="F255" i="15"/>
  <c r="G255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G158" i="14"/>
  <c r="G159" i="14"/>
  <c r="G160" i="14"/>
  <c r="E161" i="14"/>
  <c r="F161" i="14"/>
  <c r="G161" i="14"/>
  <c r="E162" i="14"/>
  <c r="F162" i="14"/>
  <c r="G162" i="14"/>
  <c r="G163" i="14"/>
  <c r="G164" i="14"/>
  <c r="G165" i="14"/>
  <c r="G166" i="14"/>
  <c r="E167" i="14"/>
  <c r="F167" i="14"/>
  <c r="G167" i="14"/>
  <c r="E168" i="14"/>
  <c r="F168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E180" i="14"/>
  <c r="F180" i="14"/>
  <c r="G180" i="14"/>
  <c r="G181" i="14"/>
  <c r="G182" i="14"/>
  <c r="G183" i="14"/>
  <c r="G184" i="14"/>
  <c r="E185" i="14"/>
  <c r="F185" i="14"/>
  <c r="G185" i="14"/>
  <c r="G186" i="14"/>
  <c r="G187" i="14"/>
  <c r="G188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G195" i="14"/>
  <c r="G196" i="14"/>
  <c r="G197" i="14"/>
  <c r="G198" i="14"/>
  <c r="G199" i="14"/>
  <c r="G200" i="14"/>
  <c r="G201" i="14"/>
  <c r="E202" i="14"/>
  <c r="F202" i="14"/>
  <c r="G202" i="14"/>
  <c r="G203" i="14"/>
  <c r="E204" i="14"/>
  <c r="F204" i="14"/>
  <c r="G204" i="14"/>
  <c r="E205" i="14"/>
  <c r="F205" i="14"/>
  <c r="G205" i="14"/>
  <c r="G206" i="14"/>
  <c r="G207" i="14"/>
  <c r="G208" i="14"/>
  <c r="E209" i="14"/>
  <c r="F209" i="14"/>
  <c r="G209" i="14"/>
  <c r="G210" i="14"/>
  <c r="G211" i="14"/>
  <c r="E212" i="14"/>
  <c r="F212" i="14"/>
  <c r="G212" i="14"/>
  <c r="G213" i="14"/>
  <c r="G214" i="14"/>
  <c r="E215" i="14"/>
  <c r="F215" i="14"/>
  <c r="G215" i="14"/>
  <c r="G216" i="14"/>
  <c r="E217" i="14"/>
  <c r="F217" i="14"/>
  <c r="G217" i="14"/>
  <c r="G218" i="14"/>
  <c r="G219" i="14"/>
  <c r="G220" i="14"/>
  <c r="E221" i="14"/>
  <c r="F221" i="14"/>
  <c r="G221" i="14"/>
  <c r="G222" i="14"/>
  <c r="E223" i="14"/>
  <c r="F223" i="14"/>
  <c r="G223" i="14"/>
  <c r="E224" i="14"/>
  <c r="F224" i="14"/>
  <c r="G224" i="14"/>
  <c r="E225" i="14"/>
  <c r="F225" i="14"/>
  <c r="G225" i="14"/>
  <c r="G226" i="14"/>
  <c r="E227" i="14"/>
  <c r="F227" i="14"/>
  <c r="G227" i="14"/>
  <c r="E228" i="14"/>
  <c r="F228" i="14"/>
  <c r="G228" i="14"/>
  <c r="G229" i="14"/>
  <c r="G230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F251" i="14"/>
  <c r="G251" i="14"/>
  <c r="G252" i="14"/>
  <c r="G253" i="14"/>
  <c r="G254" i="14"/>
  <c r="E255" i="14"/>
  <c r="F255" i="14"/>
  <c r="G255" i="14"/>
  <c r="G256" i="14"/>
  <c r="E257" i="14"/>
  <c r="F257" i="14"/>
  <c r="G257" i="14"/>
  <c r="E258" i="14"/>
  <c r="F258" i="14"/>
  <c r="G258" i="14"/>
  <c r="G259" i="14"/>
  <c r="E260" i="14"/>
  <c r="F260" i="14"/>
  <c r="G260" i="14"/>
  <c r="E261" i="14"/>
  <c r="F261" i="14"/>
  <c r="G261" i="14"/>
  <c r="G262" i="14"/>
  <c r="G263" i="14"/>
  <c r="E264" i="14"/>
  <c r="F264" i="14"/>
  <c r="G264" i="14"/>
  <c r="E265" i="14"/>
  <c r="F265" i="14"/>
  <c r="G265" i="14"/>
  <c r="G266" i="14"/>
  <c r="E267" i="14"/>
  <c r="G267" i="14"/>
  <c r="G268" i="14"/>
  <c r="E269" i="14"/>
  <c r="F269" i="14"/>
  <c r="G269" i="14"/>
  <c r="G270" i="14"/>
  <c r="E271" i="14"/>
  <c r="F271" i="14"/>
  <c r="G271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F285" i="14"/>
  <c r="G285" i="14"/>
  <c r="E286" i="14"/>
  <c r="G286" i="14"/>
  <c r="E287" i="14"/>
  <c r="F287" i="14"/>
  <c r="G287" i="14"/>
  <c r="E288" i="14"/>
  <c r="F288" i="14"/>
  <c r="G288" i="14"/>
  <c r="F153" i="13"/>
  <c r="G153" i="13"/>
  <c r="G154" i="13"/>
  <c r="E155" i="13"/>
  <c r="F155" i="13"/>
  <c r="G155" i="13"/>
  <c r="G156" i="13"/>
  <c r="G157" i="13"/>
  <c r="G158" i="13"/>
  <c r="G159" i="13"/>
  <c r="G160" i="13"/>
  <c r="G161" i="13"/>
  <c r="E162" i="13"/>
  <c r="F162" i="13"/>
  <c r="G162" i="13"/>
  <c r="F163" i="13"/>
  <c r="G163" i="13"/>
  <c r="G164" i="13"/>
  <c r="G165" i="13"/>
  <c r="F166" i="13"/>
  <c r="G166" i="13"/>
  <c r="E167" i="13"/>
  <c r="F167" i="13"/>
  <c r="G167" i="13"/>
  <c r="E168" i="13"/>
  <c r="F168" i="13"/>
  <c r="G168" i="13"/>
  <c r="G169" i="13"/>
  <c r="E170" i="13"/>
  <c r="F170" i="13"/>
  <c r="G170" i="13"/>
  <c r="E171" i="13"/>
  <c r="F171" i="13"/>
  <c r="G171" i="13"/>
  <c r="E172" i="13"/>
  <c r="F172" i="13"/>
  <c r="G172" i="13"/>
  <c r="G173" i="13"/>
  <c r="G174" i="13"/>
  <c r="G175" i="13"/>
  <c r="G176" i="13"/>
  <c r="G177" i="13"/>
  <c r="G178" i="13"/>
  <c r="G179" i="13"/>
  <c r="E180" i="13"/>
  <c r="F180" i="13"/>
  <c r="G180" i="13"/>
  <c r="E181" i="13"/>
  <c r="F181" i="13"/>
  <c r="G181" i="13"/>
  <c r="G182" i="13"/>
  <c r="G183" i="13"/>
  <c r="E184" i="13"/>
  <c r="F184" i="13"/>
  <c r="G184" i="13"/>
  <c r="E185" i="13"/>
  <c r="F185" i="13"/>
  <c r="G185" i="13"/>
  <c r="G186" i="13"/>
  <c r="G187" i="13"/>
  <c r="F188" i="13"/>
  <c r="G188" i="13"/>
  <c r="G189" i="13"/>
  <c r="E190" i="13"/>
  <c r="F190" i="13"/>
  <c r="G190" i="13"/>
  <c r="E191" i="13"/>
  <c r="G191" i="13"/>
  <c r="G192" i="13"/>
  <c r="G193" i="13"/>
  <c r="G194" i="13"/>
  <c r="G195" i="13"/>
  <c r="G196" i="13"/>
  <c r="E197" i="13"/>
  <c r="G197" i="13"/>
  <c r="E198" i="13"/>
  <c r="F198" i="13"/>
  <c r="G198" i="13"/>
  <c r="G199" i="13"/>
  <c r="E200" i="13"/>
  <c r="F200" i="13"/>
  <c r="G200" i="13"/>
  <c r="E201" i="13"/>
  <c r="F201" i="13"/>
  <c r="G201" i="13"/>
  <c r="E202" i="13"/>
  <c r="F202" i="13"/>
  <c r="G202" i="13"/>
  <c r="E203" i="13"/>
  <c r="F203" i="13"/>
  <c r="G203" i="13"/>
  <c r="F204" i="13"/>
  <c r="G204" i="13"/>
  <c r="E205" i="13"/>
  <c r="F205" i="13"/>
  <c r="G205" i="13"/>
  <c r="G206" i="13"/>
  <c r="E207" i="13"/>
  <c r="F207" i="13"/>
  <c r="G207" i="13"/>
  <c r="G208" i="13"/>
  <c r="G209" i="13"/>
  <c r="E210" i="13"/>
  <c r="G210" i="13"/>
  <c r="G211" i="13"/>
  <c r="E212" i="13"/>
  <c r="F212" i="13"/>
  <c r="G212" i="13"/>
  <c r="E213" i="13"/>
  <c r="F213" i="13"/>
  <c r="G213" i="13"/>
  <c r="G214" i="13"/>
  <c r="E215" i="13"/>
  <c r="F215" i="13"/>
  <c r="G215" i="13"/>
  <c r="G216" i="13"/>
  <c r="E217" i="13"/>
  <c r="F217" i="13"/>
  <c r="G217" i="13"/>
  <c r="G218" i="13"/>
  <c r="E219" i="13"/>
  <c r="F219" i="13"/>
  <c r="G219" i="13"/>
  <c r="E220" i="13"/>
  <c r="F220" i="13"/>
  <c r="G220" i="13"/>
  <c r="E221" i="13"/>
  <c r="F221" i="13"/>
  <c r="G221" i="13"/>
  <c r="E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F227" i="13"/>
  <c r="G227" i="13"/>
  <c r="E228" i="13"/>
  <c r="F228" i="13"/>
  <c r="G228" i="13"/>
  <c r="G229" i="13"/>
  <c r="E230" i="13"/>
  <c r="F230" i="13"/>
  <c r="G230" i="13"/>
  <c r="G231" i="13"/>
  <c r="G232" i="13"/>
  <c r="G233" i="13"/>
  <c r="E234" i="13"/>
  <c r="F234" i="13"/>
  <c r="G234" i="13"/>
  <c r="G235" i="13"/>
  <c r="E236" i="13"/>
  <c r="F236" i="13"/>
  <c r="G236" i="13"/>
  <c r="G237" i="13"/>
  <c r="G238" i="13"/>
  <c r="G239" i="13"/>
  <c r="G240" i="13"/>
  <c r="E241" i="13"/>
  <c r="F241" i="13"/>
  <c r="G241" i="13"/>
  <c r="E242" i="13"/>
  <c r="F242" i="13"/>
  <c r="G242" i="13"/>
  <c r="E243" i="13"/>
  <c r="F243" i="13"/>
  <c r="G243" i="13"/>
  <c r="G244" i="13"/>
  <c r="E245" i="13"/>
  <c r="F245" i="13"/>
  <c r="G245" i="13"/>
  <c r="G246" i="13"/>
  <c r="G247" i="13"/>
  <c r="F248" i="13"/>
  <c r="G248" i="13"/>
  <c r="G249" i="13"/>
  <c r="E250" i="13"/>
  <c r="F250" i="13"/>
  <c r="G250" i="13"/>
  <c r="E251" i="13"/>
  <c r="F251" i="13"/>
  <c r="G251" i="13"/>
  <c r="G252" i="13"/>
  <c r="G253" i="13"/>
  <c r="E254" i="13"/>
  <c r="F254" i="13"/>
  <c r="G254" i="13"/>
  <c r="E255" i="13"/>
  <c r="F255" i="13"/>
  <c r="G255" i="13"/>
  <c r="G256" i="13"/>
  <c r="F257" i="13"/>
  <c r="G257" i="13"/>
  <c r="G258" i="13"/>
  <c r="G259" i="13"/>
  <c r="E260" i="13"/>
  <c r="F260" i="13"/>
  <c r="G260" i="13"/>
  <c r="E261" i="13"/>
  <c r="F261" i="13"/>
  <c r="G261" i="13"/>
  <c r="G262" i="13"/>
  <c r="F263" i="13"/>
  <c r="G263" i="13"/>
  <c r="E264" i="13"/>
  <c r="F264" i="13"/>
  <c r="G264" i="13"/>
  <c r="E265" i="13"/>
  <c r="F265" i="13"/>
  <c r="G265" i="13"/>
  <c r="G266" i="13"/>
  <c r="E267" i="13"/>
  <c r="F267" i="13"/>
  <c r="G267" i="13"/>
  <c r="G268" i="13"/>
  <c r="E269" i="13"/>
  <c r="F269" i="13"/>
  <c r="G269" i="13"/>
  <c r="F270" i="13"/>
  <c r="G270" i="13"/>
  <c r="E271" i="13"/>
  <c r="F271" i="13"/>
  <c r="G271" i="13"/>
  <c r="E272" i="13"/>
  <c r="F272" i="13"/>
  <c r="G272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E280" i="13"/>
  <c r="F280" i="13"/>
  <c r="G280" i="13"/>
  <c r="E281" i="13"/>
  <c r="F281" i="13"/>
  <c r="G281" i="13"/>
  <c r="E282" i="13"/>
  <c r="F282" i="13"/>
  <c r="G282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G153" i="12"/>
  <c r="G154" i="12"/>
  <c r="E155" i="12"/>
  <c r="F155" i="12"/>
  <c r="G155" i="12"/>
  <c r="G156" i="12"/>
  <c r="G157" i="12"/>
  <c r="G158" i="12"/>
  <c r="G159" i="12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E181" i="12"/>
  <c r="F181" i="12"/>
  <c r="G181" i="12"/>
  <c r="G182" i="12"/>
  <c r="G183" i="12"/>
  <c r="E184" i="12"/>
  <c r="F184" i="12"/>
  <c r="G184" i="12"/>
  <c r="E185" i="12"/>
  <c r="G185" i="12"/>
  <c r="G186" i="12"/>
  <c r="G187" i="12"/>
  <c r="G188" i="12"/>
  <c r="G189" i="12"/>
  <c r="E190" i="12"/>
  <c r="F190" i="12"/>
  <c r="G190" i="12"/>
  <c r="G191" i="12"/>
  <c r="E192" i="12"/>
  <c r="F192" i="12"/>
  <c r="G192" i="12"/>
  <c r="E193" i="12"/>
  <c r="F193" i="12"/>
  <c r="G193" i="12"/>
  <c r="E194" i="12"/>
  <c r="F194" i="12"/>
  <c r="G194" i="12"/>
  <c r="G195" i="12"/>
  <c r="G196" i="12"/>
  <c r="E197" i="12"/>
  <c r="F197" i="12"/>
  <c r="G197" i="12"/>
  <c r="G198" i="12"/>
  <c r="G199" i="12"/>
  <c r="E200" i="12"/>
  <c r="G200" i="12"/>
  <c r="G201" i="12"/>
  <c r="E202" i="12"/>
  <c r="F202" i="12"/>
  <c r="G202" i="12"/>
  <c r="E203" i="12"/>
  <c r="F203" i="12"/>
  <c r="G203" i="12"/>
  <c r="E204" i="12"/>
  <c r="F204" i="12"/>
  <c r="G204" i="12"/>
  <c r="G205" i="12"/>
  <c r="E206" i="12"/>
  <c r="G206" i="12"/>
  <c r="G207" i="12"/>
  <c r="G208" i="12"/>
  <c r="E209" i="12"/>
  <c r="F209" i="12"/>
  <c r="G209" i="12"/>
  <c r="G210" i="12"/>
  <c r="G211" i="12"/>
  <c r="E212" i="12"/>
  <c r="F212" i="12"/>
  <c r="G212" i="12"/>
  <c r="G213" i="12"/>
  <c r="G214" i="12"/>
  <c r="E215" i="12"/>
  <c r="F215" i="12"/>
  <c r="G215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G231" i="12"/>
  <c r="G232" i="12"/>
  <c r="G233" i="12"/>
  <c r="E234" i="12"/>
  <c r="F234" i="12"/>
  <c r="G234" i="12"/>
  <c r="G235" i="12"/>
  <c r="E236" i="12"/>
  <c r="F236" i="12"/>
  <c r="G236" i="12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G244" i="12"/>
  <c r="G245" i="12"/>
  <c r="G246" i="12"/>
  <c r="G247" i="12"/>
  <c r="G248" i="12"/>
  <c r="G249" i="12"/>
  <c r="E250" i="12"/>
  <c r="F250" i="12"/>
  <c r="G250" i="12"/>
  <c r="E251" i="12"/>
  <c r="F251" i="12"/>
  <c r="G251" i="12"/>
  <c r="G252" i="12"/>
  <c r="G253" i="12"/>
  <c r="G254" i="12"/>
  <c r="G255" i="12"/>
  <c r="G256" i="12"/>
  <c r="E257" i="12"/>
  <c r="G257" i="12"/>
  <c r="G258" i="12"/>
  <c r="E259" i="12"/>
  <c r="G259" i="12"/>
  <c r="E260" i="12"/>
  <c r="F260" i="12"/>
  <c r="G260" i="12"/>
  <c r="E261" i="12"/>
  <c r="F261" i="12"/>
  <c r="G261" i="12"/>
  <c r="G262" i="12"/>
  <c r="E263" i="12"/>
  <c r="F263" i="12"/>
  <c r="G263" i="12"/>
  <c r="E264" i="12"/>
  <c r="F264" i="12"/>
  <c r="G264" i="12"/>
  <c r="E265" i="12"/>
  <c r="F265" i="12"/>
  <c r="G265" i="12"/>
  <c r="G266" i="12"/>
  <c r="E267" i="12"/>
  <c r="F267" i="12"/>
  <c r="G267" i="12"/>
  <c r="G268" i="12"/>
  <c r="E269" i="12"/>
  <c r="F269" i="12"/>
  <c r="G269" i="12"/>
  <c r="G270" i="12"/>
  <c r="E271" i="12"/>
  <c r="F271" i="12"/>
  <c r="G271" i="12"/>
  <c r="G272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F280" i="12"/>
  <c r="G280" i="12"/>
  <c r="G281" i="12"/>
  <c r="E282" i="12"/>
  <c r="F282" i="12"/>
  <c r="G282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G153" i="11"/>
  <c r="G154" i="11"/>
  <c r="E155" i="11"/>
  <c r="F155" i="11"/>
  <c r="G155" i="11"/>
  <c r="G156" i="11"/>
  <c r="G157" i="11"/>
  <c r="G158" i="11"/>
  <c r="G159" i="11"/>
  <c r="G160" i="11"/>
  <c r="E161" i="11"/>
  <c r="F161" i="11"/>
  <c r="G161" i="11"/>
  <c r="E162" i="11"/>
  <c r="F162" i="11"/>
  <c r="G162" i="11"/>
  <c r="G163" i="11"/>
  <c r="G164" i="11"/>
  <c r="G165" i="11"/>
  <c r="G166" i="11"/>
  <c r="E167" i="11"/>
  <c r="F167" i="11"/>
  <c r="G167" i="11"/>
  <c r="E168" i="11"/>
  <c r="F168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E179" i="11"/>
  <c r="G179" i="11"/>
  <c r="E180" i="11"/>
  <c r="F180" i="11"/>
  <c r="G180" i="11"/>
  <c r="G181" i="11"/>
  <c r="G182" i="11"/>
  <c r="G183" i="11"/>
  <c r="G184" i="11"/>
  <c r="E185" i="11"/>
  <c r="F185" i="11"/>
  <c r="G185" i="11"/>
  <c r="G186" i="11"/>
  <c r="G187" i="11"/>
  <c r="G188" i="11"/>
  <c r="G189" i="11"/>
  <c r="E190" i="11"/>
  <c r="F190" i="11"/>
  <c r="G190" i="11"/>
  <c r="E191" i="11"/>
  <c r="F191" i="11"/>
  <c r="G191" i="11"/>
  <c r="E192" i="11"/>
  <c r="F192" i="11"/>
  <c r="G192" i="11"/>
  <c r="G193" i="11"/>
  <c r="E194" i="11"/>
  <c r="F194" i="11"/>
  <c r="G194" i="11"/>
  <c r="G195" i="11"/>
  <c r="G196" i="11"/>
  <c r="E197" i="11"/>
  <c r="F197" i="11"/>
  <c r="G197" i="11"/>
  <c r="G198" i="11"/>
  <c r="G199" i="11"/>
  <c r="E200" i="11"/>
  <c r="F200" i="11"/>
  <c r="G200" i="11"/>
  <c r="G201" i="11"/>
  <c r="E202" i="11"/>
  <c r="F202" i="11"/>
  <c r="G202" i="11"/>
  <c r="G203" i="11"/>
  <c r="G204" i="11"/>
  <c r="E205" i="11"/>
  <c r="F205" i="11"/>
  <c r="G205" i="11"/>
  <c r="G206" i="11"/>
  <c r="E207" i="11"/>
  <c r="F207" i="11"/>
  <c r="G207" i="11"/>
  <c r="G208" i="11"/>
  <c r="G209" i="11"/>
  <c r="G210" i="11"/>
  <c r="G211" i="11"/>
  <c r="E212" i="11"/>
  <c r="F212" i="11"/>
  <c r="G212" i="11"/>
  <c r="E213" i="11"/>
  <c r="F213" i="11"/>
  <c r="G213" i="11"/>
  <c r="G214" i="11"/>
  <c r="G215" i="11"/>
  <c r="G216" i="11"/>
  <c r="E217" i="11"/>
  <c r="F217" i="11"/>
  <c r="G217" i="11"/>
  <c r="G218" i="11"/>
  <c r="F219" i="11"/>
  <c r="G219" i="11"/>
  <c r="G220" i="11"/>
  <c r="F221" i="11"/>
  <c r="G221" i="11"/>
  <c r="G222" i="11"/>
  <c r="G223" i="11"/>
  <c r="E224" i="11"/>
  <c r="F224" i="11"/>
  <c r="G224" i="11"/>
  <c r="E225" i="11"/>
  <c r="F225" i="11"/>
  <c r="G225" i="11"/>
  <c r="G226" i="11"/>
  <c r="G227" i="11"/>
  <c r="E228" i="11"/>
  <c r="F228" i="11"/>
  <c r="G228" i="11"/>
  <c r="G229" i="11"/>
  <c r="E230" i="11"/>
  <c r="F230" i="11"/>
  <c r="G230" i="11"/>
  <c r="G231" i="1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G245" i="11"/>
  <c r="E246" i="11"/>
  <c r="F246" i="11"/>
  <c r="G246" i="11"/>
  <c r="G247" i="11"/>
  <c r="G248" i="11"/>
  <c r="G249" i="11"/>
  <c r="E250" i="11"/>
  <c r="F250" i="11"/>
  <c r="G250" i="11"/>
  <c r="E251" i="11"/>
  <c r="F251" i="11"/>
  <c r="G251" i="11"/>
  <c r="G252" i="11"/>
  <c r="G253" i="11"/>
  <c r="G254" i="11"/>
  <c r="E255" i="11"/>
  <c r="F255" i="11"/>
  <c r="G255" i="11"/>
  <c r="G256" i="11"/>
  <c r="G257" i="11"/>
  <c r="G258" i="11"/>
  <c r="G259" i="11"/>
  <c r="E260" i="11"/>
  <c r="F260" i="11"/>
  <c r="G260" i="11"/>
  <c r="E261" i="11"/>
  <c r="F261" i="11"/>
  <c r="G261" i="11"/>
  <c r="G262" i="11"/>
  <c r="G263" i="11"/>
  <c r="E264" i="11"/>
  <c r="F264" i="11"/>
  <c r="G264" i="11"/>
  <c r="E265" i="11"/>
  <c r="F265" i="11"/>
  <c r="G265" i="11"/>
  <c r="G266" i="11"/>
  <c r="F267" i="11"/>
  <c r="G267" i="11"/>
  <c r="G268" i="11"/>
  <c r="E269" i="11"/>
  <c r="F269" i="11"/>
  <c r="G269" i="11"/>
  <c r="G270" i="11"/>
  <c r="E271" i="11"/>
  <c r="F271" i="11"/>
  <c r="G271" i="11"/>
  <c r="E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G281" i="11"/>
  <c r="G282" i="11"/>
  <c r="E283" i="11"/>
  <c r="F283" i="11"/>
  <c r="G283" i="11"/>
  <c r="E284" i="11"/>
  <c r="F284" i="11"/>
  <c r="G284" i="11"/>
  <c r="E285" i="11"/>
  <c r="F285" i="11"/>
  <c r="G285" i="11"/>
  <c r="G286" i="11"/>
  <c r="E287" i="11"/>
  <c r="F287" i="11"/>
  <c r="G287" i="11"/>
  <c r="E288" i="11"/>
  <c r="F288" i="11"/>
  <c r="G288" i="11"/>
  <c r="G153" i="10"/>
  <c r="G154" i="10"/>
  <c r="E155" i="10"/>
  <c r="F155" i="10"/>
  <c r="G155" i="10"/>
  <c r="G156" i="10"/>
  <c r="G157" i="10"/>
  <c r="G158" i="10"/>
  <c r="G159" i="10"/>
  <c r="G160" i="10"/>
  <c r="E161" i="10"/>
  <c r="F161" i="10"/>
  <c r="G161" i="10"/>
  <c r="G162" i="10"/>
  <c r="G163" i="10"/>
  <c r="G164" i="10"/>
  <c r="G165" i="10"/>
  <c r="G166" i="10"/>
  <c r="E167" i="10"/>
  <c r="F167" i="10"/>
  <c r="G167" i="10"/>
  <c r="E168" i="10"/>
  <c r="F168" i="10"/>
  <c r="G168" i="10"/>
  <c r="G169" i="10"/>
  <c r="G170" i="10"/>
  <c r="E171" i="10"/>
  <c r="F171" i="10"/>
  <c r="G171" i="10"/>
  <c r="E172" i="10"/>
  <c r="G172" i="10"/>
  <c r="G173" i="10"/>
  <c r="G174" i="10"/>
  <c r="G175" i="10"/>
  <c r="G176" i="10"/>
  <c r="G177" i="10"/>
  <c r="G178" i="10"/>
  <c r="G179" i="10"/>
  <c r="E180" i="10"/>
  <c r="F180" i="10"/>
  <c r="G180" i="10"/>
  <c r="G181" i="10"/>
  <c r="G182" i="10"/>
  <c r="G183" i="10"/>
  <c r="E184" i="10"/>
  <c r="F184" i="10"/>
  <c r="G184" i="10"/>
  <c r="E185" i="10"/>
  <c r="F185" i="10"/>
  <c r="G185" i="10"/>
  <c r="G186" i="10"/>
  <c r="G187" i="10"/>
  <c r="E188" i="10"/>
  <c r="G188" i="10"/>
  <c r="E189" i="10"/>
  <c r="G189" i="10"/>
  <c r="E190" i="10"/>
  <c r="F190" i="10"/>
  <c r="G190" i="10"/>
  <c r="E191" i="10"/>
  <c r="F191" i="10"/>
  <c r="G191" i="10"/>
  <c r="E192" i="10"/>
  <c r="F192" i="10"/>
  <c r="G192" i="10"/>
  <c r="G193" i="10"/>
  <c r="E194" i="10"/>
  <c r="F194" i="10"/>
  <c r="G194" i="10"/>
  <c r="F195" i="10"/>
  <c r="G195" i="10"/>
  <c r="G196" i="10"/>
  <c r="G197" i="10"/>
  <c r="G198" i="10"/>
  <c r="G199" i="10"/>
  <c r="G200" i="10"/>
  <c r="G201" i="10"/>
  <c r="G202" i="10"/>
  <c r="G203" i="10"/>
  <c r="E204" i="10"/>
  <c r="F204" i="10"/>
  <c r="G204" i="10"/>
  <c r="E205" i="10"/>
  <c r="F205" i="10"/>
  <c r="G205" i="10"/>
  <c r="G206" i="10"/>
  <c r="E207" i="10"/>
  <c r="F207" i="10"/>
  <c r="G207" i="10"/>
  <c r="G208" i="10"/>
  <c r="E209" i="10"/>
  <c r="F209" i="10"/>
  <c r="G209" i="10"/>
  <c r="F210" i="10"/>
  <c r="G210" i="10"/>
  <c r="E211" i="10"/>
  <c r="F211" i="10"/>
  <c r="G211" i="10"/>
  <c r="E212" i="10"/>
  <c r="F212" i="10"/>
  <c r="G212" i="10"/>
  <c r="G213" i="10"/>
  <c r="G214" i="10"/>
  <c r="G215" i="10"/>
  <c r="G216" i="10"/>
  <c r="E217" i="10"/>
  <c r="F217" i="10"/>
  <c r="G217" i="10"/>
  <c r="G218" i="10"/>
  <c r="F219" i="10"/>
  <c r="G219" i="10"/>
  <c r="G220" i="10"/>
  <c r="E221" i="10"/>
  <c r="F221" i="10"/>
  <c r="G221" i="10"/>
  <c r="E222" i="10"/>
  <c r="F222" i="10"/>
  <c r="G222" i="10"/>
  <c r="E223" i="10"/>
  <c r="F223" i="10"/>
  <c r="G223" i="10"/>
  <c r="E224" i="10"/>
  <c r="F224" i="10"/>
  <c r="G224" i="10"/>
  <c r="E225" i="10"/>
  <c r="F225" i="10"/>
  <c r="G225" i="10"/>
  <c r="G226" i="10"/>
  <c r="E227" i="10"/>
  <c r="F227" i="10"/>
  <c r="G227" i="10"/>
  <c r="E228" i="10"/>
  <c r="F228" i="10"/>
  <c r="G228" i="10"/>
  <c r="G229" i="10"/>
  <c r="G230" i="10"/>
  <c r="G231" i="10"/>
  <c r="G232" i="10"/>
  <c r="G233" i="10"/>
  <c r="E234" i="10"/>
  <c r="F234" i="10"/>
  <c r="G234" i="10"/>
  <c r="G235" i="10"/>
  <c r="E236" i="10"/>
  <c r="F236" i="10"/>
  <c r="G236" i="10"/>
  <c r="G237" i="10"/>
  <c r="G238" i="10"/>
  <c r="G239" i="10"/>
  <c r="G240" i="10"/>
  <c r="E241" i="10"/>
  <c r="F241" i="10"/>
  <c r="G241" i="10"/>
  <c r="E242" i="10"/>
  <c r="F242" i="10"/>
  <c r="G242" i="10"/>
  <c r="E243" i="10"/>
  <c r="F243" i="10"/>
  <c r="G243" i="10"/>
  <c r="G244" i="10"/>
  <c r="G245" i="10"/>
  <c r="G246" i="10"/>
  <c r="G247" i="10"/>
  <c r="G248" i="10"/>
  <c r="G249" i="10"/>
  <c r="E250" i="10"/>
  <c r="F250" i="10"/>
  <c r="G250" i="10"/>
  <c r="E251" i="10"/>
  <c r="G251" i="10"/>
  <c r="G252" i="10"/>
  <c r="G253" i="10"/>
  <c r="E254" i="10"/>
  <c r="F254" i="10"/>
  <c r="G254" i="10"/>
  <c r="E255" i="10"/>
  <c r="F255" i="10"/>
  <c r="G255" i="10"/>
  <c r="G256" i="10"/>
  <c r="E257" i="10"/>
  <c r="F257" i="10"/>
  <c r="G257" i="10"/>
  <c r="E258" i="10"/>
  <c r="F258" i="10"/>
  <c r="G258" i="10"/>
  <c r="G259" i="10"/>
  <c r="E260" i="10"/>
  <c r="F260" i="10"/>
  <c r="G260" i="10"/>
  <c r="E261" i="10"/>
  <c r="F261" i="10"/>
  <c r="G261" i="10"/>
  <c r="G262" i="10"/>
  <c r="E263" i="10"/>
  <c r="F263" i="10"/>
  <c r="G263" i="10"/>
  <c r="F264" i="10"/>
  <c r="G264" i="10"/>
  <c r="E265" i="10"/>
  <c r="F265" i="10"/>
  <c r="G265" i="10"/>
  <c r="G266" i="10"/>
  <c r="E267" i="10"/>
  <c r="F267" i="10"/>
  <c r="G267" i="10"/>
  <c r="G268" i="10"/>
  <c r="E269" i="10"/>
  <c r="F269" i="10"/>
  <c r="G269" i="10"/>
  <c r="G270" i="10"/>
  <c r="E271" i="10"/>
  <c r="G271" i="10"/>
  <c r="E272" i="10"/>
  <c r="F272" i="10"/>
  <c r="G272" i="10"/>
  <c r="G273" i="10"/>
  <c r="F274" i="10"/>
  <c r="G274" i="10"/>
  <c r="E275" i="10"/>
  <c r="F275" i="10"/>
  <c r="G275" i="10"/>
  <c r="F276" i="10"/>
  <c r="G276" i="10"/>
  <c r="E277" i="10"/>
  <c r="F277" i="10"/>
  <c r="G277" i="10"/>
  <c r="E278" i="10"/>
  <c r="F278" i="10"/>
  <c r="G278" i="10"/>
  <c r="F279" i="10"/>
  <c r="G279" i="10"/>
  <c r="E280" i="10"/>
  <c r="F280" i="10"/>
  <c r="G280" i="10"/>
  <c r="G281" i="10"/>
  <c r="E282" i="10"/>
  <c r="F282" i="10"/>
  <c r="G282" i="10"/>
  <c r="G283" i="10"/>
  <c r="E284" i="10"/>
  <c r="F284" i="10"/>
  <c r="G284" i="10"/>
  <c r="G285" i="10"/>
  <c r="G286" i="10"/>
  <c r="E287" i="10"/>
  <c r="F287" i="10"/>
  <c r="G287" i="10"/>
  <c r="E288" i="10"/>
  <c r="F288" i="10"/>
  <c r="G288" i="10"/>
  <c r="G153" i="9"/>
  <c r="G154" i="9"/>
  <c r="E155" i="9"/>
  <c r="F155" i="9"/>
  <c r="G155" i="9"/>
  <c r="G156" i="9"/>
  <c r="G157" i="9"/>
  <c r="E158" i="9"/>
  <c r="F158" i="9"/>
  <c r="G158" i="9"/>
  <c r="E159" i="9"/>
  <c r="G159" i="9"/>
  <c r="G160" i="9"/>
  <c r="E161" i="9"/>
  <c r="F161" i="9"/>
  <c r="G161" i="9"/>
  <c r="G162" i="9"/>
  <c r="E163" i="9"/>
  <c r="F163" i="9"/>
  <c r="G163" i="9"/>
  <c r="E164" i="9"/>
  <c r="G164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G174" i="9"/>
  <c r="G175" i="9"/>
  <c r="G176" i="9"/>
  <c r="G177" i="9"/>
  <c r="G178" i="9"/>
  <c r="G179" i="9"/>
  <c r="E180" i="9"/>
  <c r="F180" i="9"/>
  <c r="G180" i="9"/>
  <c r="G181" i="9"/>
  <c r="G182" i="9"/>
  <c r="G183" i="9"/>
  <c r="E184" i="9"/>
  <c r="F184" i="9"/>
  <c r="G184" i="9"/>
  <c r="E185" i="9"/>
  <c r="F185" i="9"/>
  <c r="G185" i="9"/>
  <c r="G186" i="9"/>
  <c r="F187" i="9"/>
  <c r="G187" i="9"/>
  <c r="E188" i="9"/>
  <c r="G188" i="9"/>
  <c r="E189" i="9"/>
  <c r="F189" i="9"/>
  <c r="G189" i="9"/>
  <c r="E190" i="9"/>
  <c r="F190" i="9"/>
  <c r="G190" i="9"/>
  <c r="E191" i="9"/>
  <c r="F191" i="9"/>
  <c r="G191" i="9"/>
  <c r="F192" i="9"/>
  <c r="G192" i="9"/>
  <c r="E193" i="9"/>
  <c r="F193" i="9"/>
  <c r="G193" i="9"/>
  <c r="E194" i="9"/>
  <c r="F194" i="9"/>
  <c r="G194" i="9"/>
  <c r="E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G203" i="9"/>
  <c r="E204" i="9"/>
  <c r="F204" i="9"/>
  <c r="G204" i="9"/>
  <c r="E205" i="9"/>
  <c r="F205" i="9"/>
  <c r="G205" i="9"/>
  <c r="G206" i="9"/>
  <c r="E207" i="9"/>
  <c r="F207" i="9"/>
  <c r="G207" i="9"/>
  <c r="G208" i="9"/>
  <c r="G209" i="9"/>
  <c r="G210" i="9"/>
  <c r="G211" i="9"/>
  <c r="E212" i="9"/>
  <c r="F212" i="9"/>
  <c r="G212" i="9"/>
  <c r="E213" i="9"/>
  <c r="F213" i="9"/>
  <c r="G213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G229" i="9"/>
  <c r="E230" i="9"/>
  <c r="F230" i="9"/>
  <c r="G230" i="9"/>
  <c r="G231" i="9"/>
  <c r="G232" i="9"/>
  <c r="E233" i="9"/>
  <c r="F233" i="9"/>
  <c r="G233" i="9"/>
  <c r="E234" i="9"/>
  <c r="F234" i="9"/>
  <c r="G234" i="9"/>
  <c r="G235" i="9"/>
  <c r="E236" i="9"/>
  <c r="F236" i="9"/>
  <c r="G236" i="9"/>
  <c r="G237" i="9"/>
  <c r="G238" i="9"/>
  <c r="G239" i="9"/>
  <c r="E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G247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G259" i="9"/>
  <c r="E260" i="9"/>
  <c r="F260" i="9"/>
  <c r="G260" i="9"/>
  <c r="E261" i="9"/>
  <c r="F261" i="9"/>
  <c r="G261" i="9"/>
  <c r="G262" i="9"/>
  <c r="E263" i="9"/>
  <c r="F263" i="9"/>
  <c r="G263" i="9"/>
  <c r="E264" i="9"/>
  <c r="F264" i="9"/>
  <c r="G264" i="9"/>
  <c r="E265" i="9"/>
  <c r="F265" i="9"/>
  <c r="G265" i="9"/>
  <c r="E266" i="9"/>
  <c r="G266" i="9"/>
  <c r="E267" i="9"/>
  <c r="F267" i="9"/>
  <c r="G267" i="9"/>
  <c r="G268" i="9"/>
  <c r="E269" i="9"/>
  <c r="F269" i="9"/>
  <c r="G269" i="9"/>
  <c r="E270" i="9"/>
  <c r="G270" i="9"/>
  <c r="E271" i="9"/>
  <c r="F271" i="9"/>
  <c r="G271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G284" i="9"/>
  <c r="E285" i="9"/>
  <c r="F285" i="9"/>
  <c r="G285" i="9"/>
  <c r="G286" i="9"/>
  <c r="E287" i="9"/>
  <c r="F287" i="9"/>
  <c r="G287" i="9"/>
  <c r="E288" i="9"/>
  <c r="F288" i="9"/>
  <c r="G288" i="9"/>
  <c r="G153" i="8"/>
  <c r="G154" i="8"/>
  <c r="E155" i="8"/>
  <c r="F155" i="8"/>
  <c r="G155" i="8"/>
  <c r="G156" i="8"/>
  <c r="G157" i="8"/>
  <c r="G158" i="8"/>
  <c r="G159" i="8"/>
  <c r="G160" i="8"/>
  <c r="E161" i="8"/>
  <c r="F161" i="8"/>
  <c r="G161" i="8"/>
  <c r="E162" i="8"/>
  <c r="F162" i="8"/>
  <c r="G162" i="8"/>
  <c r="G163" i="8"/>
  <c r="G164" i="8"/>
  <c r="G165" i="8"/>
  <c r="G166" i="8"/>
  <c r="E167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G173" i="8"/>
  <c r="G174" i="8"/>
  <c r="G175" i="8"/>
  <c r="G176" i="8"/>
  <c r="G177" i="8"/>
  <c r="G178" i="8"/>
  <c r="E179" i="8"/>
  <c r="F179" i="8"/>
  <c r="G179" i="8"/>
  <c r="E180" i="8"/>
  <c r="F180" i="8"/>
  <c r="G180" i="8"/>
  <c r="G181" i="8"/>
  <c r="G182" i="8"/>
  <c r="G183" i="8"/>
  <c r="E184" i="8"/>
  <c r="F184" i="8"/>
  <c r="G184" i="8"/>
  <c r="E185" i="8"/>
  <c r="F185" i="8"/>
  <c r="G185" i="8"/>
  <c r="G186" i="8"/>
  <c r="G187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G193" i="8"/>
  <c r="E194" i="8"/>
  <c r="F194" i="8"/>
  <c r="G194" i="8"/>
  <c r="G195" i="8"/>
  <c r="G196" i="8"/>
  <c r="G197" i="8"/>
  <c r="G198" i="8"/>
  <c r="E199" i="8"/>
  <c r="G199" i="8"/>
  <c r="E200" i="8"/>
  <c r="F200" i="8"/>
  <c r="G200" i="8"/>
  <c r="E201" i="8"/>
  <c r="G201" i="8"/>
  <c r="E202" i="8"/>
  <c r="F202" i="8"/>
  <c r="G202" i="8"/>
  <c r="G203" i="8"/>
  <c r="E204" i="8"/>
  <c r="F204" i="8"/>
  <c r="G204" i="8"/>
  <c r="E205" i="8"/>
  <c r="F205" i="8"/>
  <c r="G205" i="8"/>
  <c r="G206" i="8"/>
  <c r="E207" i="8"/>
  <c r="F207" i="8"/>
  <c r="G207" i="8"/>
  <c r="G208" i="8"/>
  <c r="G209" i="8"/>
  <c r="E210" i="8"/>
  <c r="F210" i="8"/>
  <c r="G210" i="8"/>
  <c r="G211" i="8"/>
  <c r="E212" i="8"/>
  <c r="F212" i="8"/>
  <c r="G212" i="8"/>
  <c r="G213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G219" i="8"/>
  <c r="E220" i="8"/>
  <c r="F220" i="8"/>
  <c r="G220" i="8"/>
  <c r="E221" i="8"/>
  <c r="F221" i="8"/>
  <c r="G221" i="8"/>
  <c r="G222" i="8"/>
  <c r="F223" i="8"/>
  <c r="G223" i="8"/>
  <c r="E224" i="8"/>
  <c r="F224" i="8"/>
  <c r="G224" i="8"/>
  <c r="E225" i="8"/>
  <c r="F225" i="8"/>
  <c r="G225" i="8"/>
  <c r="G226" i="8"/>
  <c r="E227" i="8"/>
  <c r="F227" i="8"/>
  <c r="G227" i="8"/>
  <c r="E228" i="8"/>
  <c r="F228" i="8"/>
  <c r="G228" i="8"/>
  <c r="G229" i="8"/>
  <c r="E230" i="8"/>
  <c r="F230" i="8"/>
  <c r="G230" i="8"/>
  <c r="G231" i="8"/>
  <c r="G232" i="8"/>
  <c r="G233" i="8"/>
  <c r="E234" i="8"/>
  <c r="F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E242" i="8"/>
  <c r="F242" i="8"/>
  <c r="G242" i="8"/>
  <c r="G243" i="8"/>
  <c r="G244" i="8"/>
  <c r="G245" i="8"/>
  <c r="G246" i="8"/>
  <c r="G247" i="8"/>
  <c r="E248" i="8"/>
  <c r="G248" i="8"/>
  <c r="G249" i="8"/>
  <c r="E250" i="8"/>
  <c r="F250" i="8"/>
  <c r="G250" i="8"/>
  <c r="G251" i="8"/>
  <c r="F252" i="8"/>
  <c r="G252" i="8"/>
  <c r="G253" i="8"/>
  <c r="F254" i="8"/>
  <c r="G254" i="8"/>
  <c r="E255" i="8"/>
  <c r="F255" i="8"/>
  <c r="G255" i="8"/>
  <c r="G256" i="8"/>
  <c r="G257" i="8"/>
  <c r="E258" i="8"/>
  <c r="F258" i="8"/>
  <c r="G258" i="8"/>
  <c r="E259" i="8"/>
  <c r="F259" i="8"/>
  <c r="G259" i="8"/>
  <c r="E260" i="8"/>
  <c r="F260" i="8"/>
  <c r="G260" i="8"/>
  <c r="G261" i="8"/>
  <c r="G262" i="8"/>
  <c r="G263" i="8"/>
  <c r="E264" i="8"/>
  <c r="G264" i="8"/>
  <c r="F265" i="8"/>
  <c r="G265" i="8"/>
  <c r="G266" i="8"/>
  <c r="G267" i="8"/>
  <c r="G268" i="8"/>
  <c r="E269" i="8"/>
  <c r="F269" i="8"/>
  <c r="G269" i="8"/>
  <c r="G270" i="8"/>
  <c r="E271" i="8"/>
  <c r="F271" i="8"/>
  <c r="G271" i="8"/>
  <c r="E272" i="8"/>
  <c r="G272" i="8"/>
  <c r="G273" i="8"/>
  <c r="E274" i="8"/>
  <c r="F274" i="8"/>
  <c r="G274" i="8"/>
  <c r="E275" i="8"/>
  <c r="F275" i="8"/>
  <c r="G275" i="8"/>
  <c r="G276" i="8"/>
  <c r="E277" i="8"/>
  <c r="F277" i="8"/>
  <c r="G277" i="8"/>
  <c r="E278" i="8"/>
  <c r="F278" i="8"/>
  <c r="G278" i="8"/>
  <c r="E279" i="8"/>
  <c r="F279" i="8"/>
  <c r="G279" i="8"/>
  <c r="G280" i="8"/>
  <c r="E281" i="8"/>
  <c r="F281" i="8"/>
  <c r="G281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G155" i="7"/>
  <c r="G156" i="7"/>
  <c r="G157" i="7"/>
  <c r="G158" i="7"/>
  <c r="G159" i="7"/>
  <c r="G160" i="7"/>
  <c r="E161" i="7"/>
  <c r="F161" i="7"/>
  <c r="G161" i="7"/>
  <c r="E162" i="7"/>
  <c r="F162" i="7"/>
  <c r="G162" i="7"/>
  <c r="G163" i="7"/>
  <c r="G164" i="7"/>
  <c r="G165" i="7"/>
  <c r="G166" i="7"/>
  <c r="G167" i="7"/>
  <c r="E168" i="7"/>
  <c r="F168" i="7"/>
  <c r="G168" i="7"/>
  <c r="G169" i="7"/>
  <c r="E170" i="7"/>
  <c r="F170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E180" i="7"/>
  <c r="F180" i="7"/>
  <c r="G180" i="7"/>
  <c r="G181" i="7"/>
  <c r="G182" i="7"/>
  <c r="G183" i="7"/>
  <c r="E184" i="7"/>
  <c r="F184" i="7"/>
  <c r="G184" i="7"/>
  <c r="E185" i="7"/>
  <c r="G185" i="7"/>
  <c r="G186" i="7"/>
  <c r="G187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G195" i="7"/>
  <c r="G196" i="7"/>
  <c r="G197" i="7"/>
  <c r="G198" i="7"/>
  <c r="G199" i="7"/>
  <c r="G200" i="7"/>
  <c r="G201" i="7"/>
  <c r="E202" i="7"/>
  <c r="F202" i="7"/>
  <c r="G202" i="7"/>
  <c r="G203" i="7"/>
  <c r="G204" i="7"/>
  <c r="E205" i="7"/>
  <c r="G205" i="7"/>
  <c r="G206" i="7"/>
  <c r="E207" i="7"/>
  <c r="F207" i="7"/>
  <c r="G207" i="7"/>
  <c r="G208" i="7"/>
  <c r="F209" i="7"/>
  <c r="G209" i="7"/>
  <c r="E210" i="7"/>
  <c r="F210" i="7"/>
  <c r="G210" i="7"/>
  <c r="G211" i="7"/>
  <c r="E212" i="7"/>
  <c r="F212" i="7"/>
  <c r="G212" i="7"/>
  <c r="E213" i="7"/>
  <c r="F213" i="7"/>
  <c r="G213" i="7"/>
  <c r="G214" i="7"/>
  <c r="E215" i="7"/>
  <c r="F215" i="7"/>
  <c r="G215" i="7"/>
  <c r="G216" i="7"/>
  <c r="E217" i="7"/>
  <c r="F217" i="7"/>
  <c r="G217" i="7"/>
  <c r="E218" i="7"/>
  <c r="F218" i="7"/>
  <c r="G218" i="7"/>
  <c r="E219" i="7"/>
  <c r="F219" i="7"/>
  <c r="G219" i="7"/>
  <c r="G220" i="7"/>
  <c r="G221" i="7"/>
  <c r="G222" i="7"/>
  <c r="E223" i="7"/>
  <c r="F223" i="7"/>
  <c r="G223" i="7"/>
  <c r="E224" i="7"/>
  <c r="F224" i="7"/>
  <c r="G224" i="7"/>
  <c r="E225" i="7"/>
  <c r="F225" i="7"/>
  <c r="G225" i="7"/>
  <c r="G226" i="7"/>
  <c r="G227" i="7"/>
  <c r="E228" i="7"/>
  <c r="F228" i="7"/>
  <c r="G228" i="7"/>
  <c r="G229" i="7"/>
  <c r="G230" i="7"/>
  <c r="G231" i="7"/>
  <c r="G232" i="7"/>
  <c r="G233" i="7"/>
  <c r="E234" i="7"/>
  <c r="F234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E242" i="7"/>
  <c r="F242" i="7"/>
  <c r="G242" i="7"/>
  <c r="E243" i="7"/>
  <c r="F243" i="7"/>
  <c r="G243" i="7"/>
  <c r="G244" i="7"/>
  <c r="G245" i="7"/>
  <c r="G246" i="7"/>
  <c r="G247" i="7"/>
  <c r="G248" i="7"/>
  <c r="G249" i="7"/>
  <c r="G250" i="7"/>
  <c r="E251" i="7"/>
  <c r="F251" i="7"/>
  <c r="G251" i="7"/>
  <c r="G252" i="7"/>
  <c r="G253" i="7"/>
  <c r="G254" i="7"/>
  <c r="E255" i="7"/>
  <c r="F255" i="7"/>
  <c r="G255" i="7"/>
  <c r="G256" i="7"/>
  <c r="G257" i="7"/>
  <c r="G258" i="7"/>
  <c r="G259" i="7"/>
  <c r="E260" i="7"/>
  <c r="F260" i="7"/>
  <c r="G260" i="7"/>
  <c r="G261" i="7"/>
  <c r="G262" i="7"/>
  <c r="G263" i="7"/>
  <c r="G264" i="7"/>
  <c r="E265" i="7"/>
  <c r="F265" i="7"/>
  <c r="G265" i="7"/>
  <c r="G266" i="7"/>
  <c r="E267" i="7"/>
  <c r="F267" i="7"/>
  <c r="G267" i="7"/>
  <c r="G268" i="7"/>
  <c r="E269" i="7"/>
  <c r="F269" i="7"/>
  <c r="G269" i="7"/>
  <c r="G270" i="7"/>
  <c r="G271" i="7"/>
  <c r="E272" i="7"/>
  <c r="G272" i="7"/>
  <c r="G273" i="7"/>
  <c r="E274" i="7"/>
  <c r="F274" i="7"/>
  <c r="G274" i="7"/>
  <c r="E275" i="7"/>
  <c r="F275" i="7"/>
  <c r="G275" i="7"/>
  <c r="G276" i="7"/>
  <c r="E277" i="7"/>
  <c r="F277" i="7"/>
  <c r="G277" i="7"/>
  <c r="E278" i="7"/>
  <c r="G278" i="7"/>
  <c r="E279" i="7"/>
  <c r="F279" i="7"/>
  <c r="G279" i="7"/>
  <c r="G280" i="7"/>
  <c r="G281" i="7"/>
  <c r="E282" i="7"/>
  <c r="F282" i="7"/>
  <c r="G282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E154" i="6"/>
  <c r="F154" i="6"/>
  <c r="G154" i="6"/>
  <c r="E155" i="6"/>
  <c r="F155" i="6"/>
  <c r="G155" i="6"/>
  <c r="G156" i="6"/>
  <c r="G157" i="6"/>
  <c r="E158" i="6"/>
  <c r="F158" i="6"/>
  <c r="G158" i="6"/>
  <c r="G159" i="6"/>
  <c r="E160" i="6"/>
  <c r="F160" i="6"/>
  <c r="G160" i="6"/>
  <c r="E161" i="6"/>
  <c r="F161" i="6"/>
  <c r="G161" i="6"/>
  <c r="G162" i="6"/>
  <c r="E163" i="6"/>
  <c r="F163" i="6"/>
  <c r="G163" i="6"/>
  <c r="G164" i="6"/>
  <c r="G165" i="6"/>
  <c r="G166" i="6"/>
  <c r="E167" i="6"/>
  <c r="F167" i="6"/>
  <c r="G167" i="6"/>
  <c r="E168" i="6"/>
  <c r="F168" i="6"/>
  <c r="G168" i="6"/>
  <c r="G169" i="6"/>
  <c r="E170" i="6"/>
  <c r="F170" i="6"/>
  <c r="G170" i="6"/>
  <c r="E171" i="6"/>
  <c r="F171" i="6"/>
  <c r="G171" i="6"/>
  <c r="E172" i="6"/>
  <c r="F172" i="6"/>
  <c r="G172" i="6"/>
  <c r="G173" i="6"/>
  <c r="G174" i="6"/>
  <c r="G175" i="6"/>
  <c r="G176" i="6"/>
  <c r="G177" i="6"/>
  <c r="G178" i="6"/>
  <c r="E179" i="6"/>
  <c r="F179" i="6"/>
  <c r="G179" i="6"/>
  <c r="E180" i="6"/>
  <c r="F180" i="6"/>
  <c r="G180" i="6"/>
  <c r="E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G188" i="6"/>
  <c r="E189" i="6"/>
  <c r="F189" i="6"/>
  <c r="G189" i="6"/>
  <c r="E190" i="6"/>
  <c r="F190" i="6"/>
  <c r="G190" i="6"/>
  <c r="E191" i="6"/>
  <c r="F191" i="6"/>
  <c r="G191" i="6"/>
  <c r="G192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F201" i="6"/>
  <c r="G201" i="6"/>
  <c r="E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G208" i="6"/>
  <c r="E209" i="6"/>
  <c r="F209" i="6"/>
  <c r="G209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G216" i="6"/>
  <c r="E217" i="6"/>
  <c r="F217" i="6"/>
  <c r="G217" i="6"/>
  <c r="G218" i="6"/>
  <c r="E219" i="6"/>
  <c r="F219" i="6"/>
  <c r="G219" i="6"/>
  <c r="E220" i="6"/>
  <c r="F220" i="6"/>
  <c r="G220" i="6"/>
  <c r="E221" i="6"/>
  <c r="F221" i="6"/>
  <c r="G221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G229" i="6"/>
  <c r="G230" i="6"/>
  <c r="E231" i="6"/>
  <c r="F231" i="6"/>
  <c r="G231" i="6"/>
  <c r="G232" i="6"/>
  <c r="E233" i="6"/>
  <c r="F233" i="6"/>
  <c r="G233" i="6"/>
  <c r="E234" i="6"/>
  <c r="F234" i="6"/>
  <c r="G234" i="6"/>
  <c r="G235" i="6"/>
  <c r="E236" i="6"/>
  <c r="F236" i="6"/>
  <c r="G236" i="6"/>
  <c r="G237" i="6"/>
  <c r="G238" i="6"/>
  <c r="G239" i="6"/>
  <c r="G240" i="6"/>
  <c r="E241" i="6"/>
  <c r="F241" i="6"/>
  <c r="G241" i="6"/>
  <c r="E242" i="6"/>
  <c r="F242" i="6"/>
  <c r="G242" i="6"/>
  <c r="E243" i="6"/>
  <c r="F243" i="6"/>
  <c r="G243" i="6"/>
  <c r="G244" i="6"/>
  <c r="E245" i="6"/>
  <c r="G245" i="6"/>
  <c r="G246" i="6"/>
  <c r="G247" i="6"/>
  <c r="G248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G256" i="6"/>
  <c r="E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G262" i="6"/>
  <c r="G263" i="6"/>
  <c r="E264" i="6"/>
  <c r="F264" i="6"/>
  <c r="G264" i="6"/>
  <c r="E265" i="6"/>
  <c r="F265" i="6"/>
  <c r="G265" i="6"/>
  <c r="E266" i="6"/>
  <c r="G266" i="6"/>
  <c r="E267" i="6"/>
  <c r="F267" i="6"/>
  <c r="G267" i="6"/>
  <c r="G268" i="6"/>
  <c r="E269" i="6"/>
  <c r="F269" i="6"/>
  <c r="G269" i="6"/>
  <c r="E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G153" i="5"/>
  <c r="G154" i="5"/>
  <c r="E155" i="5"/>
  <c r="F155" i="5"/>
  <c r="G155" i="5"/>
  <c r="G156" i="5"/>
  <c r="G157" i="5"/>
  <c r="G158" i="5"/>
  <c r="G159" i="5"/>
  <c r="G160" i="5"/>
  <c r="E161" i="5"/>
  <c r="F161" i="5"/>
  <c r="G161" i="5"/>
  <c r="G162" i="5"/>
  <c r="G163" i="5"/>
  <c r="G164" i="5"/>
  <c r="G165" i="5"/>
  <c r="G166" i="5"/>
  <c r="G167" i="5"/>
  <c r="E168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E180" i="5"/>
  <c r="G180" i="5"/>
  <c r="G181" i="5"/>
  <c r="G182" i="5"/>
  <c r="G183" i="5"/>
  <c r="G184" i="5"/>
  <c r="G185" i="5"/>
  <c r="G186" i="5"/>
  <c r="G187" i="5"/>
  <c r="G188" i="5"/>
  <c r="E189" i="5"/>
  <c r="F189" i="5"/>
  <c r="G189" i="5"/>
  <c r="E190" i="5"/>
  <c r="F190" i="5"/>
  <c r="G190" i="5"/>
  <c r="E191" i="5"/>
  <c r="F191" i="5"/>
  <c r="G191" i="5"/>
  <c r="E192" i="5"/>
  <c r="G192" i="5"/>
  <c r="G193" i="5"/>
  <c r="E194" i="5"/>
  <c r="F194" i="5"/>
  <c r="G194" i="5"/>
  <c r="G195" i="5"/>
  <c r="G196" i="5"/>
  <c r="G197" i="5"/>
  <c r="E198" i="5"/>
  <c r="G198" i="5"/>
  <c r="G199" i="5"/>
  <c r="G200" i="5"/>
  <c r="G201" i="5"/>
  <c r="E202" i="5"/>
  <c r="F202" i="5"/>
  <c r="G202" i="5"/>
  <c r="G203" i="5"/>
  <c r="E204" i="5"/>
  <c r="F204" i="5"/>
  <c r="G204" i="5"/>
  <c r="E205" i="5"/>
  <c r="G205" i="5"/>
  <c r="G206" i="5"/>
  <c r="E207" i="5"/>
  <c r="F207" i="5"/>
  <c r="G207" i="5"/>
  <c r="G208" i="5"/>
  <c r="G209" i="5"/>
  <c r="G210" i="5"/>
  <c r="G211" i="5"/>
  <c r="E212" i="5"/>
  <c r="F212" i="5"/>
  <c r="G212" i="5"/>
  <c r="G213" i="5"/>
  <c r="G214" i="5"/>
  <c r="G215" i="5"/>
  <c r="G216" i="5"/>
  <c r="E217" i="5"/>
  <c r="F217" i="5"/>
  <c r="G217" i="5"/>
  <c r="G218" i="5"/>
  <c r="E219" i="5"/>
  <c r="G219" i="5"/>
  <c r="G220" i="5"/>
  <c r="G221" i="5"/>
  <c r="G222" i="5"/>
  <c r="G223" i="5"/>
  <c r="E224" i="5"/>
  <c r="F224" i="5"/>
  <c r="G224" i="5"/>
  <c r="E225" i="5"/>
  <c r="F225" i="5"/>
  <c r="G225" i="5"/>
  <c r="E226" i="5"/>
  <c r="G226" i="5"/>
  <c r="E227" i="5"/>
  <c r="F227" i="5"/>
  <c r="G227" i="5"/>
  <c r="E228" i="5"/>
  <c r="F228" i="5"/>
  <c r="G228" i="5"/>
  <c r="G229" i="5"/>
  <c r="G230" i="5"/>
  <c r="G231" i="5"/>
  <c r="G232" i="5"/>
  <c r="G233" i="5"/>
  <c r="G234" i="5"/>
  <c r="G235" i="5"/>
  <c r="F236" i="5"/>
  <c r="G236" i="5"/>
  <c r="G237" i="5"/>
  <c r="G238" i="5"/>
  <c r="G239" i="5"/>
  <c r="G240" i="5"/>
  <c r="G241" i="5"/>
  <c r="E242" i="5"/>
  <c r="F242" i="5"/>
  <c r="G242" i="5"/>
  <c r="E243" i="5"/>
  <c r="F243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E259" i="5"/>
  <c r="F259" i="5"/>
  <c r="G259" i="5"/>
  <c r="E260" i="5"/>
  <c r="F260" i="5"/>
  <c r="G260" i="5"/>
  <c r="G261" i="5"/>
  <c r="G262" i="5"/>
  <c r="G263" i="5"/>
  <c r="G264" i="5"/>
  <c r="G265" i="5"/>
  <c r="G266" i="5"/>
  <c r="G267" i="5"/>
  <c r="G268" i="5"/>
  <c r="E269" i="5"/>
  <c r="F269" i="5"/>
  <c r="G269" i="5"/>
  <c r="G270" i="5"/>
  <c r="G271" i="5"/>
  <c r="G272" i="5"/>
  <c r="G273" i="5"/>
  <c r="G274" i="5"/>
  <c r="E275" i="5"/>
  <c r="F275" i="5"/>
  <c r="G275" i="5"/>
  <c r="E276" i="5"/>
  <c r="G276" i="5"/>
  <c r="E277" i="5"/>
  <c r="F277" i="5"/>
  <c r="G277" i="5"/>
  <c r="E278" i="5"/>
  <c r="F278" i="5"/>
  <c r="G278" i="5"/>
  <c r="E279" i="5"/>
  <c r="F279" i="5"/>
  <c r="G279" i="5"/>
  <c r="G280" i="5"/>
  <c r="G281" i="5"/>
  <c r="E282" i="5"/>
  <c r="F282" i="5"/>
  <c r="G282" i="5"/>
  <c r="G283" i="5"/>
  <c r="E284" i="5"/>
  <c r="F284" i="5"/>
  <c r="G284" i="5"/>
  <c r="E285" i="5"/>
  <c r="G285" i="5"/>
  <c r="G286" i="5"/>
  <c r="E287" i="5"/>
  <c r="F287" i="5"/>
  <c r="G287" i="5"/>
  <c r="E288" i="5"/>
  <c r="F288" i="5"/>
  <c r="G288" i="5"/>
  <c r="G153" i="4"/>
  <c r="G154" i="4"/>
  <c r="E155" i="4"/>
  <c r="F155" i="4"/>
  <c r="G155" i="4"/>
  <c r="G156" i="4"/>
  <c r="G157" i="4"/>
  <c r="E158" i="4"/>
  <c r="F158" i="4"/>
  <c r="G158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G165" i="4"/>
  <c r="G166" i="4"/>
  <c r="E167" i="4"/>
  <c r="F167" i="4"/>
  <c r="G167" i="4"/>
  <c r="E168" i="4"/>
  <c r="F168" i="4"/>
  <c r="G168" i="4"/>
  <c r="G169" i="4"/>
  <c r="E170" i="4"/>
  <c r="F170" i="4"/>
  <c r="G170" i="4"/>
  <c r="E171" i="4"/>
  <c r="F171" i="4"/>
  <c r="G171" i="4"/>
  <c r="E172" i="4"/>
  <c r="F172" i="4"/>
  <c r="G172" i="4"/>
  <c r="G173" i="4"/>
  <c r="G174" i="4"/>
  <c r="G175" i="4"/>
  <c r="G176" i="4"/>
  <c r="G177" i="4"/>
  <c r="G178" i="4"/>
  <c r="G179" i="4"/>
  <c r="E180" i="4"/>
  <c r="F180" i="4"/>
  <c r="G180" i="4"/>
  <c r="E181" i="4"/>
  <c r="F181" i="4"/>
  <c r="G181" i="4"/>
  <c r="G182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E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G195" i="4"/>
  <c r="G196" i="4"/>
  <c r="E197" i="4"/>
  <c r="F197" i="4"/>
  <c r="G197" i="4"/>
  <c r="E198" i="4"/>
  <c r="F198" i="4"/>
  <c r="G198" i="4"/>
  <c r="G199" i="4"/>
  <c r="G200" i="4"/>
  <c r="G201" i="4"/>
  <c r="E202" i="4"/>
  <c r="F202" i="4"/>
  <c r="G202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E230" i="4"/>
  <c r="F230" i="4"/>
  <c r="G230" i="4"/>
  <c r="F231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E242" i="4"/>
  <c r="F242" i="4"/>
  <c r="G242" i="4"/>
  <c r="E243" i="4"/>
  <c r="F243" i="4"/>
  <c r="G243" i="4"/>
  <c r="G244" i="4"/>
  <c r="E245" i="4"/>
  <c r="F245" i="4"/>
  <c r="G245" i="4"/>
  <c r="E246" i="4"/>
  <c r="F246" i="4"/>
  <c r="G246" i="4"/>
  <c r="G247" i="4"/>
  <c r="E248" i="4"/>
  <c r="F248" i="4"/>
  <c r="G248" i="4"/>
  <c r="G249" i="4"/>
  <c r="E250" i="4"/>
  <c r="F250" i="4"/>
  <c r="G250" i="4"/>
  <c r="E251" i="4"/>
  <c r="F251" i="4"/>
  <c r="G251" i="4"/>
  <c r="G252" i="4"/>
  <c r="G253" i="4"/>
  <c r="F254" i="4"/>
  <c r="G254" i="4"/>
  <c r="E255" i="4"/>
  <c r="F255" i="4"/>
  <c r="G255" i="4"/>
  <c r="G256" i="4"/>
  <c r="E257" i="4"/>
  <c r="F257" i="4"/>
  <c r="G257" i="4"/>
  <c r="E258" i="4"/>
  <c r="F258" i="4"/>
  <c r="G258" i="4"/>
  <c r="G259" i="4"/>
  <c r="E260" i="4"/>
  <c r="F260" i="4"/>
  <c r="G260" i="4"/>
  <c r="E261" i="4"/>
  <c r="F261" i="4"/>
  <c r="G261" i="4"/>
  <c r="G262" i="4"/>
  <c r="E263" i="4"/>
  <c r="F263" i="4"/>
  <c r="G263" i="4"/>
  <c r="E264" i="4"/>
  <c r="F264" i="4"/>
  <c r="G264" i="4"/>
  <c r="E265" i="4"/>
  <c r="F265" i="4"/>
  <c r="G265" i="4"/>
  <c r="E266" i="4"/>
  <c r="F266" i="4"/>
  <c r="G266" i="4"/>
  <c r="E267" i="4"/>
  <c r="F267" i="4"/>
  <c r="G267" i="4"/>
  <c r="G268" i="4"/>
  <c r="E269" i="4"/>
  <c r="F269" i="4"/>
  <c r="G269" i="4"/>
  <c r="E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G281" i="4"/>
  <c r="E282" i="4"/>
  <c r="F282" i="4"/>
  <c r="G282" i="4"/>
  <c r="E283" i="4"/>
  <c r="F283" i="4"/>
  <c r="G283" i="4"/>
  <c r="E284" i="4"/>
  <c r="F284" i="4"/>
  <c r="G284" i="4"/>
  <c r="F285" i="4"/>
  <c r="G285" i="4"/>
  <c r="G286" i="4"/>
  <c r="E287" i="4"/>
  <c r="F287" i="4"/>
  <c r="G287" i="4"/>
  <c r="E288" i="4"/>
  <c r="F288" i="4"/>
  <c r="G288" i="4"/>
  <c r="G153" i="3"/>
  <c r="G154" i="3"/>
  <c r="E155" i="3"/>
  <c r="F155" i="3"/>
  <c r="G155" i="3"/>
  <c r="G156" i="3"/>
  <c r="G157" i="3"/>
  <c r="G158" i="3"/>
  <c r="G159" i="3"/>
  <c r="G160" i="3"/>
  <c r="E161" i="3"/>
  <c r="F161" i="3"/>
  <c r="G161" i="3"/>
  <c r="G162" i="3"/>
  <c r="G163" i="3"/>
  <c r="G164" i="3"/>
  <c r="G165" i="3"/>
  <c r="G166" i="3"/>
  <c r="G167" i="3"/>
  <c r="E168" i="3"/>
  <c r="F168" i="3"/>
  <c r="G168" i="3"/>
  <c r="G169" i="3"/>
  <c r="G170" i="3"/>
  <c r="G171" i="3"/>
  <c r="E172" i="3"/>
  <c r="G172" i="3"/>
  <c r="G173" i="3"/>
  <c r="G174" i="3"/>
  <c r="G175" i="3"/>
  <c r="G176" i="3"/>
  <c r="G177" i="3"/>
  <c r="G178" i="3"/>
  <c r="G179" i="3"/>
  <c r="E180" i="3"/>
  <c r="F180" i="3"/>
  <c r="G180" i="3"/>
  <c r="G181" i="3"/>
  <c r="G182" i="3"/>
  <c r="G183" i="3"/>
  <c r="G184" i="3"/>
  <c r="F185" i="3"/>
  <c r="G185" i="3"/>
  <c r="G186" i="3"/>
  <c r="G187" i="3"/>
  <c r="G188" i="3"/>
  <c r="G189" i="3"/>
  <c r="E190" i="3"/>
  <c r="F190" i="3"/>
  <c r="G190" i="3"/>
  <c r="E191" i="3"/>
  <c r="F191" i="3"/>
  <c r="G191" i="3"/>
  <c r="E192" i="3"/>
  <c r="F192" i="3"/>
  <c r="G192" i="3"/>
  <c r="G193" i="3"/>
  <c r="E194" i="3"/>
  <c r="F194" i="3"/>
  <c r="G194" i="3"/>
  <c r="G195" i="3"/>
  <c r="G196" i="3"/>
  <c r="E197" i="3"/>
  <c r="F197" i="3"/>
  <c r="G197" i="3"/>
  <c r="G198" i="3"/>
  <c r="G199" i="3"/>
  <c r="F200" i="3"/>
  <c r="G200" i="3"/>
  <c r="G201" i="3"/>
  <c r="E202" i="3"/>
  <c r="F202" i="3"/>
  <c r="G202" i="3"/>
  <c r="G203" i="3"/>
  <c r="E204" i="3"/>
  <c r="F204" i="3"/>
  <c r="G204" i="3"/>
  <c r="E205" i="3"/>
  <c r="F205" i="3"/>
  <c r="G205" i="3"/>
  <c r="G206" i="3"/>
  <c r="E207" i="3"/>
  <c r="F207" i="3"/>
  <c r="G207" i="3"/>
  <c r="G208" i="3"/>
  <c r="G209" i="3"/>
  <c r="E210" i="3"/>
  <c r="G210" i="3"/>
  <c r="G211" i="3"/>
  <c r="E212" i="3"/>
  <c r="F212" i="3"/>
  <c r="G212" i="3"/>
  <c r="E213" i="3"/>
  <c r="F213" i="3"/>
  <c r="G213" i="3"/>
  <c r="G214" i="3"/>
  <c r="E215" i="3"/>
  <c r="F215" i="3"/>
  <c r="G215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G222" i="3"/>
  <c r="G223" i="3"/>
  <c r="E224" i="3"/>
  <c r="F224" i="3"/>
  <c r="G224" i="3"/>
  <c r="E225" i="3"/>
  <c r="F225" i="3"/>
  <c r="G225" i="3"/>
  <c r="G226" i="3"/>
  <c r="E227" i="3"/>
  <c r="F227" i="3"/>
  <c r="G227" i="3"/>
  <c r="E228" i="3"/>
  <c r="F228" i="3"/>
  <c r="G228" i="3"/>
  <c r="G229" i="3"/>
  <c r="G230" i="3"/>
  <c r="G231" i="3"/>
  <c r="E232" i="3"/>
  <c r="G232" i="3"/>
  <c r="G233" i="3"/>
  <c r="E234" i="3"/>
  <c r="F234" i="3"/>
  <c r="G234" i="3"/>
  <c r="G235" i="3"/>
  <c r="E236" i="3"/>
  <c r="F236" i="3"/>
  <c r="G236" i="3"/>
  <c r="G237" i="3"/>
  <c r="G238" i="3"/>
  <c r="G239" i="3"/>
  <c r="G240" i="3"/>
  <c r="E241" i="3"/>
  <c r="F241" i="3"/>
  <c r="G241" i="3"/>
  <c r="E242" i="3"/>
  <c r="F242" i="3"/>
  <c r="G242" i="3"/>
  <c r="E243" i="3"/>
  <c r="F243" i="3"/>
  <c r="G243" i="3"/>
  <c r="G244" i="3"/>
  <c r="G245" i="3"/>
  <c r="G246" i="3"/>
  <c r="G247" i="3"/>
  <c r="G248" i="3"/>
  <c r="G249" i="3"/>
  <c r="E250" i="3"/>
  <c r="F250" i="3"/>
  <c r="G250" i="3"/>
  <c r="G251" i="3"/>
  <c r="G252" i="3"/>
  <c r="G253" i="3"/>
  <c r="G254" i="3"/>
  <c r="G255" i="3"/>
  <c r="G256" i="3"/>
  <c r="G257" i="3"/>
  <c r="F258" i="3"/>
  <c r="G258" i="3"/>
  <c r="G259" i="3"/>
  <c r="E260" i="3"/>
  <c r="F260" i="3"/>
  <c r="G260" i="3"/>
  <c r="G261" i="3"/>
  <c r="G262" i="3"/>
  <c r="G263" i="3"/>
  <c r="E264" i="3"/>
  <c r="F264" i="3"/>
  <c r="G264" i="3"/>
  <c r="E265" i="3"/>
  <c r="G265" i="3"/>
  <c r="G266" i="3"/>
  <c r="E267" i="3"/>
  <c r="G267" i="3"/>
  <c r="G268" i="3"/>
  <c r="E269" i="3"/>
  <c r="G269" i="3"/>
  <c r="G270" i="3"/>
  <c r="F271" i="3"/>
  <c r="G271" i="3"/>
  <c r="G272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G281" i="3"/>
  <c r="G282" i="3"/>
  <c r="E283" i="3"/>
  <c r="F283" i="3"/>
  <c r="G283" i="3"/>
  <c r="E284" i="3"/>
  <c r="F284" i="3"/>
  <c r="G284" i="3"/>
  <c r="E285" i="3"/>
  <c r="F285" i="3"/>
  <c r="G285" i="3"/>
  <c r="G286" i="3"/>
  <c r="E287" i="3"/>
  <c r="F287" i="3"/>
  <c r="G287" i="3"/>
  <c r="E288" i="3"/>
  <c r="F288" i="3"/>
  <c r="G288" i="3"/>
  <c r="G153" i="2"/>
  <c r="G154" i="2"/>
  <c r="E155" i="2"/>
  <c r="F155" i="2"/>
  <c r="G155" i="2"/>
  <c r="G156" i="2"/>
  <c r="G157" i="2"/>
  <c r="G158" i="2"/>
  <c r="G159" i="2"/>
  <c r="G160" i="2"/>
  <c r="E161" i="2"/>
  <c r="F161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E184" i="2"/>
  <c r="F184" i="2"/>
  <c r="G184" i="2"/>
  <c r="G185" i="2"/>
  <c r="G186" i="2"/>
  <c r="G187" i="2"/>
  <c r="G188" i="2"/>
  <c r="E189" i="2"/>
  <c r="F189" i="2"/>
  <c r="G189" i="2"/>
  <c r="G190" i="2"/>
  <c r="E191" i="2"/>
  <c r="F191" i="2"/>
  <c r="G191" i="2"/>
  <c r="E192" i="2"/>
  <c r="F192" i="2"/>
  <c r="G192" i="2"/>
  <c r="E193" i="2"/>
  <c r="F193" i="2"/>
  <c r="G193" i="2"/>
  <c r="G194" i="2"/>
  <c r="G195" i="2"/>
  <c r="G196" i="2"/>
  <c r="G197" i="2"/>
  <c r="G198" i="2"/>
  <c r="G199" i="2"/>
  <c r="G200" i="2"/>
  <c r="G201" i="2"/>
  <c r="G202" i="2"/>
  <c r="G203" i="2"/>
  <c r="E204" i="2"/>
  <c r="F204" i="2"/>
  <c r="G204" i="2"/>
  <c r="G205" i="2"/>
  <c r="G206" i="2"/>
  <c r="E207" i="2"/>
  <c r="F207" i="2"/>
  <c r="G207" i="2"/>
  <c r="G208" i="2"/>
  <c r="G209" i="2"/>
  <c r="G210" i="2"/>
  <c r="G211" i="2"/>
  <c r="E212" i="2"/>
  <c r="F212" i="2"/>
  <c r="G212" i="2"/>
  <c r="G213" i="2"/>
  <c r="G214" i="2"/>
  <c r="E215" i="2"/>
  <c r="F215" i="2"/>
  <c r="G215" i="2"/>
  <c r="G216" i="2"/>
  <c r="E217" i="2"/>
  <c r="F217" i="2"/>
  <c r="G217" i="2"/>
  <c r="G218" i="2"/>
  <c r="F219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E227" i="2"/>
  <c r="F227" i="2"/>
  <c r="G227" i="2"/>
  <c r="E228" i="2"/>
  <c r="F228" i="2"/>
  <c r="G228" i="2"/>
  <c r="G229" i="2"/>
  <c r="G230" i="2"/>
  <c r="G231" i="2"/>
  <c r="G232" i="2"/>
  <c r="G233" i="2"/>
  <c r="E234" i="2"/>
  <c r="F234" i="2"/>
  <c r="G234" i="2"/>
  <c r="G235" i="2"/>
  <c r="E236" i="2"/>
  <c r="F236" i="2"/>
  <c r="G236" i="2"/>
  <c r="G237" i="2"/>
  <c r="G238" i="2"/>
  <c r="G239" i="2"/>
  <c r="G240" i="2"/>
  <c r="E241" i="2"/>
  <c r="F241" i="2"/>
  <c r="G241" i="2"/>
  <c r="E242" i="2"/>
  <c r="F242" i="2"/>
  <c r="G242" i="2"/>
  <c r="E243" i="2"/>
  <c r="F243" i="2"/>
  <c r="G243" i="2"/>
  <c r="G244" i="2"/>
  <c r="G245" i="2"/>
  <c r="G246" i="2"/>
  <c r="G247" i="2"/>
  <c r="G248" i="2"/>
  <c r="G249" i="2"/>
  <c r="E250" i="2"/>
  <c r="F250" i="2"/>
  <c r="G250" i="2"/>
  <c r="F251" i="2"/>
  <c r="G251" i="2"/>
  <c r="G252" i="2"/>
  <c r="G253" i="2"/>
  <c r="G254" i="2"/>
  <c r="G255" i="2"/>
  <c r="G256" i="2"/>
  <c r="E257" i="2"/>
  <c r="F257" i="2"/>
  <c r="G257" i="2"/>
  <c r="G258" i="2"/>
  <c r="G259" i="2"/>
  <c r="E260" i="2"/>
  <c r="F260" i="2"/>
  <c r="G260" i="2"/>
  <c r="G261" i="2"/>
  <c r="G262" i="2"/>
  <c r="G263" i="2"/>
  <c r="G264" i="2"/>
  <c r="G265" i="2"/>
  <c r="G266" i="2"/>
  <c r="E267" i="2"/>
  <c r="G267" i="2"/>
  <c r="G268" i="2"/>
  <c r="E269" i="2"/>
  <c r="F269" i="2"/>
  <c r="G269" i="2"/>
  <c r="G270" i="2"/>
  <c r="G271" i="2"/>
  <c r="G272" i="2"/>
  <c r="G273" i="2"/>
  <c r="G274" i="2"/>
  <c r="G275" i="2"/>
  <c r="G276" i="2"/>
  <c r="F277" i="2"/>
  <c r="G277" i="2"/>
  <c r="G278" i="2"/>
  <c r="G279" i="2"/>
  <c r="G280" i="2"/>
  <c r="G281" i="2"/>
  <c r="G282" i="2"/>
  <c r="G283" i="2"/>
  <c r="E284" i="2"/>
  <c r="G284" i="2"/>
  <c r="E285" i="2"/>
  <c r="G285" i="2"/>
  <c r="G286" i="2"/>
  <c r="E287" i="2"/>
  <c r="G287" i="2"/>
  <c r="G288" i="2"/>
  <c r="E153" i="1"/>
  <c r="F153" i="1"/>
  <c r="G153" i="1"/>
  <c r="G154" i="1"/>
  <c r="E155" i="1"/>
  <c r="F155" i="1"/>
  <c r="G155" i="1"/>
  <c r="E156" i="1"/>
  <c r="F156" i="1"/>
  <c r="G156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E165" i="1"/>
  <c r="F165" i="1"/>
  <c r="G165" i="1"/>
  <c r="E166" i="1"/>
  <c r="F166" i="1"/>
  <c r="G166" i="1"/>
  <c r="E167" i="1"/>
  <c r="F167" i="1"/>
  <c r="G167" i="1"/>
  <c r="E168" i="1"/>
  <c r="F168" i="1"/>
  <c r="G168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E175" i="1"/>
  <c r="F175" i="1"/>
  <c r="G175" i="1"/>
  <c r="E176" i="1"/>
  <c r="F176" i="1"/>
  <c r="G176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E186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F231" i="1"/>
  <c r="G231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G238" i="1"/>
  <c r="E239" i="1"/>
  <c r="F239" i="1"/>
  <c r="G239" i="1"/>
  <c r="E240" i="1"/>
  <c r="F240" i="1"/>
  <c r="G240" i="1"/>
  <c r="E241" i="1"/>
  <c r="F241" i="1"/>
  <c r="G241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G247" i="1"/>
  <c r="E248" i="1"/>
  <c r="F248" i="1"/>
  <c r="G248" i="1"/>
  <c r="G249" i="1"/>
  <c r="E250" i="1"/>
  <c r="F250" i="1"/>
  <c r="G250" i="1"/>
  <c r="E251" i="1"/>
  <c r="F251" i="1"/>
  <c r="G251" i="1"/>
  <c r="E252" i="1"/>
  <c r="F252" i="1"/>
  <c r="G252" i="1"/>
  <c r="G253" i="1"/>
  <c r="E254" i="1"/>
  <c r="F254" i="1"/>
  <c r="G254" i="1"/>
  <c r="E255" i="1"/>
  <c r="F255" i="1"/>
  <c r="G255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G153" i="34"/>
  <c r="G154" i="34"/>
  <c r="G155" i="34"/>
  <c r="G156" i="34"/>
  <c r="G157" i="34"/>
  <c r="G158" i="34"/>
  <c r="E159" i="34"/>
  <c r="F159" i="34"/>
  <c r="G159" i="34"/>
  <c r="E160" i="34"/>
  <c r="F160" i="34"/>
  <c r="G160" i="34"/>
  <c r="E161" i="34"/>
  <c r="F161" i="34"/>
  <c r="G161" i="34"/>
  <c r="G162" i="34"/>
  <c r="E163" i="34"/>
  <c r="F163" i="34"/>
  <c r="G163" i="34"/>
  <c r="E164" i="34"/>
  <c r="F164" i="34"/>
  <c r="G164" i="34"/>
  <c r="F165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G173" i="34"/>
  <c r="E174" i="34"/>
  <c r="F174" i="34"/>
  <c r="G174" i="34"/>
  <c r="E175" i="34"/>
  <c r="F175" i="34"/>
  <c r="G175" i="34"/>
  <c r="E176" i="34"/>
  <c r="F176" i="34"/>
  <c r="G176" i="34"/>
  <c r="F177" i="34"/>
  <c r="G177" i="34"/>
  <c r="E178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G183" i="34"/>
  <c r="E184" i="34"/>
  <c r="F184" i="34"/>
  <c r="G184" i="34"/>
  <c r="E185" i="34"/>
  <c r="F185" i="34"/>
  <c r="G185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E205" i="34"/>
  <c r="F205" i="34"/>
  <c r="G205" i="34"/>
  <c r="E206" i="34"/>
  <c r="F206" i="34"/>
  <c r="G206" i="34"/>
  <c r="E207" i="34"/>
  <c r="F207" i="34"/>
  <c r="G207" i="34"/>
  <c r="G208" i="34"/>
  <c r="G209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G216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E231" i="34"/>
  <c r="F231" i="34"/>
  <c r="G231" i="34"/>
  <c r="G232" i="34"/>
  <c r="E233" i="34"/>
  <c r="F233" i="34"/>
  <c r="G233" i="34"/>
  <c r="E234" i="34"/>
  <c r="F234" i="34"/>
  <c r="G234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5" i="34"/>
  <c r="F245" i="34"/>
  <c r="G245" i="34"/>
  <c r="E246" i="34"/>
  <c r="F246" i="34"/>
  <c r="G246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F253" i="34"/>
  <c r="G253" i="34"/>
  <c r="E254" i="34"/>
  <c r="F254" i="34"/>
  <c r="G254" i="34"/>
  <c r="E255" i="34"/>
  <c r="G255" i="34"/>
  <c r="G256" i="34"/>
  <c r="E257" i="34"/>
  <c r="F257" i="34"/>
  <c r="G257" i="34"/>
  <c r="E258" i="34"/>
  <c r="F258" i="34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E269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17"/>
  <c r="F152" i="34"/>
  <c r="E152" i="17"/>
  <c r="E152" i="34"/>
  <c r="D151" i="32"/>
  <c r="F247" i="32" s="1"/>
  <c r="C151" i="32"/>
  <c r="D151" i="31"/>
  <c r="F188" i="31" s="1"/>
  <c r="C151" i="31"/>
  <c r="D151" i="30"/>
  <c r="F151" i="30" s="1"/>
  <c r="F179" i="30"/>
  <c r="C151" i="30"/>
  <c r="D151" i="29"/>
  <c r="F250" i="29" s="1"/>
  <c r="C151" i="29"/>
  <c r="E191" i="29" s="1"/>
  <c r="H191" i="29" s="1"/>
  <c r="D151" i="28"/>
  <c r="F151" i="28" s="1"/>
  <c r="C151" i="28"/>
  <c r="D151" i="27"/>
  <c r="F213" i="27" s="1"/>
  <c r="C151" i="27"/>
  <c r="D151" i="26"/>
  <c r="F153" i="26" s="1"/>
  <c r="C151" i="26"/>
  <c r="E175" i="26" s="1"/>
  <c r="D151" i="25"/>
  <c r="C151" i="25"/>
  <c r="D151" i="24"/>
  <c r="F187" i="24" s="1"/>
  <c r="C151" i="24"/>
  <c r="E153" i="24"/>
  <c r="D151" i="23"/>
  <c r="F160" i="23" s="1"/>
  <c r="C151" i="23"/>
  <c r="D151" i="22"/>
  <c r="F151" i="22" s="1"/>
  <c r="C151" i="22"/>
  <c r="E214" i="22" s="1"/>
  <c r="D151" i="21"/>
  <c r="F213" i="21" s="1"/>
  <c r="C151" i="21"/>
  <c r="D151" i="20"/>
  <c r="F178" i="20" s="1"/>
  <c r="C151" i="20"/>
  <c r="D151" i="19"/>
  <c r="F179" i="19" s="1"/>
  <c r="F172" i="19"/>
  <c r="C151" i="19"/>
  <c r="D151" i="18"/>
  <c r="F161" i="18" s="1"/>
  <c r="C151" i="18"/>
  <c r="E161" i="18" s="1"/>
  <c r="D151" i="17"/>
  <c r="F177" i="17" s="1"/>
  <c r="C151" i="17"/>
  <c r="E173" i="17" s="1"/>
  <c r="H173" i="17" s="1"/>
  <c r="E157" i="17"/>
  <c r="D151" i="16"/>
  <c r="F151" i="16" s="1"/>
  <c r="C151" i="16"/>
  <c r="E193" i="16" s="1"/>
  <c r="D151" i="15"/>
  <c r="F238" i="15" s="1"/>
  <c r="F183" i="15"/>
  <c r="C151" i="15"/>
  <c r="E210" i="15" s="1"/>
  <c r="D151" i="14"/>
  <c r="F158" i="14" s="1"/>
  <c r="C151" i="14"/>
  <c r="D151" i="13"/>
  <c r="F218" i="13" s="1"/>
  <c r="C151" i="13"/>
  <c r="E199" i="13" s="1"/>
  <c r="D151" i="12"/>
  <c r="F272" i="12" s="1"/>
  <c r="C151" i="12"/>
  <c r="E195" i="12" s="1"/>
  <c r="H195" i="12" s="1"/>
  <c r="D151" i="11"/>
  <c r="F151" i="11" s="1"/>
  <c r="C151" i="11"/>
  <c r="E215" i="11" s="1"/>
  <c r="D151" i="10"/>
  <c r="F165" i="10" s="1"/>
  <c r="C151" i="10"/>
  <c r="E162" i="10" s="1"/>
  <c r="D151" i="9"/>
  <c r="D11" i="9" s="1"/>
  <c r="F154" i="9"/>
  <c r="C151" i="9"/>
  <c r="E229" i="9" s="1"/>
  <c r="D151" i="8"/>
  <c r="F151" i="8" s="1"/>
  <c r="C151" i="8"/>
  <c r="E231" i="8" s="1"/>
  <c r="E181" i="8"/>
  <c r="D151" i="7"/>
  <c r="F167" i="7" s="1"/>
  <c r="C151" i="7"/>
  <c r="E204" i="7" s="1"/>
  <c r="D151" i="6"/>
  <c r="F156" i="6" s="1"/>
  <c r="C151" i="6"/>
  <c r="E216" i="6" s="1"/>
  <c r="D151" i="5"/>
  <c r="F185" i="5" s="1"/>
  <c r="C151" i="5"/>
  <c r="D151" i="4"/>
  <c r="F286" i="4" s="1"/>
  <c r="C151" i="4"/>
  <c r="D151" i="3"/>
  <c r="F163" i="3" s="1"/>
  <c r="C151" i="3"/>
  <c r="D151" i="2"/>
  <c r="F195" i="2" s="1"/>
  <c r="C151" i="2"/>
  <c r="E188" i="2" s="1"/>
  <c r="D151" i="1"/>
  <c r="F151" i="1" s="1"/>
  <c r="C151" i="1"/>
  <c r="E151" i="1" s="1"/>
  <c r="D151" i="34"/>
  <c r="F235" i="34" s="1"/>
  <c r="C151" i="34"/>
  <c r="E235" i="34" s="1"/>
  <c r="E154" i="34"/>
  <c r="D151" i="33"/>
  <c r="F207" i="33" s="1"/>
  <c r="C151" i="33"/>
  <c r="E212" i="33" s="1"/>
  <c r="E190" i="33"/>
  <c r="E72" i="32"/>
  <c r="F72" i="32"/>
  <c r="G72" i="32"/>
  <c r="G73" i="32"/>
  <c r="G74" i="32"/>
  <c r="F75" i="32"/>
  <c r="G75" i="32"/>
  <c r="E76" i="32"/>
  <c r="F76" i="32"/>
  <c r="G76" i="32"/>
  <c r="E77" i="32"/>
  <c r="F77" i="32"/>
  <c r="G77" i="32"/>
  <c r="H77" i="32" s="1"/>
  <c r="E78" i="32"/>
  <c r="F78" i="32"/>
  <c r="G78" i="32"/>
  <c r="H78" i="32" s="1"/>
  <c r="E79" i="32"/>
  <c r="F79" i="32"/>
  <c r="G79" i="32"/>
  <c r="H79" i="32" s="1"/>
  <c r="E80" i="32"/>
  <c r="G80" i="32"/>
  <c r="G81" i="32"/>
  <c r="E82" i="32"/>
  <c r="G82" i="32"/>
  <c r="H82" i="32" s="1"/>
  <c r="G83" i="32"/>
  <c r="G84" i="32"/>
  <c r="G85" i="32"/>
  <c r="E86" i="32"/>
  <c r="F86" i="32"/>
  <c r="G86" i="32"/>
  <c r="E87" i="32"/>
  <c r="F87" i="32"/>
  <c r="G87" i="32"/>
  <c r="G88" i="32"/>
  <c r="E89" i="32"/>
  <c r="F89" i="32"/>
  <c r="G89" i="32"/>
  <c r="E90" i="32"/>
  <c r="F90" i="32"/>
  <c r="G90" i="32"/>
  <c r="E91" i="32"/>
  <c r="F91" i="32"/>
  <c r="G91" i="32"/>
  <c r="G92" i="32"/>
  <c r="G93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H98" i="32" s="1"/>
  <c r="G99" i="32"/>
  <c r="G100" i="32"/>
  <c r="G101" i="32"/>
  <c r="G102" i="32"/>
  <c r="E103" i="32"/>
  <c r="F103" i="32"/>
  <c r="G103" i="32"/>
  <c r="E104" i="32"/>
  <c r="F104" i="32"/>
  <c r="G104" i="32"/>
  <c r="E105" i="32"/>
  <c r="F105" i="32"/>
  <c r="G105" i="32"/>
  <c r="E106" i="32"/>
  <c r="F106" i="32"/>
  <c r="G106" i="32"/>
  <c r="F107" i="32"/>
  <c r="G107" i="32"/>
  <c r="G108" i="32"/>
  <c r="E109" i="32"/>
  <c r="F109" i="32"/>
  <c r="G109" i="32"/>
  <c r="E110" i="32"/>
  <c r="F110" i="32"/>
  <c r="G110" i="32"/>
  <c r="E111" i="32"/>
  <c r="F111" i="32"/>
  <c r="G111" i="32"/>
  <c r="E112" i="32"/>
  <c r="G112" i="32"/>
  <c r="G113" i="32"/>
  <c r="E114" i="32"/>
  <c r="F114" i="32"/>
  <c r="G114" i="32"/>
  <c r="G115" i="32"/>
  <c r="E116" i="32"/>
  <c r="G116" i="32"/>
  <c r="E117" i="32"/>
  <c r="F117" i="32"/>
  <c r="G117" i="32"/>
  <c r="G118" i="32"/>
  <c r="E119" i="32"/>
  <c r="F119" i="32"/>
  <c r="G119" i="32"/>
  <c r="G120" i="32"/>
  <c r="G121" i="32"/>
  <c r="G122" i="32"/>
  <c r="G123" i="32"/>
  <c r="G124" i="32"/>
  <c r="E125" i="32"/>
  <c r="G125" i="32"/>
  <c r="E126" i="32"/>
  <c r="F126" i="32"/>
  <c r="G126" i="32"/>
  <c r="E127" i="32"/>
  <c r="F127" i="32"/>
  <c r="G127" i="32"/>
  <c r="G128" i="32"/>
  <c r="G129" i="32"/>
  <c r="E130" i="32"/>
  <c r="F130" i="32"/>
  <c r="G130" i="32"/>
  <c r="G131" i="32"/>
  <c r="G132" i="32"/>
  <c r="E133" i="32"/>
  <c r="F133" i="32"/>
  <c r="G133" i="32"/>
  <c r="E134" i="32"/>
  <c r="F134" i="32"/>
  <c r="G134" i="32"/>
  <c r="E135" i="32"/>
  <c r="F135" i="32"/>
  <c r="G135" i="32"/>
  <c r="E136" i="32"/>
  <c r="F136" i="32"/>
  <c r="G136" i="32"/>
  <c r="G137" i="32"/>
  <c r="G138" i="32"/>
  <c r="F139" i="32"/>
  <c r="G139" i="32"/>
  <c r="E140" i="32"/>
  <c r="F140" i="32"/>
  <c r="G140" i="32"/>
  <c r="E141" i="32"/>
  <c r="F141" i="32"/>
  <c r="G141" i="32"/>
  <c r="G142" i="32"/>
  <c r="G143" i="32"/>
  <c r="G144" i="32"/>
  <c r="E145" i="32"/>
  <c r="F145" i="32"/>
  <c r="G145" i="32"/>
  <c r="G72" i="31"/>
  <c r="G73" i="31"/>
  <c r="G74" i="31"/>
  <c r="G75" i="31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E91" i="31"/>
  <c r="G91" i="31"/>
  <c r="G92" i="31"/>
  <c r="G93" i="31"/>
  <c r="G94" i="31"/>
  <c r="E95" i="31"/>
  <c r="G95" i="31"/>
  <c r="G96" i="31"/>
  <c r="G97" i="31"/>
  <c r="G98" i="31"/>
  <c r="G99" i="31"/>
  <c r="G100" i="31"/>
  <c r="G101" i="31"/>
  <c r="G102" i="31"/>
  <c r="G103" i="31"/>
  <c r="G104" i="31"/>
  <c r="G105" i="31"/>
  <c r="E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G124" i="31"/>
  <c r="G125" i="31"/>
  <c r="G126" i="31"/>
  <c r="G127" i="31"/>
  <c r="G128" i="31"/>
  <c r="G129" i="31"/>
  <c r="G130" i="31"/>
  <c r="G131" i="31"/>
  <c r="G132" i="31"/>
  <c r="E133" i="31"/>
  <c r="G133" i="31"/>
  <c r="G134" i="31"/>
  <c r="G135" i="31"/>
  <c r="G136" i="31"/>
  <c r="G137" i="31"/>
  <c r="G138" i="31"/>
  <c r="G139" i="31"/>
  <c r="G140" i="31"/>
  <c r="E141" i="31"/>
  <c r="G141" i="31"/>
  <c r="G142" i="31"/>
  <c r="G143" i="31"/>
  <c r="G144" i="31"/>
  <c r="G145" i="31"/>
  <c r="G72" i="30"/>
  <c r="G73" i="30"/>
  <c r="G74" i="30"/>
  <c r="G75" i="30"/>
  <c r="E76" i="30"/>
  <c r="F76" i="30"/>
  <c r="G76" i="30"/>
  <c r="E77" i="30"/>
  <c r="G77" i="30"/>
  <c r="E78" i="30"/>
  <c r="F78" i="30"/>
  <c r="G78" i="30"/>
  <c r="E79" i="30"/>
  <c r="F79" i="30"/>
  <c r="G79" i="30"/>
  <c r="G80" i="30"/>
  <c r="E81" i="30"/>
  <c r="F81" i="30"/>
  <c r="G81" i="30"/>
  <c r="G82" i="30"/>
  <c r="G83" i="30"/>
  <c r="G84" i="30"/>
  <c r="G85" i="30"/>
  <c r="G86" i="30"/>
  <c r="E87" i="30"/>
  <c r="F87" i="30"/>
  <c r="G87" i="30"/>
  <c r="G88" i="30"/>
  <c r="E89" i="30"/>
  <c r="F89" i="30"/>
  <c r="G89" i="30"/>
  <c r="E90" i="30"/>
  <c r="F90" i="30"/>
  <c r="G90" i="30"/>
  <c r="E91" i="30"/>
  <c r="F91" i="30"/>
  <c r="G91" i="30"/>
  <c r="G92" i="30"/>
  <c r="G93" i="30"/>
  <c r="G94" i="30"/>
  <c r="E95" i="30"/>
  <c r="F95" i="30"/>
  <c r="G95" i="30"/>
  <c r="G96" i="30"/>
  <c r="G97" i="30"/>
  <c r="E98" i="30"/>
  <c r="F98" i="30"/>
  <c r="G98" i="30"/>
  <c r="G99" i="30"/>
  <c r="E100" i="30"/>
  <c r="F100" i="30"/>
  <c r="G100" i="30"/>
  <c r="G101" i="30"/>
  <c r="G102" i="30"/>
  <c r="G103" i="30"/>
  <c r="G104" i="30"/>
  <c r="E105" i="30"/>
  <c r="F105" i="30"/>
  <c r="G105" i="30"/>
  <c r="E106" i="30"/>
  <c r="F106" i="30"/>
  <c r="G106" i="30"/>
  <c r="E107" i="30"/>
  <c r="F107" i="30"/>
  <c r="G107" i="30"/>
  <c r="G108" i="30"/>
  <c r="G109" i="30"/>
  <c r="G110" i="30"/>
  <c r="G111" i="30"/>
  <c r="G112" i="30"/>
  <c r="G113" i="30"/>
  <c r="E114" i="30"/>
  <c r="F114" i="30"/>
  <c r="G114" i="30"/>
  <c r="G115" i="30"/>
  <c r="G116" i="30"/>
  <c r="G117" i="30"/>
  <c r="G118" i="30"/>
  <c r="E119" i="30"/>
  <c r="F119" i="30"/>
  <c r="G119" i="30"/>
  <c r="E120" i="30"/>
  <c r="F120" i="30"/>
  <c r="G120" i="30"/>
  <c r="G121" i="30"/>
  <c r="G122" i="30"/>
  <c r="G123" i="30"/>
  <c r="E124" i="30"/>
  <c r="F124" i="30"/>
  <c r="G124" i="30"/>
  <c r="E125" i="30"/>
  <c r="F125" i="30"/>
  <c r="G125" i="30"/>
  <c r="E126" i="30"/>
  <c r="F126" i="30"/>
  <c r="G126" i="30"/>
  <c r="H126" i="30" s="1"/>
  <c r="E127" i="30"/>
  <c r="F127" i="30"/>
  <c r="G127" i="30"/>
  <c r="G128" i="30"/>
  <c r="G129" i="30"/>
  <c r="E130" i="30"/>
  <c r="F130" i="30"/>
  <c r="G130" i="30"/>
  <c r="E131" i="30"/>
  <c r="G131" i="30"/>
  <c r="G132" i="30"/>
  <c r="E133" i="30"/>
  <c r="F133" i="30"/>
  <c r="G133" i="30"/>
  <c r="G134" i="30"/>
  <c r="E135" i="30"/>
  <c r="F135" i="30"/>
  <c r="G135" i="30"/>
  <c r="E136" i="30"/>
  <c r="F136" i="30"/>
  <c r="G136" i="30"/>
  <c r="F137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F143" i="30"/>
  <c r="G143" i="30"/>
  <c r="E144" i="30"/>
  <c r="F144" i="30"/>
  <c r="G144" i="30"/>
  <c r="E145" i="30"/>
  <c r="F145" i="30"/>
  <c r="G145" i="30"/>
  <c r="G72" i="29"/>
  <c r="G73" i="29"/>
  <c r="G74" i="29"/>
  <c r="G75" i="29"/>
  <c r="E76" i="29"/>
  <c r="F76" i="29"/>
  <c r="G76" i="29"/>
  <c r="G77" i="29"/>
  <c r="E78" i="29"/>
  <c r="F78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E90" i="29"/>
  <c r="F90" i="29"/>
  <c r="G90" i="29"/>
  <c r="G91" i="29"/>
  <c r="G92" i="29"/>
  <c r="G93" i="29"/>
  <c r="G94" i="29"/>
  <c r="G95" i="29"/>
  <c r="E96" i="29"/>
  <c r="F96" i="29"/>
  <c r="G96" i="29"/>
  <c r="F97" i="29"/>
  <c r="G97" i="29"/>
  <c r="G98" i="29"/>
  <c r="G99" i="29"/>
  <c r="G100" i="29"/>
  <c r="G101" i="29"/>
  <c r="G102" i="29"/>
  <c r="G103" i="29"/>
  <c r="G104" i="29"/>
  <c r="G105" i="29"/>
  <c r="E106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E117" i="29"/>
  <c r="F117" i="29"/>
  <c r="G117" i="29"/>
  <c r="G118" i="29"/>
  <c r="G119" i="29"/>
  <c r="G120" i="29"/>
  <c r="G121" i="29"/>
  <c r="G122" i="29"/>
  <c r="G123" i="29"/>
  <c r="G124" i="29"/>
  <c r="G125" i="29"/>
  <c r="E126" i="29"/>
  <c r="F126" i="29"/>
  <c r="G126" i="29"/>
  <c r="G127" i="29"/>
  <c r="G128" i="29"/>
  <c r="G129" i="29"/>
  <c r="E130" i="29"/>
  <c r="F130" i="29"/>
  <c r="G130" i="29"/>
  <c r="G131" i="29"/>
  <c r="E132" i="29"/>
  <c r="G132" i="29"/>
  <c r="G133" i="29"/>
  <c r="G134" i="29"/>
  <c r="G135" i="29"/>
  <c r="E136" i="29"/>
  <c r="F136" i="29"/>
  <c r="G136" i="29"/>
  <c r="G137" i="29"/>
  <c r="G138" i="29"/>
  <c r="G139" i="29"/>
  <c r="G140" i="29"/>
  <c r="G141" i="29"/>
  <c r="E142" i="29"/>
  <c r="F142" i="29"/>
  <c r="G142" i="29"/>
  <c r="G143" i="29"/>
  <c r="E144" i="29"/>
  <c r="F144" i="29"/>
  <c r="G144" i="29"/>
  <c r="G145" i="29"/>
  <c r="G72" i="28"/>
  <c r="G73" i="28"/>
  <c r="G74" i="28"/>
  <c r="G75" i="28"/>
  <c r="G76" i="28"/>
  <c r="G77" i="28"/>
  <c r="G78" i="28"/>
  <c r="E79" i="28"/>
  <c r="G79" i="28"/>
  <c r="H79" i="28" s="1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E106" i="28"/>
  <c r="F106" i="28"/>
  <c r="G106" i="28"/>
  <c r="G107" i="28"/>
  <c r="G108" i="28"/>
  <c r="G109" i="28"/>
  <c r="G110" i="28"/>
  <c r="G111" i="28"/>
  <c r="G112" i="28"/>
  <c r="G113" i="28"/>
  <c r="E114" i="28"/>
  <c r="F114" i="28"/>
  <c r="G114" i="28"/>
  <c r="G115" i="28"/>
  <c r="G116" i="28"/>
  <c r="G117" i="28"/>
  <c r="G118" i="28"/>
  <c r="G119" i="28"/>
  <c r="G120" i="28"/>
  <c r="G121" i="28"/>
  <c r="G122" i="28"/>
  <c r="G123" i="28"/>
  <c r="E124" i="28"/>
  <c r="F124" i="28"/>
  <c r="G124" i="28"/>
  <c r="G125" i="28"/>
  <c r="G126" i="28"/>
  <c r="G127" i="28"/>
  <c r="G128" i="28"/>
  <c r="G129" i="28"/>
  <c r="G130" i="28"/>
  <c r="G131" i="28"/>
  <c r="G132" i="28"/>
  <c r="E133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G75" i="27"/>
  <c r="E76" i="27"/>
  <c r="F76" i="27"/>
  <c r="G76" i="27"/>
  <c r="G77" i="27"/>
  <c r="G78" i="27"/>
  <c r="E79" i="27"/>
  <c r="F79" i="27"/>
  <c r="G79" i="27"/>
  <c r="G80" i="27"/>
  <c r="E81" i="27"/>
  <c r="F81" i="27"/>
  <c r="G81" i="27"/>
  <c r="G82" i="27"/>
  <c r="G83" i="27"/>
  <c r="G84" i="27"/>
  <c r="G85" i="27"/>
  <c r="G86" i="27"/>
  <c r="G87" i="27"/>
  <c r="G88" i="27"/>
  <c r="E89" i="27"/>
  <c r="F89" i="27"/>
  <c r="G89" i="27"/>
  <c r="G90" i="27"/>
  <c r="F91" i="27"/>
  <c r="G91" i="27"/>
  <c r="G92" i="27"/>
  <c r="G93" i="27"/>
  <c r="G94" i="27"/>
  <c r="E95" i="27"/>
  <c r="F95" i="27"/>
  <c r="G95" i="27"/>
  <c r="E96" i="27"/>
  <c r="G96" i="27"/>
  <c r="E97" i="27"/>
  <c r="F97" i="27"/>
  <c r="G97" i="27"/>
  <c r="G98" i="27"/>
  <c r="G99" i="27"/>
  <c r="G100" i="27"/>
  <c r="G101" i="27"/>
  <c r="G102" i="27"/>
  <c r="G103" i="27"/>
  <c r="G104" i="27"/>
  <c r="G105" i="27"/>
  <c r="E106" i="27"/>
  <c r="F106" i="27"/>
  <c r="G106" i="27"/>
  <c r="G107" i="27"/>
  <c r="G108" i="27"/>
  <c r="G109" i="27"/>
  <c r="G110" i="27"/>
  <c r="G111" i="27"/>
  <c r="G112" i="27"/>
  <c r="G113" i="27"/>
  <c r="E114" i="27"/>
  <c r="F114" i="27"/>
  <c r="G114" i="27"/>
  <c r="G115" i="27"/>
  <c r="G116" i="27"/>
  <c r="E117" i="27"/>
  <c r="F117" i="27"/>
  <c r="G117" i="27"/>
  <c r="G118" i="27"/>
  <c r="G119" i="27"/>
  <c r="G120" i="27"/>
  <c r="G121" i="27"/>
  <c r="G122" i="27"/>
  <c r="G123" i="27"/>
  <c r="E124" i="27"/>
  <c r="F124" i="27"/>
  <c r="G124" i="27"/>
  <c r="G125" i="27"/>
  <c r="E126" i="27"/>
  <c r="F126" i="27"/>
  <c r="G126" i="27"/>
  <c r="G127" i="27"/>
  <c r="G128" i="27"/>
  <c r="G129" i="27"/>
  <c r="E130" i="27"/>
  <c r="F130" i="27"/>
  <c r="G130" i="27"/>
  <c r="E131" i="27"/>
  <c r="F131" i="27"/>
  <c r="G131" i="27"/>
  <c r="G132" i="27"/>
  <c r="E133" i="27"/>
  <c r="F133" i="27"/>
  <c r="G133" i="27"/>
  <c r="G134" i="27"/>
  <c r="E135" i="27"/>
  <c r="F135" i="27"/>
  <c r="G135" i="27"/>
  <c r="E136" i="27"/>
  <c r="F136" i="27"/>
  <c r="G136" i="27"/>
  <c r="G137" i="27"/>
  <c r="G138" i="27"/>
  <c r="G139" i="27"/>
  <c r="G140" i="27"/>
  <c r="G141" i="27"/>
  <c r="G142" i="27"/>
  <c r="E143" i="27"/>
  <c r="F143" i="27"/>
  <c r="G143" i="27"/>
  <c r="H143" i="27" s="1"/>
  <c r="G144" i="27"/>
  <c r="G145" i="27"/>
  <c r="G72" i="26"/>
  <c r="G73" i="26"/>
  <c r="G74" i="26"/>
  <c r="G75" i="26"/>
  <c r="E76" i="26"/>
  <c r="F76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G92" i="26"/>
  <c r="G93" i="26"/>
  <c r="G94" i="26"/>
  <c r="E95" i="26"/>
  <c r="F95" i="26"/>
  <c r="G95" i="26"/>
  <c r="E96" i="26"/>
  <c r="F96" i="26"/>
  <c r="G96" i="26"/>
  <c r="G97" i="26"/>
  <c r="G98" i="26"/>
  <c r="G99" i="26"/>
  <c r="G100" i="26"/>
  <c r="G101" i="26"/>
  <c r="G102" i="26"/>
  <c r="G103" i="26"/>
  <c r="G104" i="26"/>
  <c r="G105" i="26"/>
  <c r="E106" i="26"/>
  <c r="F106" i="26"/>
  <c r="G106" i="26"/>
  <c r="G107" i="26"/>
  <c r="G108" i="26"/>
  <c r="G109" i="26"/>
  <c r="G110" i="26"/>
  <c r="G111" i="26"/>
  <c r="G112" i="26"/>
  <c r="G113" i="26"/>
  <c r="E114" i="26"/>
  <c r="F114" i="26"/>
  <c r="G114" i="26"/>
  <c r="G115" i="26"/>
  <c r="G116" i="26"/>
  <c r="E117" i="26"/>
  <c r="G117" i="26"/>
  <c r="G118" i="26"/>
  <c r="G119" i="26"/>
  <c r="G120" i="26"/>
  <c r="G121" i="26"/>
  <c r="G122" i="26"/>
  <c r="G123" i="26"/>
  <c r="E124" i="26"/>
  <c r="F124" i="26"/>
  <c r="G124" i="26"/>
  <c r="G125" i="26"/>
  <c r="E126" i="26"/>
  <c r="F126" i="26"/>
  <c r="G126" i="26"/>
  <c r="G127" i="26"/>
  <c r="G128" i="26"/>
  <c r="G129" i="26"/>
  <c r="E130" i="26"/>
  <c r="F130" i="26"/>
  <c r="G130" i="26"/>
  <c r="G131" i="26"/>
  <c r="G132" i="26"/>
  <c r="G133" i="26"/>
  <c r="G134" i="26"/>
  <c r="E135" i="26"/>
  <c r="F135" i="26"/>
  <c r="G135" i="26"/>
  <c r="E136" i="26"/>
  <c r="F136" i="26"/>
  <c r="G136" i="26"/>
  <c r="G137" i="26"/>
  <c r="G138" i="26"/>
  <c r="G139" i="26"/>
  <c r="E140" i="26"/>
  <c r="F140" i="26"/>
  <c r="G140" i="26"/>
  <c r="E141" i="26"/>
  <c r="G141" i="26"/>
  <c r="G142" i="26"/>
  <c r="G143" i="26"/>
  <c r="E144" i="26"/>
  <c r="F144" i="26"/>
  <c r="G144" i="26"/>
  <c r="E145" i="26"/>
  <c r="F145" i="26"/>
  <c r="G145" i="26"/>
  <c r="G72" i="25"/>
  <c r="G73" i="25"/>
  <c r="G74" i="25"/>
  <c r="G75" i="25"/>
  <c r="E76" i="25"/>
  <c r="F76" i="25"/>
  <c r="G76" i="25"/>
  <c r="G77" i="25"/>
  <c r="G78" i="25"/>
  <c r="E79" i="25"/>
  <c r="F79" i="25"/>
  <c r="G79" i="25"/>
  <c r="G80" i="25"/>
  <c r="G81" i="25"/>
  <c r="G82" i="25"/>
  <c r="G83" i="25"/>
  <c r="G84" i="25"/>
  <c r="G85" i="25"/>
  <c r="G86" i="25"/>
  <c r="G87" i="25"/>
  <c r="G88" i="25"/>
  <c r="G89" i="25"/>
  <c r="E90" i="25"/>
  <c r="F90" i="25"/>
  <c r="G90" i="25"/>
  <c r="E91" i="25"/>
  <c r="F91" i="25"/>
  <c r="G91" i="25"/>
  <c r="G92" i="25"/>
  <c r="G93" i="25"/>
  <c r="G94" i="25"/>
  <c r="E95" i="25"/>
  <c r="F95" i="25"/>
  <c r="G95" i="25"/>
  <c r="E96" i="25"/>
  <c r="G96" i="25"/>
  <c r="H96" i="25" s="1"/>
  <c r="E97" i="25"/>
  <c r="F97" i="25"/>
  <c r="G97" i="25"/>
  <c r="G98" i="25"/>
  <c r="G99" i="25"/>
  <c r="G100" i="25"/>
  <c r="G101" i="25"/>
  <c r="G102" i="25"/>
  <c r="E103" i="25"/>
  <c r="F103" i="25"/>
  <c r="G103" i="25"/>
  <c r="G104" i="25"/>
  <c r="G105" i="25"/>
  <c r="E106" i="25"/>
  <c r="F106" i="25"/>
  <c r="G106" i="25"/>
  <c r="G107" i="25"/>
  <c r="G108" i="25"/>
  <c r="G109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E126" i="25"/>
  <c r="F126" i="25"/>
  <c r="G126" i="25"/>
  <c r="F127" i="25"/>
  <c r="G127" i="25"/>
  <c r="G128" i="25"/>
  <c r="G129" i="25"/>
  <c r="E130" i="25"/>
  <c r="F130" i="25"/>
  <c r="G130" i="25"/>
  <c r="G131" i="25"/>
  <c r="G132" i="25"/>
  <c r="G133" i="25"/>
  <c r="G134" i="25"/>
  <c r="E135" i="25"/>
  <c r="F135" i="25"/>
  <c r="G135" i="25"/>
  <c r="H135" i="25" s="1"/>
  <c r="E136" i="25"/>
  <c r="F136" i="25"/>
  <c r="G136" i="25"/>
  <c r="H136" i="25" s="1"/>
  <c r="G137" i="25"/>
  <c r="E138" i="25"/>
  <c r="F138" i="25"/>
  <c r="G138" i="25"/>
  <c r="G139" i="25"/>
  <c r="G140" i="25"/>
  <c r="E141" i="25"/>
  <c r="F141" i="25"/>
  <c r="G141" i="25"/>
  <c r="H141" i="25" s="1"/>
  <c r="G142" i="25"/>
  <c r="G143" i="25"/>
  <c r="E144" i="25"/>
  <c r="F144" i="25"/>
  <c r="G144" i="25"/>
  <c r="E145" i="25"/>
  <c r="F145" i="25"/>
  <c r="G145" i="25"/>
  <c r="G72" i="24"/>
  <c r="G73" i="24"/>
  <c r="G74" i="24"/>
  <c r="G75" i="24"/>
  <c r="E76" i="24"/>
  <c r="F76" i="24"/>
  <c r="G76" i="24"/>
  <c r="G77" i="24"/>
  <c r="E78" i="24"/>
  <c r="F78" i="24"/>
  <c r="G78" i="24"/>
  <c r="E79" i="24"/>
  <c r="F79" i="24"/>
  <c r="G79" i="24"/>
  <c r="G80" i="24"/>
  <c r="E81" i="24"/>
  <c r="F81" i="24"/>
  <c r="G81" i="24"/>
  <c r="G82" i="24"/>
  <c r="G83" i="24"/>
  <c r="G84" i="24"/>
  <c r="G85" i="24"/>
  <c r="G86" i="24"/>
  <c r="E87" i="24"/>
  <c r="F87" i="24"/>
  <c r="G87" i="24"/>
  <c r="G88" i="24"/>
  <c r="E89" i="24"/>
  <c r="F89" i="24"/>
  <c r="G89" i="24"/>
  <c r="E90" i="24"/>
  <c r="F90" i="24"/>
  <c r="G90" i="24"/>
  <c r="E91" i="24"/>
  <c r="F91" i="24"/>
  <c r="G91" i="24"/>
  <c r="G92" i="24"/>
  <c r="G93" i="24"/>
  <c r="E94" i="24"/>
  <c r="F94" i="24"/>
  <c r="G94" i="24"/>
  <c r="E95" i="24"/>
  <c r="F95" i="24"/>
  <c r="G95" i="24"/>
  <c r="G96" i="24"/>
  <c r="E97" i="24"/>
  <c r="F97" i="24"/>
  <c r="G97" i="24"/>
  <c r="G98" i="24"/>
  <c r="G99" i="24"/>
  <c r="G100" i="24"/>
  <c r="G101" i="24"/>
  <c r="G102" i="24"/>
  <c r="G103" i="24"/>
  <c r="G104" i="24"/>
  <c r="E105" i="24"/>
  <c r="F105" i="24"/>
  <c r="G105" i="24"/>
  <c r="E106" i="24"/>
  <c r="F106" i="24"/>
  <c r="G106" i="24"/>
  <c r="H106" i="24" s="1"/>
  <c r="G107" i="24"/>
  <c r="G108" i="24"/>
  <c r="E109" i="24"/>
  <c r="F109" i="24"/>
  <c r="G109" i="24"/>
  <c r="E110" i="24"/>
  <c r="G110" i="24"/>
  <c r="G111" i="24"/>
  <c r="G112" i="24"/>
  <c r="G113" i="24"/>
  <c r="E114" i="24"/>
  <c r="F114" i="24"/>
  <c r="G114" i="24"/>
  <c r="G115" i="24"/>
  <c r="G116" i="24"/>
  <c r="G117" i="24"/>
  <c r="G118" i="24"/>
  <c r="G119" i="24"/>
  <c r="G120" i="24"/>
  <c r="G121" i="24"/>
  <c r="G122" i="24"/>
  <c r="G123" i="24"/>
  <c r="E124" i="24"/>
  <c r="F124" i="24"/>
  <c r="G124" i="24"/>
  <c r="E125" i="24"/>
  <c r="F125" i="24"/>
  <c r="G125" i="24"/>
  <c r="E126" i="24"/>
  <c r="F126" i="24"/>
  <c r="G126" i="24"/>
  <c r="F127" i="24"/>
  <c r="G127" i="24"/>
  <c r="G128" i="24"/>
  <c r="G129" i="24"/>
  <c r="F130" i="24"/>
  <c r="G130" i="24"/>
  <c r="E131" i="24"/>
  <c r="G131" i="24"/>
  <c r="E132" i="24"/>
  <c r="G132" i="24"/>
  <c r="E133" i="24"/>
  <c r="F133" i="24"/>
  <c r="G133" i="24"/>
  <c r="E134" i="24"/>
  <c r="F134" i="24"/>
  <c r="G134" i="24"/>
  <c r="E135" i="24"/>
  <c r="F135" i="24"/>
  <c r="G135" i="24"/>
  <c r="E136" i="24"/>
  <c r="F136" i="24"/>
  <c r="G136" i="24"/>
  <c r="G137" i="24"/>
  <c r="E138" i="24"/>
  <c r="F138" i="24"/>
  <c r="G138" i="24"/>
  <c r="G139" i="24"/>
  <c r="E140" i="24"/>
  <c r="F140" i="24"/>
  <c r="G140" i="24"/>
  <c r="E141" i="24"/>
  <c r="F141" i="24"/>
  <c r="G141" i="24"/>
  <c r="E142" i="24"/>
  <c r="F142" i="24"/>
  <c r="G142" i="24"/>
  <c r="G143" i="24"/>
  <c r="E144" i="24"/>
  <c r="F144" i="24"/>
  <c r="G144" i="24"/>
  <c r="E145" i="24"/>
  <c r="F145" i="24"/>
  <c r="G145" i="24"/>
  <c r="G72" i="23"/>
  <c r="G73" i="23"/>
  <c r="G74" i="23"/>
  <c r="G75" i="23"/>
  <c r="E76" i="23"/>
  <c r="F76" i="23"/>
  <c r="G76" i="23"/>
  <c r="G77" i="23"/>
  <c r="E78" i="23"/>
  <c r="F78" i="23"/>
  <c r="G78" i="23"/>
  <c r="E79" i="23"/>
  <c r="F79" i="23"/>
  <c r="G79" i="23"/>
  <c r="G80" i="23"/>
  <c r="E81" i="23"/>
  <c r="G81" i="23"/>
  <c r="G82" i="23"/>
  <c r="G83" i="23"/>
  <c r="G84" i="23"/>
  <c r="G85" i="23"/>
  <c r="G86" i="23"/>
  <c r="G87" i="23"/>
  <c r="G88" i="23"/>
  <c r="E89" i="23"/>
  <c r="G89" i="23"/>
  <c r="E90" i="23"/>
  <c r="F90" i="23"/>
  <c r="G90" i="23"/>
  <c r="G91" i="23"/>
  <c r="G92" i="23"/>
  <c r="G93" i="23"/>
  <c r="G94" i="23"/>
  <c r="E95" i="23"/>
  <c r="F95" i="23"/>
  <c r="G95" i="23"/>
  <c r="E96" i="23"/>
  <c r="F96" i="23"/>
  <c r="G96" i="23"/>
  <c r="E97" i="23"/>
  <c r="F97" i="23"/>
  <c r="G97" i="23"/>
  <c r="G98" i="23"/>
  <c r="G99" i="23"/>
  <c r="G100" i="23"/>
  <c r="G101" i="23"/>
  <c r="G102" i="23"/>
  <c r="G103" i="23"/>
  <c r="E104" i="23"/>
  <c r="F104" i="23"/>
  <c r="G104" i="23"/>
  <c r="G105" i="23"/>
  <c r="E106" i="23"/>
  <c r="F106" i="23"/>
  <c r="G106" i="23"/>
  <c r="G107" i="23"/>
  <c r="G108" i="23"/>
  <c r="E109" i="23"/>
  <c r="F109" i="23"/>
  <c r="G109" i="23"/>
  <c r="G110" i="23"/>
  <c r="G111" i="23"/>
  <c r="G112" i="23"/>
  <c r="G113" i="23"/>
  <c r="E114" i="23"/>
  <c r="F114" i="23"/>
  <c r="G114" i="23"/>
  <c r="G115" i="23"/>
  <c r="E116" i="23"/>
  <c r="G116" i="23"/>
  <c r="E117" i="23"/>
  <c r="F117" i="23"/>
  <c r="G117" i="23"/>
  <c r="G118" i="23"/>
  <c r="G119" i="23"/>
  <c r="G120" i="23"/>
  <c r="G121" i="23"/>
  <c r="G122" i="23"/>
  <c r="G123" i="23"/>
  <c r="E124" i="23"/>
  <c r="F124" i="23"/>
  <c r="G124" i="23"/>
  <c r="G125" i="23"/>
  <c r="G126" i="23"/>
  <c r="E127" i="23"/>
  <c r="F127" i="23"/>
  <c r="G127" i="23"/>
  <c r="G128" i="23"/>
  <c r="G129" i="23"/>
  <c r="E130" i="23"/>
  <c r="F130" i="23"/>
  <c r="G130" i="23"/>
  <c r="G131" i="23"/>
  <c r="E132" i="23"/>
  <c r="F132" i="23"/>
  <c r="G132" i="23"/>
  <c r="E133" i="23"/>
  <c r="F133" i="23"/>
  <c r="G133" i="23"/>
  <c r="G134" i="23"/>
  <c r="E135" i="23"/>
  <c r="F135" i="23"/>
  <c r="G135" i="23"/>
  <c r="G136" i="23"/>
  <c r="G137" i="23"/>
  <c r="G138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G144" i="23"/>
  <c r="E145" i="23"/>
  <c r="F145" i="23"/>
  <c r="G145" i="23"/>
  <c r="G72" i="22"/>
  <c r="G73" i="22"/>
  <c r="G74" i="22"/>
  <c r="G75" i="22"/>
  <c r="E76" i="22"/>
  <c r="F76" i="22"/>
  <c r="G76" i="22"/>
  <c r="G77" i="22"/>
  <c r="F78" i="22"/>
  <c r="G78" i="22"/>
  <c r="E79" i="22"/>
  <c r="F79" i="22"/>
  <c r="G79" i="22"/>
  <c r="H79" i="22" s="1"/>
  <c r="G80" i="22"/>
  <c r="G81" i="22"/>
  <c r="G82" i="22"/>
  <c r="G83" i="22"/>
  <c r="G84" i="22"/>
  <c r="G85" i="22"/>
  <c r="G86" i="22"/>
  <c r="G87" i="22"/>
  <c r="G88" i="22"/>
  <c r="E89" i="22"/>
  <c r="G89" i="22"/>
  <c r="H89" i="22" s="1"/>
  <c r="E90" i="22"/>
  <c r="F90" i="22"/>
  <c r="G90" i="22"/>
  <c r="E91" i="22"/>
  <c r="F91" i="22"/>
  <c r="G91" i="22"/>
  <c r="G92" i="22"/>
  <c r="G93" i="22"/>
  <c r="G94" i="22"/>
  <c r="E95" i="22"/>
  <c r="F95" i="22"/>
  <c r="G95" i="22"/>
  <c r="G96" i="22"/>
  <c r="G97" i="22"/>
  <c r="G98" i="22"/>
  <c r="E99" i="22"/>
  <c r="G99" i="22"/>
  <c r="G100" i="22"/>
  <c r="G101" i="22"/>
  <c r="G102" i="22"/>
  <c r="G103" i="22"/>
  <c r="G104" i="22"/>
  <c r="G105" i="22"/>
  <c r="E106" i="22"/>
  <c r="F106" i="22"/>
  <c r="G106" i="22"/>
  <c r="G107" i="22"/>
  <c r="G108" i="22"/>
  <c r="E109" i="22"/>
  <c r="F109" i="22"/>
  <c r="G109" i="22"/>
  <c r="G110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G121" i="22"/>
  <c r="G122" i="22"/>
  <c r="G123" i="22"/>
  <c r="G124" i="22"/>
  <c r="G125" i="22"/>
  <c r="E126" i="22"/>
  <c r="F126" i="22"/>
  <c r="G126" i="22"/>
  <c r="G127" i="22"/>
  <c r="G128" i="22"/>
  <c r="G129" i="22"/>
  <c r="G130" i="22"/>
  <c r="G131" i="22"/>
  <c r="G132" i="22"/>
  <c r="E133" i="22"/>
  <c r="F133" i="22"/>
  <c r="G133" i="22"/>
  <c r="G134" i="22"/>
  <c r="E135" i="22"/>
  <c r="F135" i="22"/>
  <c r="G135" i="22"/>
  <c r="E136" i="22"/>
  <c r="F136" i="22"/>
  <c r="G136" i="22"/>
  <c r="G137" i="22"/>
  <c r="G138" i="22"/>
  <c r="E139" i="22"/>
  <c r="G139" i="22"/>
  <c r="E140" i="22"/>
  <c r="F140" i="22"/>
  <c r="G140" i="22"/>
  <c r="E141" i="22"/>
  <c r="F141" i="22"/>
  <c r="G141" i="22"/>
  <c r="E142" i="22"/>
  <c r="F142" i="22"/>
  <c r="G142" i="22"/>
  <c r="G143" i="22"/>
  <c r="F144" i="22"/>
  <c r="G144" i="22"/>
  <c r="G145" i="22"/>
  <c r="G72" i="21"/>
  <c r="G73" i="21"/>
  <c r="G74" i="21"/>
  <c r="G75" i="21"/>
  <c r="G76" i="21"/>
  <c r="G77" i="21"/>
  <c r="G78" i="21"/>
  <c r="E79" i="21"/>
  <c r="F79" i="21"/>
  <c r="G79" i="21"/>
  <c r="H79" i="21" s="1"/>
  <c r="G80" i="21"/>
  <c r="G81" i="21"/>
  <c r="G82" i="21"/>
  <c r="G83" i="21"/>
  <c r="G84" i="21"/>
  <c r="G85" i="21"/>
  <c r="G86" i="21"/>
  <c r="G87" i="21"/>
  <c r="G88" i="21"/>
  <c r="E89" i="21"/>
  <c r="F89" i="21"/>
  <c r="G89" i="21"/>
  <c r="G90" i="21"/>
  <c r="G91" i="21"/>
  <c r="G92" i="21"/>
  <c r="G93" i="21"/>
  <c r="G94" i="21"/>
  <c r="E95" i="21"/>
  <c r="F95" i="21"/>
  <c r="G95" i="21"/>
  <c r="G96" i="21"/>
  <c r="E97" i="21"/>
  <c r="F97" i="21"/>
  <c r="G97" i="21"/>
  <c r="G98" i="21"/>
  <c r="F99" i="21"/>
  <c r="G99" i="21"/>
  <c r="G100" i="21"/>
  <c r="G101" i="21"/>
  <c r="G102" i="21"/>
  <c r="G103" i="21"/>
  <c r="G104" i="21"/>
  <c r="G105" i="21"/>
  <c r="E106" i="21"/>
  <c r="F106" i="21"/>
  <c r="G106" i="21"/>
  <c r="G107" i="21"/>
  <c r="G108" i="21"/>
  <c r="G109" i="21"/>
  <c r="G110" i="21"/>
  <c r="G111" i="21"/>
  <c r="G112" i="21"/>
  <c r="G113" i="21"/>
  <c r="E114" i="21"/>
  <c r="F114" i="21"/>
  <c r="G114" i="21"/>
  <c r="G115" i="21"/>
  <c r="G116" i="21"/>
  <c r="G117" i="21"/>
  <c r="G118" i="21"/>
  <c r="G119" i="21"/>
  <c r="G120" i="21"/>
  <c r="G121" i="21"/>
  <c r="G122" i="21"/>
  <c r="G123" i="21"/>
  <c r="E124" i="21"/>
  <c r="F124" i="21"/>
  <c r="G124" i="21"/>
  <c r="G125" i="21"/>
  <c r="F126" i="21"/>
  <c r="G126" i="21"/>
  <c r="G127" i="21"/>
  <c r="G128" i="21"/>
  <c r="G129" i="21"/>
  <c r="G130" i="21"/>
  <c r="G131" i="21"/>
  <c r="G132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E140" i="21"/>
  <c r="F140" i="21"/>
  <c r="G140" i="21"/>
  <c r="E141" i="21"/>
  <c r="F141" i="21"/>
  <c r="G141" i="21"/>
  <c r="G142" i="21"/>
  <c r="G143" i="21"/>
  <c r="E144" i="21"/>
  <c r="F144" i="21"/>
  <c r="G144" i="21"/>
  <c r="E145" i="21"/>
  <c r="F145" i="21"/>
  <c r="G145" i="21"/>
  <c r="E72" i="20"/>
  <c r="F72" i="20"/>
  <c r="G72" i="20"/>
  <c r="G73" i="20"/>
  <c r="G74" i="20"/>
  <c r="E75" i="20"/>
  <c r="F75" i="20"/>
  <c r="G75" i="20"/>
  <c r="E76" i="20"/>
  <c r="F76" i="20"/>
  <c r="G76" i="20"/>
  <c r="H76" i="20" s="1"/>
  <c r="E77" i="20"/>
  <c r="F77" i="20"/>
  <c r="G77" i="20"/>
  <c r="H77" i="20" s="1"/>
  <c r="E78" i="20"/>
  <c r="F78" i="20"/>
  <c r="G78" i="20"/>
  <c r="E79" i="20"/>
  <c r="F79" i="20"/>
  <c r="G79" i="20"/>
  <c r="G80" i="20"/>
  <c r="E81" i="20"/>
  <c r="G81" i="20"/>
  <c r="H81" i="20" s="1"/>
  <c r="E82" i="20"/>
  <c r="G82" i="20"/>
  <c r="G83" i="20"/>
  <c r="E84" i="20"/>
  <c r="F84" i="20"/>
  <c r="G84" i="20"/>
  <c r="G85" i="20"/>
  <c r="G86" i="20"/>
  <c r="G87" i="20"/>
  <c r="G88" i="20"/>
  <c r="E89" i="20"/>
  <c r="F89" i="20"/>
  <c r="G89" i="20"/>
  <c r="G90" i="20"/>
  <c r="E91" i="20"/>
  <c r="F91" i="20"/>
  <c r="G91" i="20"/>
  <c r="G92" i="20"/>
  <c r="G93" i="20"/>
  <c r="G94" i="20"/>
  <c r="E95" i="20"/>
  <c r="F95" i="20"/>
  <c r="G95" i="20"/>
  <c r="G96" i="20"/>
  <c r="E97" i="20"/>
  <c r="F97" i="20"/>
  <c r="G97" i="20"/>
  <c r="G98" i="20"/>
  <c r="E99" i="20"/>
  <c r="G99" i="20"/>
  <c r="G100" i="20"/>
  <c r="G101" i="20"/>
  <c r="G102" i="20"/>
  <c r="G103" i="20"/>
  <c r="G104" i="20"/>
  <c r="E105" i="20"/>
  <c r="F105" i="20"/>
  <c r="G105" i="20"/>
  <c r="E106" i="20"/>
  <c r="F106" i="20"/>
  <c r="G106" i="20"/>
  <c r="G107" i="20"/>
  <c r="G108" i="20"/>
  <c r="F109" i="20"/>
  <c r="G109" i="20"/>
  <c r="E110" i="20"/>
  <c r="F110" i="20"/>
  <c r="G110" i="20"/>
  <c r="G111" i="20"/>
  <c r="G112" i="20"/>
  <c r="G113" i="20"/>
  <c r="E114" i="20"/>
  <c r="F114" i="20"/>
  <c r="G114" i="20"/>
  <c r="H114" i="20" s="1"/>
  <c r="G115" i="20"/>
  <c r="G116" i="20"/>
  <c r="E117" i="20"/>
  <c r="F117" i="20"/>
  <c r="G117" i="20"/>
  <c r="G118" i="20"/>
  <c r="G119" i="20"/>
  <c r="E120" i="20"/>
  <c r="G120" i="20"/>
  <c r="G121" i="20"/>
  <c r="G122" i="20"/>
  <c r="G123" i="20"/>
  <c r="E124" i="20"/>
  <c r="F124" i="20"/>
  <c r="G124" i="20"/>
  <c r="G125" i="20"/>
  <c r="E126" i="20"/>
  <c r="F126" i="20"/>
  <c r="G126" i="20"/>
  <c r="G127" i="20"/>
  <c r="G128" i="20"/>
  <c r="G129" i="20"/>
  <c r="G130" i="20"/>
  <c r="E131" i="20"/>
  <c r="G131" i="20"/>
  <c r="E132" i="20"/>
  <c r="F132" i="20"/>
  <c r="G132" i="20"/>
  <c r="E133" i="20"/>
  <c r="F133" i="20"/>
  <c r="G133" i="20"/>
  <c r="G134" i="20"/>
  <c r="E135" i="20"/>
  <c r="F135" i="20"/>
  <c r="G135" i="20"/>
  <c r="E136" i="20"/>
  <c r="F136" i="20"/>
  <c r="G136" i="20"/>
  <c r="G137" i="20"/>
  <c r="E138" i="20"/>
  <c r="F138" i="20"/>
  <c r="G138" i="20"/>
  <c r="E139" i="20"/>
  <c r="F139" i="20"/>
  <c r="G139" i="20"/>
  <c r="H139" i="20" s="1"/>
  <c r="E140" i="20"/>
  <c r="F140" i="20"/>
  <c r="G140" i="20"/>
  <c r="E141" i="20"/>
  <c r="F141" i="20"/>
  <c r="G141" i="20"/>
  <c r="G142" i="20"/>
  <c r="E143" i="20"/>
  <c r="F143" i="20"/>
  <c r="G143" i="20"/>
  <c r="E144" i="20"/>
  <c r="F144" i="20"/>
  <c r="G144" i="20"/>
  <c r="E145" i="20"/>
  <c r="F145" i="20"/>
  <c r="G145" i="20"/>
  <c r="G72" i="19"/>
  <c r="G73" i="19"/>
  <c r="G74" i="19"/>
  <c r="G75" i="19"/>
  <c r="E76" i="19"/>
  <c r="F76" i="19"/>
  <c r="G76" i="19"/>
  <c r="G77" i="19"/>
  <c r="E78" i="19"/>
  <c r="F78" i="19"/>
  <c r="G78" i="19"/>
  <c r="E79" i="19"/>
  <c r="F79" i="19"/>
  <c r="G79" i="19"/>
  <c r="G80" i="19"/>
  <c r="F81" i="19"/>
  <c r="G81" i="19"/>
  <c r="G82" i="19"/>
  <c r="G83" i="19"/>
  <c r="G84" i="19"/>
  <c r="G85" i="19"/>
  <c r="G86" i="19"/>
  <c r="F87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F95" i="19"/>
  <c r="G95" i="19"/>
  <c r="G96" i="19"/>
  <c r="E97" i="19"/>
  <c r="F97" i="19"/>
  <c r="G97" i="19"/>
  <c r="G98" i="19"/>
  <c r="G99" i="19"/>
  <c r="E100" i="19"/>
  <c r="G100" i="19"/>
  <c r="G101" i="19"/>
  <c r="G102" i="19"/>
  <c r="G103" i="19"/>
  <c r="G104" i="19"/>
  <c r="G105" i="19"/>
  <c r="E106" i="19"/>
  <c r="F106" i="19"/>
  <c r="G106" i="19"/>
  <c r="G107" i="19"/>
  <c r="G108" i="19"/>
  <c r="G109" i="19"/>
  <c r="G110" i="19"/>
  <c r="G111" i="19"/>
  <c r="G112" i="19"/>
  <c r="G113" i="19"/>
  <c r="E114" i="19"/>
  <c r="F114" i="19"/>
  <c r="G114" i="19"/>
  <c r="H114" i="19" s="1"/>
  <c r="G115" i="19"/>
  <c r="G116" i="19"/>
  <c r="F117" i="19"/>
  <c r="G117" i="19"/>
  <c r="G118" i="19"/>
  <c r="G119" i="19"/>
  <c r="G120" i="19"/>
  <c r="G121" i="19"/>
  <c r="G122" i="19"/>
  <c r="G123" i="19"/>
  <c r="E124" i="19"/>
  <c r="F124" i="19"/>
  <c r="G124" i="19"/>
  <c r="G125" i="19"/>
  <c r="E126" i="19"/>
  <c r="F126" i="19"/>
  <c r="G126" i="19"/>
  <c r="G127" i="19"/>
  <c r="G128" i="19"/>
  <c r="G129" i="19"/>
  <c r="G130" i="19"/>
  <c r="E131" i="19"/>
  <c r="F131" i="19"/>
  <c r="G131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F138" i="19"/>
  <c r="G138" i="19"/>
  <c r="G139" i="19"/>
  <c r="E140" i="19"/>
  <c r="F140" i="19"/>
  <c r="G140" i="19"/>
  <c r="H140" i="19" s="1"/>
  <c r="E141" i="19"/>
  <c r="F141" i="19"/>
  <c r="G141" i="19"/>
  <c r="G142" i="19"/>
  <c r="E143" i="19"/>
  <c r="F143" i="19"/>
  <c r="G143" i="19"/>
  <c r="E144" i="19"/>
  <c r="F144" i="19"/>
  <c r="G144" i="19"/>
  <c r="G145" i="19"/>
  <c r="G72" i="18"/>
  <c r="G73" i="18"/>
  <c r="G74" i="18"/>
  <c r="G75" i="18"/>
  <c r="E76" i="18"/>
  <c r="F76" i="18"/>
  <c r="G76" i="18"/>
  <c r="G77" i="18"/>
  <c r="E78" i="18"/>
  <c r="F78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G89" i="18"/>
  <c r="E90" i="18"/>
  <c r="G90" i="18"/>
  <c r="G91" i="18"/>
  <c r="G92" i="18"/>
  <c r="G93" i="18"/>
  <c r="G94" i="18"/>
  <c r="E95" i="18"/>
  <c r="F95" i="18"/>
  <c r="G95" i="18"/>
  <c r="E96" i="18"/>
  <c r="F96" i="18"/>
  <c r="G96" i="18"/>
  <c r="G97" i="18"/>
  <c r="G98" i="18"/>
  <c r="G99" i="18"/>
  <c r="G100" i="18"/>
  <c r="G101" i="18"/>
  <c r="G102" i="18"/>
  <c r="G103" i="18"/>
  <c r="G104" i="18"/>
  <c r="G105" i="18"/>
  <c r="E106" i="18"/>
  <c r="F106" i="18"/>
  <c r="G106" i="18"/>
  <c r="G107" i="18"/>
  <c r="G108" i="18"/>
  <c r="G109" i="18"/>
  <c r="G110" i="18"/>
  <c r="G111" i="18"/>
  <c r="G112" i="18"/>
  <c r="G113" i="18"/>
  <c r="E114" i="18"/>
  <c r="F114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E130" i="18"/>
  <c r="F130" i="18"/>
  <c r="G130" i="18"/>
  <c r="G131" i="18"/>
  <c r="G132" i="18"/>
  <c r="G133" i="18"/>
  <c r="G134" i="18"/>
  <c r="G135" i="18"/>
  <c r="E136" i="18"/>
  <c r="F136" i="18"/>
  <c r="G136" i="18"/>
  <c r="G137" i="18"/>
  <c r="G138" i="18"/>
  <c r="G139" i="18"/>
  <c r="E140" i="18"/>
  <c r="G140" i="18"/>
  <c r="E141" i="18"/>
  <c r="F141" i="18"/>
  <c r="G141" i="18"/>
  <c r="G142" i="18"/>
  <c r="G143" i="18"/>
  <c r="G144" i="18"/>
  <c r="G145" i="18"/>
  <c r="G72" i="17"/>
  <c r="E73" i="17"/>
  <c r="G73" i="17"/>
  <c r="G74" i="17"/>
  <c r="G75" i="17"/>
  <c r="E76" i="17"/>
  <c r="F76" i="17"/>
  <c r="G76" i="17"/>
  <c r="G77" i="17"/>
  <c r="E78" i="17"/>
  <c r="F78" i="17"/>
  <c r="G78" i="17"/>
  <c r="E79" i="17"/>
  <c r="F79" i="17"/>
  <c r="G79" i="17"/>
  <c r="G80" i="17"/>
  <c r="E81" i="17"/>
  <c r="F81" i="17"/>
  <c r="G81" i="17"/>
  <c r="G82" i="17"/>
  <c r="G83" i="17"/>
  <c r="E84" i="17"/>
  <c r="F84" i="17"/>
  <c r="G84" i="17"/>
  <c r="E85" i="17"/>
  <c r="F85" i="17"/>
  <c r="G85" i="17"/>
  <c r="E86" i="17"/>
  <c r="F86" i="17"/>
  <c r="G86" i="17"/>
  <c r="E87" i="17"/>
  <c r="F87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E92" i="17"/>
  <c r="F92" i="17"/>
  <c r="G92" i="17"/>
  <c r="G93" i="17"/>
  <c r="E94" i="17"/>
  <c r="G94" i="17"/>
  <c r="E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F101" i="17"/>
  <c r="G101" i="17"/>
  <c r="G102" i="17"/>
  <c r="E103" i="17"/>
  <c r="F103" i="17"/>
  <c r="G103" i="17"/>
  <c r="G104" i="17"/>
  <c r="E105" i="17"/>
  <c r="F105" i="17"/>
  <c r="G105" i="17"/>
  <c r="E106" i="17"/>
  <c r="F106" i="17"/>
  <c r="G106" i="17"/>
  <c r="G107" i="17"/>
  <c r="G108" i="17"/>
  <c r="E109" i="17"/>
  <c r="F109" i="17"/>
  <c r="G109" i="17"/>
  <c r="G110" i="17"/>
  <c r="E111" i="17"/>
  <c r="F111" i="17"/>
  <c r="G111" i="17"/>
  <c r="G112" i="17"/>
  <c r="G113" i="17"/>
  <c r="E114" i="17"/>
  <c r="F114" i="17"/>
  <c r="G114" i="17"/>
  <c r="G115" i="17"/>
  <c r="E116" i="17"/>
  <c r="G116" i="17"/>
  <c r="E117" i="17"/>
  <c r="F117" i="17"/>
  <c r="G117" i="17"/>
  <c r="G118" i="17"/>
  <c r="E119" i="17"/>
  <c r="F119" i="17"/>
  <c r="G119" i="17"/>
  <c r="E120" i="17"/>
  <c r="F120" i="17"/>
  <c r="G120" i="17"/>
  <c r="E121" i="17"/>
  <c r="G121" i="17"/>
  <c r="E122" i="17"/>
  <c r="F122" i="17"/>
  <c r="G122" i="17"/>
  <c r="G123" i="17"/>
  <c r="E124" i="17"/>
  <c r="F124" i="17"/>
  <c r="G124" i="17"/>
  <c r="E125" i="17"/>
  <c r="F125" i="17"/>
  <c r="G125" i="17"/>
  <c r="E126" i="17"/>
  <c r="F126" i="17"/>
  <c r="G126" i="17"/>
  <c r="G127" i="17"/>
  <c r="G128" i="17"/>
  <c r="G129" i="17"/>
  <c r="E130" i="17"/>
  <c r="F130" i="17"/>
  <c r="G130" i="17"/>
  <c r="E131" i="17"/>
  <c r="F131" i="17"/>
  <c r="G131" i="17"/>
  <c r="E132" i="17"/>
  <c r="F132" i="17"/>
  <c r="G132" i="17"/>
  <c r="E133" i="17"/>
  <c r="F133" i="17"/>
  <c r="G133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G141" i="17"/>
  <c r="E142" i="17"/>
  <c r="G142" i="17"/>
  <c r="E143" i="17"/>
  <c r="F143" i="17"/>
  <c r="G143" i="17"/>
  <c r="E144" i="17"/>
  <c r="F144" i="17"/>
  <c r="G144" i="17"/>
  <c r="E145" i="17"/>
  <c r="G145" i="17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G82" i="16"/>
  <c r="G83" i="16"/>
  <c r="G84" i="16"/>
  <c r="G85" i="16"/>
  <c r="G86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F97" i="16"/>
  <c r="G97" i="16"/>
  <c r="G98" i="16"/>
  <c r="G99" i="16"/>
  <c r="E100" i="16"/>
  <c r="F100" i="16"/>
  <c r="G100" i="16"/>
  <c r="G101" i="16"/>
  <c r="G102" i="16"/>
  <c r="G103" i="16"/>
  <c r="G104" i="16"/>
  <c r="G105" i="16"/>
  <c r="E106" i="16"/>
  <c r="F106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G116" i="16"/>
  <c r="E117" i="16"/>
  <c r="F117" i="16"/>
  <c r="G117" i="16"/>
  <c r="G118" i="16"/>
  <c r="G119" i="16"/>
  <c r="G120" i="16"/>
  <c r="G121" i="16"/>
  <c r="G122" i="16"/>
  <c r="G123" i="16"/>
  <c r="E124" i="16"/>
  <c r="F124" i="16"/>
  <c r="G124" i="16"/>
  <c r="G125" i="16"/>
  <c r="E126" i="16"/>
  <c r="F126" i="16"/>
  <c r="G126" i="16"/>
  <c r="G127" i="16"/>
  <c r="G128" i="16"/>
  <c r="G129" i="16"/>
  <c r="E130" i="16"/>
  <c r="F130" i="16"/>
  <c r="G130" i="16"/>
  <c r="G131" i="16"/>
  <c r="G132" i="16"/>
  <c r="E133" i="16"/>
  <c r="F133" i="16"/>
  <c r="G133" i="16"/>
  <c r="G134" i="16"/>
  <c r="E135" i="16"/>
  <c r="F135" i="16"/>
  <c r="G135" i="16"/>
  <c r="E136" i="16"/>
  <c r="F136" i="16"/>
  <c r="G136" i="16"/>
  <c r="G137" i="16"/>
  <c r="G138" i="16"/>
  <c r="E139" i="16"/>
  <c r="F139" i="16"/>
  <c r="G139" i="16"/>
  <c r="E140" i="16"/>
  <c r="F140" i="16"/>
  <c r="G140" i="16"/>
  <c r="E141" i="16"/>
  <c r="F141" i="16"/>
  <c r="G141" i="16"/>
  <c r="G142" i="16"/>
  <c r="G143" i="16"/>
  <c r="E144" i="16"/>
  <c r="F144" i="16"/>
  <c r="G144" i="16"/>
  <c r="E145" i="16"/>
  <c r="G145" i="16"/>
  <c r="G72" i="15"/>
  <c r="E73" i="15"/>
  <c r="F73" i="15"/>
  <c r="G73" i="15"/>
  <c r="G74" i="15"/>
  <c r="G75" i="15"/>
  <c r="E76" i="15"/>
  <c r="F76" i="15"/>
  <c r="G76" i="15"/>
  <c r="E77" i="15"/>
  <c r="F77" i="15"/>
  <c r="G77" i="15"/>
  <c r="G78" i="15"/>
  <c r="E79" i="15"/>
  <c r="F79" i="15"/>
  <c r="G79" i="15"/>
  <c r="G80" i="15"/>
  <c r="G81" i="15"/>
  <c r="G82" i="15"/>
  <c r="G83" i="15"/>
  <c r="E84" i="15"/>
  <c r="F84" i="15"/>
  <c r="G84" i="15"/>
  <c r="G85" i="15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G93" i="15"/>
  <c r="E94" i="15"/>
  <c r="F94" i="15"/>
  <c r="G94" i="15"/>
  <c r="E95" i="15"/>
  <c r="F95" i="15"/>
  <c r="G95" i="15"/>
  <c r="E96" i="15"/>
  <c r="F96" i="15"/>
  <c r="G96" i="15"/>
  <c r="F97" i="15"/>
  <c r="G97" i="15"/>
  <c r="E98" i="15"/>
  <c r="F98" i="15"/>
  <c r="G98" i="15"/>
  <c r="E99" i="15"/>
  <c r="G99" i="15"/>
  <c r="F100" i="15"/>
  <c r="G100" i="15"/>
  <c r="G101" i="15"/>
  <c r="G102" i="15"/>
  <c r="E103" i="15"/>
  <c r="F103" i="15"/>
  <c r="G103" i="15"/>
  <c r="G104" i="15"/>
  <c r="E105" i="15"/>
  <c r="F105" i="15"/>
  <c r="G105" i="15"/>
  <c r="E106" i="15"/>
  <c r="F106" i="15"/>
  <c r="G106" i="15"/>
  <c r="G107" i="15"/>
  <c r="G108" i="15"/>
  <c r="G109" i="15"/>
  <c r="G110" i="15"/>
  <c r="G111" i="15"/>
  <c r="G112" i="15"/>
  <c r="G113" i="15"/>
  <c r="E114" i="15"/>
  <c r="F114" i="15"/>
  <c r="G114" i="15"/>
  <c r="G115" i="15"/>
  <c r="E116" i="15"/>
  <c r="F116" i="15"/>
  <c r="G116" i="15"/>
  <c r="E117" i="15"/>
  <c r="F117" i="15"/>
  <c r="G117" i="15"/>
  <c r="G118" i="15"/>
  <c r="G119" i="15"/>
  <c r="G120" i="15"/>
  <c r="G121" i="15"/>
  <c r="E122" i="15"/>
  <c r="F122" i="15"/>
  <c r="G122" i="15"/>
  <c r="G123" i="15"/>
  <c r="E124" i="15"/>
  <c r="F124" i="15"/>
  <c r="G124" i="15"/>
  <c r="E125" i="15"/>
  <c r="F125" i="15"/>
  <c r="G125" i="15"/>
  <c r="E126" i="15"/>
  <c r="F126" i="15"/>
  <c r="G126" i="15"/>
  <c r="E127" i="15"/>
  <c r="F127" i="15"/>
  <c r="G127" i="15"/>
  <c r="F128" i="15"/>
  <c r="G128" i="15"/>
  <c r="G129" i="15"/>
  <c r="E130" i="15"/>
  <c r="F130" i="15"/>
  <c r="G130" i="15"/>
  <c r="G131" i="15"/>
  <c r="G132" i="15"/>
  <c r="E133" i="15"/>
  <c r="F133" i="15"/>
  <c r="G133" i="15"/>
  <c r="G134" i="15"/>
  <c r="E135" i="15"/>
  <c r="F135" i="15"/>
  <c r="G135" i="15"/>
  <c r="E136" i="15"/>
  <c r="F136" i="15"/>
  <c r="G136" i="15"/>
  <c r="G137" i="15"/>
  <c r="E138" i="15"/>
  <c r="F138" i="15"/>
  <c r="G138" i="15"/>
  <c r="H138" i="15" s="1"/>
  <c r="E139" i="15"/>
  <c r="F139" i="15"/>
  <c r="G139" i="15"/>
  <c r="E140" i="15"/>
  <c r="F140" i="15"/>
  <c r="G140" i="15"/>
  <c r="G141" i="15"/>
  <c r="F142" i="15"/>
  <c r="G142" i="15"/>
  <c r="G143" i="15"/>
  <c r="G144" i="15"/>
  <c r="E145" i="15"/>
  <c r="F145" i="15"/>
  <c r="G145" i="15"/>
  <c r="G72" i="14"/>
  <c r="G73" i="14"/>
  <c r="G74" i="14"/>
  <c r="G75" i="14"/>
  <c r="G76" i="14"/>
  <c r="G77" i="14"/>
  <c r="E78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G89" i="14"/>
  <c r="E90" i="14"/>
  <c r="F90" i="14"/>
  <c r="G90" i="14"/>
  <c r="G91" i="14"/>
  <c r="G92" i="14"/>
  <c r="G93" i="14"/>
  <c r="G94" i="14"/>
  <c r="E95" i="14"/>
  <c r="F95" i="14"/>
  <c r="G95" i="14"/>
  <c r="G96" i="14"/>
  <c r="G97" i="14"/>
  <c r="G98" i="14"/>
  <c r="G99" i="14"/>
  <c r="G100" i="14"/>
  <c r="G101" i="14"/>
  <c r="G102" i="14"/>
  <c r="G103" i="14"/>
  <c r="G104" i="14"/>
  <c r="G105" i="14"/>
  <c r="E106" i="14"/>
  <c r="F106" i="14"/>
  <c r="G106" i="14"/>
  <c r="G107" i="14"/>
  <c r="G108" i="14"/>
  <c r="G109" i="14"/>
  <c r="G110" i="14"/>
  <c r="G111" i="14"/>
  <c r="G112" i="14"/>
  <c r="G113" i="14"/>
  <c r="E114" i="14"/>
  <c r="F114" i="14"/>
  <c r="G114" i="14"/>
  <c r="G115" i="14"/>
  <c r="G116" i="14"/>
  <c r="G117" i="14"/>
  <c r="G118" i="14"/>
  <c r="G119" i="14"/>
  <c r="G120" i="14"/>
  <c r="G121" i="14"/>
  <c r="G122" i="14"/>
  <c r="G123" i="14"/>
  <c r="E124" i="14"/>
  <c r="F124" i="14"/>
  <c r="G124" i="14"/>
  <c r="G125" i="14"/>
  <c r="E126" i="14"/>
  <c r="F126" i="14"/>
  <c r="G126" i="14"/>
  <c r="G127" i="14"/>
  <c r="G128" i="14"/>
  <c r="G129" i="14"/>
  <c r="E130" i="14"/>
  <c r="F130" i="14"/>
  <c r="G130" i="14"/>
  <c r="G131" i="14"/>
  <c r="G132" i="14"/>
  <c r="E133" i="14"/>
  <c r="F133" i="14"/>
  <c r="G133" i="14"/>
  <c r="G134" i="14"/>
  <c r="E135" i="14"/>
  <c r="F135" i="14"/>
  <c r="G135" i="14"/>
  <c r="G136" i="14"/>
  <c r="G137" i="14"/>
  <c r="G138" i="14"/>
  <c r="G139" i="14"/>
  <c r="E140" i="14"/>
  <c r="F140" i="14"/>
  <c r="G140" i="14"/>
  <c r="E141" i="14"/>
  <c r="F141" i="14"/>
  <c r="G141" i="14"/>
  <c r="G142" i="14"/>
  <c r="E143" i="14"/>
  <c r="G143" i="14"/>
  <c r="G144" i="14"/>
  <c r="E145" i="14"/>
  <c r="G145" i="14"/>
  <c r="G72" i="13"/>
  <c r="G73" i="13"/>
  <c r="G74" i="13"/>
  <c r="E75" i="13"/>
  <c r="F75" i="13"/>
  <c r="G75" i="13"/>
  <c r="F76" i="13"/>
  <c r="G76" i="13"/>
  <c r="F77" i="13"/>
  <c r="G77" i="13"/>
  <c r="E78" i="13"/>
  <c r="F78" i="13"/>
  <c r="G78" i="13"/>
  <c r="E79" i="13"/>
  <c r="F79" i="13"/>
  <c r="G79" i="13"/>
  <c r="G80" i="13"/>
  <c r="E81" i="13"/>
  <c r="F81" i="13"/>
  <c r="G81" i="13"/>
  <c r="H81" i="13" s="1"/>
  <c r="G82" i="13"/>
  <c r="G83" i="13"/>
  <c r="G84" i="13"/>
  <c r="G85" i="13"/>
  <c r="G86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G93" i="13"/>
  <c r="G94" i="13"/>
  <c r="E95" i="13"/>
  <c r="F95" i="13"/>
  <c r="G95" i="13"/>
  <c r="G96" i="13"/>
  <c r="E97" i="13"/>
  <c r="G97" i="13"/>
  <c r="G98" i="13"/>
  <c r="G99" i="13"/>
  <c r="G100" i="13"/>
  <c r="F101" i="13"/>
  <c r="G101" i="13"/>
  <c r="G102" i="13"/>
  <c r="G103" i="13"/>
  <c r="G104" i="13"/>
  <c r="E105" i="13"/>
  <c r="F105" i="13"/>
  <c r="G105" i="13"/>
  <c r="H105" i="13" s="1"/>
  <c r="E106" i="13"/>
  <c r="F106" i="13"/>
  <c r="G106" i="13"/>
  <c r="H106" i="13" s="1"/>
  <c r="G107" i="13"/>
  <c r="G108" i="13"/>
  <c r="G109" i="13"/>
  <c r="G110" i="13"/>
  <c r="G111" i="13"/>
  <c r="G112" i="13"/>
  <c r="G113" i="13"/>
  <c r="E114" i="13"/>
  <c r="F114" i="13"/>
  <c r="G114" i="13"/>
  <c r="G115" i="13"/>
  <c r="G116" i="13"/>
  <c r="E117" i="13"/>
  <c r="F117" i="13"/>
  <c r="G117" i="13"/>
  <c r="G118" i="13"/>
  <c r="G119" i="13"/>
  <c r="G120" i="13"/>
  <c r="G121" i="13"/>
  <c r="G122" i="13"/>
  <c r="G123" i="13"/>
  <c r="E124" i="13"/>
  <c r="F124" i="13"/>
  <c r="G124" i="13"/>
  <c r="G125" i="13"/>
  <c r="E126" i="13"/>
  <c r="F126" i="13"/>
  <c r="G126" i="13"/>
  <c r="G127" i="13"/>
  <c r="G128" i="13"/>
  <c r="G129" i="13"/>
  <c r="E130" i="13"/>
  <c r="F130" i="13"/>
  <c r="G130" i="13"/>
  <c r="G131" i="13"/>
  <c r="E132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G138" i="13"/>
  <c r="G139" i="13"/>
  <c r="G140" i="13"/>
  <c r="G141" i="13"/>
  <c r="E142" i="13"/>
  <c r="F142" i="13"/>
  <c r="G142" i="13"/>
  <c r="G143" i="13"/>
  <c r="E144" i="13"/>
  <c r="F144" i="13"/>
  <c r="G144" i="13"/>
  <c r="E145" i="13"/>
  <c r="F145" i="13"/>
  <c r="G145" i="13"/>
  <c r="G72" i="12"/>
  <c r="G73" i="12"/>
  <c r="G74" i="12"/>
  <c r="G75" i="12"/>
  <c r="E76" i="12"/>
  <c r="F76" i="12"/>
  <c r="G76" i="12"/>
  <c r="H76" i="12" s="1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G89" i="12"/>
  <c r="E90" i="12"/>
  <c r="F90" i="12"/>
  <c r="G90" i="12"/>
  <c r="G91" i="12"/>
  <c r="G92" i="12"/>
  <c r="G93" i="12"/>
  <c r="G94" i="12"/>
  <c r="E95" i="12"/>
  <c r="F95" i="12"/>
  <c r="G95" i="12"/>
  <c r="G96" i="12"/>
  <c r="G97" i="12"/>
  <c r="G98" i="12"/>
  <c r="G99" i="12"/>
  <c r="G100" i="12"/>
  <c r="G101" i="12"/>
  <c r="G102" i="12"/>
  <c r="G103" i="12"/>
  <c r="G104" i="12"/>
  <c r="G105" i="12"/>
  <c r="E106" i="12"/>
  <c r="F106" i="12"/>
  <c r="G106" i="12"/>
  <c r="G107" i="12"/>
  <c r="G108" i="12"/>
  <c r="G109" i="12"/>
  <c r="G110" i="12"/>
  <c r="G111" i="12"/>
  <c r="G112" i="12"/>
  <c r="G113" i="12"/>
  <c r="E114" i="12"/>
  <c r="F114" i="12"/>
  <c r="G114" i="12"/>
  <c r="G115" i="12"/>
  <c r="G116" i="12"/>
  <c r="G117" i="12"/>
  <c r="G118" i="12"/>
  <c r="G119" i="12"/>
  <c r="G120" i="12"/>
  <c r="G121" i="12"/>
  <c r="G122" i="12"/>
  <c r="G123" i="12"/>
  <c r="E124" i="12"/>
  <c r="F124" i="12"/>
  <c r="G124" i="12"/>
  <c r="G125" i="12"/>
  <c r="G126" i="12"/>
  <c r="G127" i="12"/>
  <c r="G128" i="12"/>
  <c r="G129" i="12"/>
  <c r="E130" i="12"/>
  <c r="G130" i="12"/>
  <c r="G131" i="12"/>
  <c r="G132" i="12"/>
  <c r="E133" i="12"/>
  <c r="F133" i="12"/>
  <c r="G133" i="12"/>
  <c r="G134" i="12"/>
  <c r="E135" i="12"/>
  <c r="F135" i="12"/>
  <c r="G135" i="12"/>
  <c r="E136" i="12"/>
  <c r="F136" i="12"/>
  <c r="G136" i="12"/>
  <c r="G137" i="12"/>
  <c r="G138" i="12"/>
  <c r="G139" i="12"/>
  <c r="E140" i="12"/>
  <c r="F140" i="12"/>
  <c r="G140" i="12"/>
  <c r="E141" i="12"/>
  <c r="F141" i="12"/>
  <c r="G141" i="12"/>
  <c r="G142" i="12"/>
  <c r="G143" i="12"/>
  <c r="E144" i="12"/>
  <c r="F144" i="12"/>
  <c r="G144" i="12"/>
  <c r="E145" i="12"/>
  <c r="G145" i="12"/>
  <c r="G72" i="11"/>
  <c r="G73" i="11"/>
  <c r="G74" i="11"/>
  <c r="G75" i="11"/>
  <c r="G76" i="11"/>
  <c r="G77" i="11"/>
  <c r="G78" i="11"/>
  <c r="E79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G91" i="11"/>
  <c r="G92" i="11"/>
  <c r="G93" i="11"/>
  <c r="G94" i="11"/>
  <c r="E95" i="11"/>
  <c r="F95" i="11"/>
  <c r="G95" i="11"/>
  <c r="G96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H114" i="11" s="1"/>
  <c r="G115" i="11"/>
  <c r="G116" i="11"/>
  <c r="G117" i="11"/>
  <c r="G118" i="11"/>
  <c r="G119" i="11"/>
  <c r="G120" i="11"/>
  <c r="G121" i="11"/>
  <c r="G122" i="11"/>
  <c r="G123" i="11"/>
  <c r="E124" i="11"/>
  <c r="F124" i="11"/>
  <c r="G124" i="11"/>
  <c r="G125" i="11"/>
  <c r="F126" i="11"/>
  <c r="G126" i="11"/>
  <c r="G127" i="11"/>
  <c r="G128" i="11"/>
  <c r="G129" i="11"/>
  <c r="E130" i="11"/>
  <c r="F130" i="11"/>
  <c r="G130" i="11"/>
  <c r="G131" i="11"/>
  <c r="G132" i="11"/>
  <c r="E133" i="11"/>
  <c r="F133" i="11"/>
  <c r="G133" i="11"/>
  <c r="G134" i="11"/>
  <c r="E135" i="11"/>
  <c r="F135" i="11"/>
  <c r="G135" i="11"/>
  <c r="E136" i="11"/>
  <c r="F136" i="11"/>
  <c r="G136" i="11"/>
  <c r="G137" i="11"/>
  <c r="E138" i="11"/>
  <c r="F138" i="11"/>
  <c r="G138" i="11"/>
  <c r="G139" i="11"/>
  <c r="E140" i="11"/>
  <c r="F140" i="11"/>
  <c r="G140" i="11"/>
  <c r="E141" i="11"/>
  <c r="F141" i="11"/>
  <c r="G141" i="11"/>
  <c r="E142" i="11"/>
  <c r="G142" i="11"/>
  <c r="E143" i="11"/>
  <c r="F143" i="11"/>
  <c r="G143" i="11"/>
  <c r="G144" i="11"/>
  <c r="E145" i="11"/>
  <c r="F145" i="11"/>
  <c r="G145" i="11"/>
  <c r="G72" i="10"/>
  <c r="G73" i="10"/>
  <c r="G74" i="10"/>
  <c r="G75" i="10"/>
  <c r="E76" i="10"/>
  <c r="F76" i="10"/>
  <c r="G76" i="10"/>
  <c r="H76" i="10" s="1"/>
  <c r="G77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E95" i="10"/>
  <c r="F95" i="10"/>
  <c r="G95" i="10"/>
  <c r="G96" i="10"/>
  <c r="G97" i="10"/>
  <c r="G98" i="10"/>
  <c r="G99" i="10"/>
  <c r="G100" i="10"/>
  <c r="G101" i="10"/>
  <c r="G102" i="10"/>
  <c r="G103" i="10"/>
  <c r="G104" i="10"/>
  <c r="G105" i="10"/>
  <c r="E106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G117" i="10"/>
  <c r="G118" i="10"/>
  <c r="G119" i="10"/>
  <c r="G120" i="10"/>
  <c r="G121" i="10"/>
  <c r="G122" i="10"/>
  <c r="G123" i="10"/>
  <c r="E124" i="10"/>
  <c r="F124" i="10"/>
  <c r="G124" i="10"/>
  <c r="G125" i="10"/>
  <c r="G126" i="10"/>
  <c r="G127" i="10"/>
  <c r="G128" i="10"/>
  <c r="G129" i="10"/>
  <c r="E130" i="10"/>
  <c r="G130" i="10"/>
  <c r="G131" i="10"/>
  <c r="G132" i="10"/>
  <c r="G133" i="10"/>
  <c r="G134" i="10"/>
  <c r="E135" i="10"/>
  <c r="F135" i="10"/>
  <c r="G135" i="10"/>
  <c r="E136" i="10"/>
  <c r="F136" i="10"/>
  <c r="G136" i="10"/>
  <c r="G137" i="10"/>
  <c r="G138" i="10"/>
  <c r="G139" i="10"/>
  <c r="E140" i="10"/>
  <c r="F140" i="10"/>
  <c r="G140" i="10"/>
  <c r="E141" i="10"/>
  <c r="G141" i="10"/>
  <c r="E142" i="10"/>
  <c r="F142" i="10"/>
  <c r="G142" i="10"/>
  <c r="E143" i="10"/>
  <c r="F143" i="10"/>
  <c r="G143" i="10"/>
  <c r="E144" i="10"/>
  <c r="F144" i="10"/>
  <c r="G144" i="10"/>
  <c r="E145" i="10"/>
  <c r="F145" i="10"/>
  <c r="G145" i="10"/>
  <c r="G72" i="9"/>
  <c r="G73" i="9"/>
  <c r="G74" i="9"/>
  <c r="G75" i="9"/>
  <c r="E76" i="9"/>
  <c r="F76" i="9"/>
  <c r="G76" i="9"/>
  <c r="G77" i="9"/>
  <c r="E78" i="9"/>
  <c r="G78" i="9"/>
  <c r="E79" i="9"/>
  <c r="F79" i="9"/>
  <c r="G79" i="9"/>
  <c r="G80" i="9"/>
  <c r="G81" i="9"/>
  <c r="G82" i="9"/>
  <c r="G83" i="9"/>
  <c r="G84" i="9"/>
  <c r="G85" i="9"/>
  <c r="G86" i="9"/>
  <c r="G87" i="9"/>
  <c r="G88" i="9"/>
  <c r="G89" i="9"/>
  <c r="E90" i="9"/>
  <c r="F90" i="9"/>
  <c r="G90" i="9"/>
  <c r="G91" i="9"/>
  <c r="G92" i="9"/>
  <c r="G93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F99" i="9"/>
  <c r="G99" i="9"/>
  <c r="G100" i="9"/>
  <c r="G101" i="9"/>
  <c r="G102" i="9"/>
  <c r="E103" i="9"/>
  <c r="F103" i="9"/>
  <c r="G103" i="9"/>
  <c r="E104" i="9"/>
  <c r="F104" i="9"/>
  <c r="G104" i="9"/>
  <c r="G105" i="9"/>
  <c r="E106" i="9"/>
  <c r="F106" i="9"/>
  <c r="G106" i="9"/>
  <c r="F107" i="9"/>
  <c r="G107" i="9"/>
  <c r="G108" i="9"/>
  <c r="E109" i="9"/>
  <c r="F109" i="9"/>
  <c r="G109" i="9"/>
  <c r="G110" i="9"/>
  <c r="G111" i="9"/>
  <c r="G112" i="9"/>
  <c r="G113" i="9"/>
  <c r="E114" i="9"/>
  <c r="F114" i="9"/>
  <c r="G114" i="9"/>
  <c r="G115" i="9"/>
  <c r="E116" i="9"/>
  <c r="G116" i="9"/>
  <c r="E117" i="9"/>
  <c r="G117" i="9"/>
  <c r="G118" i="9"/>
  <c r="E119" i="9"/>
  <c r="F119" i="9"/>
  <c r="G119" i="9"/>
  <c r="G120" i="9"/>
  <c r="G121" i="9"/>
  <c r="E122" i="9"/>
  <c r="F122" i="9"/>
  <c r="G122" i="9"/>
  <c r="G123" i="9"/>
  <c r="E124" i="9"/>
  <c r="F124" i="9"/>
  <c r="G124" i="9"/>
  <c r="G125" i="9"/>
  <c r="E126" i="9"/>
  <c r="F126" i="9"/>
  <c r="G126" i="9"/>
  <c r="E127" i="9"/>
  <c r="F127" i="9"/>
  <c r="G127" i="9"/>
  <c r="G128" i="9"/>
  <c r="G129" i="9"/>
  <c r="E130" i="9"/>
  <c r="F130" i="9"/>
  <c r="G130" i="9"/>
  <c r="G131" i="9"/>
  <c r="G132" i="9"/>
  <c r="E133" i="9"/>
  <c r="F133" i="9"/>
  <c r="G133" i="9"/>
  <c r="H133" i="9" s="1"/>
  <c r="E134" i="9"/>
  <c r="F134" i="9"/>
  <c r="G134" i="9"/>
  <c r="H134" i="9" s="1"/>
  <c r="E135" i="9"/>
  <c r="F135" i="9"/>
  <c r="G135" i="9"/>
  <c r="E136" i="9"/>
  <c r="F136" i="9"/>
  <c r="G136" i="9"/>
  <c r="G137" i="9"/>
  <c r="E138" i="9"/>
  <c r="F138" i="9"/>
  <c r="G138" i="9"/>
  <c r="G139" i="9"/>
  <c r="E140" i="9"/>
  <c r="F140" i="9"/>
  <c r="G140" i="9"/>
  <c r="E141" i="9"/>
  <c r="F141" i="9"/>
  <c r="G141" i="9"/>
  <c r="G142" i="9"/>
  <c r="G143" i="9"/>
  <c r="E144" i="9"/>
  <c r="F144" i="9"/>
  <c r="G144" i="9"/>
  <c r="E145" i="9"/>
  <c r="F145" i="9"/>
  <c r="G145" i="9"/>
  <c r="G72" i="8"/>
  <c r="G73" i="8"/>
  <c r="G74" i="8"/>
  <c r="G75" i="8"/>
  <c r="E76" i="8"/>
  <c r="F76" i="8"/>
  <c r="G76" i="8"/>
  <c r="G77" i="8"/>
  <c r="E78" i="8"/>
  <c r="F78" i="8"/>
  <c r="G78" i="8"/>
  <c r="E79" i="8"/>
  <c r="F79" i="8"/>
  <c r="G79" i="8"/>
  <c r="G80" i="8"/>
  <c r="G81" i="8"/>
  <c r="G82" i="8"/>
  <c r="G83" i="8"/>
  <c r="G84" i="8"/>
  <c r="G85" i="8"/>
  <c r="G86" i="8"/>
  <c r="E87" i="8"/>
  <c r="F87" i="8"/>
  <c r="G87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E95" i="8"/>
  <c r="F95" i="8"/>
  <c r="G95" i="8"/>
  <c r="E96" i="8"/>
  <c r="F96" i="8"/>
  <c r="G96" i="8"/>
  <c r="G97" i="8"/>
  <c r="G98" i="8"/>
  <c r="G99" i="8"/>
  <c r="G100" i="8"/>
  <c r="G101" i="8"/>
  <c r="G102" i="8"/>
  <c r="G103" i="8"/>
  <c r="G104" i="8"/>
  <c r="G105" i="8"/>
  <c r="E106" i="8"/>
  <c r="F106" i="8"/>
  <c r="G106" i="8"/>
  <c r="G107" i="8"/>
  <c r="G108" i="8"/>
  <c r="G109" i="8"/>
  <c r="E110" i="8"/>
  <c r="G110" i="8"/>
  <c r="F111" i="8"/>
  <c r="G111" i="8"/>
  <c r="G112" i="8"/>
  <c r="G113" i="8"/>
  <c r="E114" i="8"/>
  <c r="F114" i="8"/>
  <c r="G114" i="8"/>
  <c r="G115" i="8"/>
  <c r="G116" i="8"/>
  <c r="G117" i="8"/>
  <c r="G118" i="8"/>
  <c r="G119" i="8"/>
  <c r="G120" i="8"/>
  <c r="F121" i="8"/>
  <c r="G121" i="8"/>
  <c r="G122" i="8"/>
  <c r="G123" i="8"/>
  <c r="E124" i="8"/>
  <c r="F124" i="8"/>
  <c r="G124" i="8"/>
  <c r="E125" i="8"/>
  <c r="G125" i="8"/>
  <c r="E126" i="8"/>
  <c r="F126" i="8"/>
  <c r="G126" i="8"/>
  <c r="G127" i="8"/>
  <c r="G128" i="8"/>
  <c r="G129" i="8"/>
  <c r="E130" i="8"/>
  <c r="F130" i="8"/>
  <c r="G130" i="8"/>
  <c r="G131" i="8"/>
  <c r="G132" i="8"/>
  <c r="E133" i="8"/>
  <c r="F133" i="8"/>
  <c r="G133" i="8"/>
  <c r="G134" i="8"/>
  <c r="E135" i="8"/>
  <c r="F135" i="8"/>
  <c r="G135" i="8"/>
  <c r="G136" i="8"/>
  <c r="G137" i="8"/>
  <c r="G138" i="8"/>
  <c r="G139" i="8"/>
  <c r="E140" i="8"/>
  <c r="F140" i="8"/>
  <c r="G140" i="8"/>
  <c r="H140" i="8" s="1"/>
  <c r="G141" i="8"/>
  <c r="G142" i="8"/>
  <c r="F143" i="8"/>
  <c r="G143" i="8"/>
  <c r="G144" i="8"/>
  <c r="E145" i="8"/>
  <c r="F145" i="8"/>
  <c r="G145" i="8"/>
  <c r="G72" i="7"/>
  <c r="G73" i="7"/>
  <c r="G74" i="7"/>
  <c r="G75" i="7"/>
  <c r="G76" i="7"/>
  <c r="G77" i="7"/>
  <c r="E78" i="7"/>
  <c r="F78" i="7"/>
  <c r="G78" i="7"/>
  <c r="E79" i="7"/>
  <c r="F79" i="7"/>
  <c r="G79" i="7"/>
  <c r="G80" i="7"/>
  <c r="G81" i="7"/>
  <c r="G82" i="7"/>
  <c r="G83" i="7"/>
  <c r="G84" i="7"/>
  <c r="G85" i="7"/>
  <c r="G86" i="7"/>
  <c r="G87" i="7"/>
  <c r="G88" i="7"/>
  <c r="E89" i="7"/>
  <c r="F89" i="7"/>
  <c r="G89" i="7"/>
  <c r="E90" i="7"/>
  <c r="F90" i="7"/>
  <c r="G90" i="7"/>
  <c r="E91" i="7"/>
  <c r="F91" i="7"/>
  <c r="G91" i="7"/>
  <c r="G92" i="7"/>
  <c r="G93" i="7"/>
  <c r="G94" i="7"/>
  <c r="E95" i="7"/>
  <c r="F95" i="7"/>
  <c r="G95" i="7"/>
  <c r="E96" i="7"/>
  <c r="F96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E114" i="7"/>
  <c r="F114" i="7"/>
  <c r="G114" i="7"/>
  <c r="G115" i="7"/>
  <c r="G116" i="7"/>
  <c r="G117" i="7"/>
  <c r="G118" i="7"/>
  <c r="G119" i="7"/>
  <c r="G120" i="7"/>
  <c r="G121" i="7"/>
  <c r="G122" i="7"/>
  <c r="G123" i="7"/>
  <c r="E124" i="7"/>
  <c r="F124" i="7"/>
  <c r="G124" i="7"/>
  <c r="E125" i="7"/>
  <c r="F125" i="7"/>
  <c r="G125" i="7"/>
  <c r="E126" i="7"/>
  <c r="F126" i="7"/>
  <c r="G126" i="7"/>
  <c r="G127" i="7"/>
  <c r="G128" i="7"/>
  <c r="G129" i="7"/>
  <c r="G130" i="7"/>
  <c r="G131" i="7"/>
  <c r="E132" i="7"/>
  <c r="G132" i="7"/>
  <c r="E133" i="7"/>
  <c r="F133" i="7"/>
  <c r="G133" i="7"/>
  <c r="G134" i="7"/>
  <c r="G135" i="7"/>
  <c r="G136" i="7"/>
  <c r="G137" i="7"/>
  <c r="G138" i="7"/>
  <c r="G139" i="7"/>
  <c r="E140" i="7"/>
  <c r="G140" i="7"/>
  <c r="E141" i="7"/>
  <c r="F141" i="7"/>
  <c r="G141" i="7"/>
  <c r="G142" i="7"/>
  <c r="G143" i="7"/>
  <c r="E144" i="7"/>
  <c r="F144" i="7"/>
  <c r="G144" i="7"/>
  <c r="E145" i="7"/>
  <c r="F145" i="7"/>
  <c r="G145" i="7"/>
  <c r="E72" i="6"/>
  <c r="G72" i="6"/>
  <c r="G73" i="6"/>
  <c r="G74" i="6"/>
  <c r="G75" i="6"/>
  <c r="E76" i="6"/>
  <c r="F76" i="6"/>
  <c r="G76" i="6"/>
  <c r="G77" i="6"/>
  <c r="G78" i="6"/>
  <c r="E79" i="6"/>
  <c r="F79" i="6"/>
  <c r="G79" i="6"/>
  <c r="G80" i="6"/>
  <c r="E81" i="6"/>
  <c r="F81" i="6"/>
  <c r="G81" i="6"/>
  <c r="G82" i="6"/>
  <c r="G83" i="6"/>
  <c r="G84" i="6"/>
  <c r="G85" i="6"/>
  <c r="G86" i="6"/>
  <c r="G87" i="6"/>
  <c r="G88" i="6"/>
  <c r="E89" i="6"/>
  <c r="F89" i="6"/>
  <c r="G89" i="6"/>
  <c r="E90" i="6"/>
  <c r="F90" i="6"/>
  <c r="G90" i="6"/>
  <c r="E91" i="6"/>
  <c r="F91" i="6"/>
  <c r="G91" i="6"/>
  <c r="G92" i="6"/>
  <c r="G93" i="6"/>
  <c r="G94" i="6"/>
  <c r="E95" i="6"/>
  <c r="F95" i="6"/>
  <c r="G95" i="6"/>
  <c r="E96" i="6"/>
  <c r="F96" i="6"/>
  <c r="G96" i="6"/>
  <c r="F97" i="6"/>
  <c r="G97" i="6"/>
  <c r="G98" i="6"/>
  <c r="F99" i="6"/>
  <c r="G99" i="6"/>
  <c r="E100" i="6"/>
  <c r="F100" i="6"/>
  <c r="G100" i="6"/>
  <c r="G101" i="6"/>
  <c r="G102" i="6"/>
  <c r="G103" i="6"/>
  <c r="G104" i="6"/>
  <c r="G105" i="6"/>
  <c r="E106" i="6"/>
  <c r="F106" i="6"/>
  <c r="G106" i="6"/>
  <c r="G107" i="6"/>
  <c r="G108" i="6"/>
  <c r="E109" i="6"/>
  <c r="F109" i="6"/>
  <c r="G109" i="6"/>
  <c r="E110" i="6"/>
  <c r="G110" i="6"/>
  <c r="E111" i="6"/>
  <c r="F111" i="6"/>
  <c r="G111" i="6"/>
  <c r="G112" i="6"/>
  <c r="G113" i="6"/>
  <c r="E114" i="6"/>
  <c r="F114" i="6"/>
  <c r="G114" i="6"/>
  <c r="G115" i="6"/>
  <c r="E116" i="6"/>
  <c r="F116" i="6"/>
  <c r="G116" i="6"/>
  <c r="G117" i="6"/>
  <c r="G118" i="6"/>
  <c r="G119" i="6"/>
  <c r="G120" i="6"/>
  <c r="E121" i="6"/>
  <c r="F121" i="6"/>
  <c r="G121" i="6"/>
  <c r="E122" i="6"/>
  <c r="F122" i="6"/>
  <c r="G122" i="6"/>
  <c r="G123" i="6"/>
  <c r="G124" i="6"/>
  <c r="E125" i="6"/>
  <c r="G125" i="6"/>
  <c r="E126" i="6"/>
  <c r="F126" i="6"/>
  <c r="G126" i="6"/>
  <c r="G127" i="6"/>
  <c r="E128" i="6"/>
  <c r="F128" i="6"/>
  <c r="G128" i="6"/>
  <c r="G129" i="6"/>
  <c r="G130" i="6"/>
  <c r="E131" i="6"/>
  <c r="F131" i="6"/>
  <c r="G131" i="6"/>
  <c r="E132" i="6"/>
  <c r="F132" i="6"/>
  <c r="G132" i="6"/>
  <c r="E133" i="6"/>
  <c r="F133" i="6"/>
  <c r="G133" i="6"/>
  <c r="G134" i="6"/>
  <c r="E135" i="6"/>
  <c r="F135" i="6"/>
  <c r="G135" i="6"/>
  <c r="E136" i="6"/>
  <c r="G136" i="6"/>
  <c r="G137" i="6"/>
  <c r="E138" i="6"/>
  <c r="F138" i="6"/>
  <c r="G138" i="6"/>
  <c r="G139" i="6"/>
  <c r="G140" i="6"/>
  <c r="E141" i="6"/>
  <c r="F141" i="6"/>
  <c r="G141" i="6"/>
  <c r="G142" i="6"/>
  <c r="G143" i="6"/>
  <c r="E144" i="6"/>
  <c r="F144" i="6"/>
  <c r="G144" i="6"/>
  <c r="G145" i="6"/>
  <c r="G72" i="5"/>
  <c r="G73" i="5"/>
  <c r="G74" i="5"/>
  <c r="G75" i="5"/>
  <c r="E76" i="5"/>
  <c r="F76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E106" i="5"/>
  <c r="F106" i="5"/>
  <c r="G106" i="5"/>
  <c r="G107" i="5"/>
  <c r="G108" i="5"/>
  <c r="G109" i="5"/>
  <c r="G110" i="5"/>
  <c r="G111" i="5"/>
  <c r="G112" i="5"/>
  <c r="G113" i="5"/>
  <c r="E114" i="5"/>
  <c r="F114" i="5"/>
  <c r="G114" i="5"/>
  <c r="G115" i="5"/>
  <c r="G116" i="5"/>
  <c r="G117" i="5"/>
  <c r="G118" i="5"/>
  <c r="G119" i="5"/>
  <c r="G120" i="5"/>
  <c r="G121" i="5"/>
  <c r="G122" i="5"/>
  <c r="G123" i="5"/>
  <c r="E124" i="5"/>
  <c r="F124" i="5"/>
  <c r="G124" i="5"/>
  <c r="G125" i="5"/>
  <c r="G126" i="5"/>
  <c r="G127" i="5"/>
  <c r="G128" i="5"/>
  <c r="G129" i="5"/>
  <c r="E130" i="5"/>
  <c r="F130" i="5"/>
  <c r="G130" i="5"/>
  <c r="G131" i="5"/>
  <c r="G132" i="5"/>
  <c r="E133" i="5"/>
  <c r="F133" i="5"/>
  <c r="G133" i="5"/>
  <c r="G134" i="5"/>
  <c r="F135" i="5"/>
  <c r="G135" i="5"/>
  <c r="E136" i="5"/>
  <c r="F136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E87" i="4"/>
  <c r="F87" i="4"/>
  <c r="G87" i="4"/>
  <c r="G88" i="4"/>
  <c r="E89" i="4"/>
  <c r="F89" i="4"/>
  <c r="G89" i="4"/>
  <c r="E90" i="4"/>
  <c r="F90" i="4"/>
  <c r="G90" i="4"/>
  <c r="E91" i="4"/>
  <c r="F91" i="4"/>
  <c r="G91" i="4"/>
  <c r="G92" i="4"/>
  <c r="G93" i="4"/>
  <c r="G94" i="4"/>
  <c r="E95" i="4"/>
  <c r="F95" i="4"/>
  <c r="G95" i="4"/>
  <c r="E96" i="4"/>
  <c r="F96" i="4"/>
  <c r="G96" i="4"/>
  <c r="G97" i="4"/>
  <c r="E98" i="4"/>
  <c r="F98" i="4"/>
  <c r="G98" i="4"/>
  <c r="G99" i="4"/>
  <c r="G100" i="4"/>
  <c r="G101" i="4"/>
  <c r="G102" i="4"/>
  <c r="G103" i="4"/>
  <c r="E104" i="4"/>
  <c r="F104" i="4"/>
  <c r="G104" i="4"/>
  <c r="E105" i="4"/>
  <c r="F105" i="4"/>
  <c r="G105" i="4"/>
  <c r="E106" i="4"/>
  <c r="F106" i="4"/>
  <c r="G106" i="4"/>
  <c r="G107" i="4"/>
  <c r="G108" i="4"/>
  <c r="E109" i="4"/>
  <c r="G109" i="4"/>
  <c r="F110" i="4"/>
  <c r="G110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E120" i="4"/>
  <c r="F120" i="4"/>
  <c r="G120" i="4"/>
  <c r="E121" i="4"/>
  <c r="F121" i="4"/>
  <c r="G121" i="4"/>
  <c r="G122" i="4"/>
  <c r="G123" i="4"/>
  <c r="E124" i="4"/>
  <c r="F124" i="4"/>
  <c r="G124" i="4"/>
  <c r="G125" i="4"/>
  <c r="E126" i="4"/>
  <c r="F126" i="4"/>
  <c r="G126" i="4"/>
  <c r="G127" i="4"/>
  <c r="G128" i="4"/>
  <c r="G129" i="4"/>
  <c r="E130" i="4"/>
  <c r="F130" i="4"/>
  <c r="G130" i="4"/>
  <c r="E131" i="4"/>
  <c r="F131" i="4"/>
  <c r="G131" i="4"/>
  <c r="G132" i="4"/>
  <c r="E133" i="4"/>
  <c r="F133" i="4"/>
  <c r="G133" i="4"/>
  <c r="E134" i="4"/>
  <c r="F134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G139" i="4"/>
  <c r="E140" i="4"/>
  <c r="F140" i="4"/>
  <c r="G140" i="4"/>
  <c r="E141" i="4"/>
  <c r="F141" i="4"/>
  <c r="G141" i="4"/>
  <c r="G142" i="4"/>
  <c r="E143" i="4"/>
  <c r="F143" i="4"/>
  <c r="G143" i="4"/>
  <c r="E144" i="4"/>
  <c r="F144" i="4"/>
  <c r="G144" i="4"/>
  <c r="E145" i="4"/>
  <c r="F145" i="4"/>
  <c r="G145" i="4"/>
  <c r="G72" i="3"/>
  <c r="G73" i="3"/>
  <c r="G74" i="3"/>
  <c r="G75" i="3"/>
  <c r="E76" i="3"/>
  <c r="F76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G89" i="3"/>
  <c r="G90" i="3"/>
  <c r="G91" i="3"/>
  <c r="G92" i="3"/>
  <c r="G93" i="3"/>
  <c r="G94" i="3"/>
  <c r="E95" i="3"/>
  <c r="G95" i="3"/>
  <c r="H95" i="3" s="1"/>
  <c r="G96" i="3"/>
  <c r="E97" i="3"/>
  <c r="F97" i="3"/>
  <c r="G97" i="3"/>
  <c r="G98" i="3"/>
  <c r="G99" i="3"/>
  <c r="G100" i="3"/>
  <c r="G101" i="3"/>
  <c r="G102" i="3"/>
  <c r="G103" i="3"/>
  <c r="G104" i="3"/>
  <c r="G105" i="3"/>
  <c r="E106" i="3"/>
  <c r="F106" i="3"/>
  <c r="G106" i="3"/>
  <c r="H106" i="3" s="1"/>
  <c r="G107" i="3"/>
  <c r="G108" i="3"/>
  <c r="G109" i="3"/>
  <c r="G110" i="3"/>
  <c r="G111" i="3"/>
  <c r="G112" i="3"/>
  <c r="G113" i="3"/>
  <c r="E114" i="3"/>
  <c r="F114" i="3"/>
  <c r="G114" i="3"/>
  <c r="G115" i="3"/>
  <c r="G116" i="3"/>
  <c r="G117" i="3"/>
  <c r="G118" i="3"/>
  <c r="G119" i="3"/>
  <c r="G120" i="3"/>
  <c r="G121" i="3"/>
  <c r="G122" i="3"/>
  <c r="G123" i="3"/>
  <c r="E124" i="3"/>
  <c r="F124" i="3"/>
  <c r="G124" i="3"/>
  <c r="G125" i="3"/>
  <c r="G126" i="3"/>
  <c r="F127" i="3"/>
  <c r="G127" i="3"/>
  <c r="G128" i="3"/>
  <c r="G129" i="3"/>
  <c r="G130" i="3"/>
  <c r="G131" i="3"/>
  <c r="G132" i="3"/>
  <c r="E133" i="3"/>
  <c r="F133" i="3"/>
  <c r="G133" i="3"/>
  <c r="G134" i="3"/>
  <c r="F135" i="3"/>
  <c r="G135" i="3"/>
  <c r="E136" i="3"/>
  <c r="F136" i="3"/>
  <c r="G136" i="3"/>
  <c r="G137" i="3"/>
  <c r="G138" i="3"/>
  <c r="G139" i="3"/>
  <c r="E140" i="3"/>
  <c r="F140" i="3"/>
  <c r="G140" i="3"/>
  <c r="E141" i="3"/>
  <c r="F141" i="3"/>
  <c r="G141" i="3"/>
  <c r="G142" i="3"/>
  <c r="G143" i="3"/>
  <c r="G144" i="3"/>
  <c r="G145" i="3"/>
  <c r="G72" i="2"/>
  <c r="G73" i="2"/>
  <c r="G74" i="2"/>
  <c r="G75" i="2"/>
  <c r="G76" i="2"/>
  <c r="G77" i="2"/>
  <c r="E78" i="2"/>
  <c r="F78" i="2"/>
  <c r="G78" i="2"/>
  <c r="E79" i="2"/>
  <c r="F79" i="2"/>
  <c r="G79" i="2"/>
  <c r="G80" i="2"/>
  <c r="G81" i="2"/>
  <c r="G82" i="2"/>
  <c r="G83" i="2"/>
  <c r="G84" i="2"/>
  <c r="G85" i="2"/>
  <c r="G86" i="2"/>
  <c r="G87" i="2"/>
  <c r="G88" i="2"/>
  <c r="G89" i="2"/>
  <c r="G90" i="2"/>
  <c r="E91" i="2"/>
  <c r="F91" i="2"/>
  <c r="G91" i="2"/>
  <c r="G92" i="2"/>
  <c r="G93" i="2"/>
  <c r="G94" i="2"/>
  <c r="E95" i="2"/>
  <c r="G95" i="2"/>
  <c r="G96" i="2"/>
  <c r="G97" i="2"/>
  <c r="G98" i="2"/>
  <c r="G99" i="2"/>
  <c r="G100" i="2"/>
  <c r="G101" i="2"/>
  <c r="G102" i="2"/>
  <c r="G103" i="2"/>
  <c r="G104" i="2"/>
  <c r="G105" i="2"/>
  <c r="E106" i="2"/>
  <c r="F106" i="2"/>
  <c r="G106" i="2"/>
  <c r="G107" i="2"/>
  <c r="G108" i="2"/>
  <c r="G109" i="2"/>
  <c r="G110" i="2"/>
  <c r="G111" i="2"/>
  <c r="G112" i="2"/>
  <c r="G113" i="2"/>
  <c r="E114" i="2"/>
  <c r="F114" i="2"/>
  <c r="G114" i="2"/>
  <c r="G115" i="2"/>
  <c r="G116" i="2"/>
  <c r="G117" i="2"/>
  <c r="G118" i="2"/>
  <c r="G119" i="2"/>
  <c r="G120" i="2"/>
  <c r="G121" i="2"/>
  <c r="G122" i="2"/>
  <c r="G123" i="2"/>
  <c r="F124" i="2"/>
  <c r="G124" i="2"/>
  <c r="G125" i="2"/>
  <c r="G126" i="2"/>
  <c r="G127" i="2"/>
  <c r="G128" i="2"/>
  <c r="G129" i="2"/>
  <c r="G130" i="2"/>
  <c r="G131" i="2"/>
  <c r="G132" i="2"/>
  <c r="G133" i="2"/>
  <c r="G134" i="2"/>
  <c r="F135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E73" i="1"/>
  <c r="F73" i="1"/>
  <c r="G73" i="1"/>
  <c r="G74" i="1"/>
  <c r="E75" i="1"/>
  <c r="F75" i="1"/>
  <c r="G75" i="1"/>
  <c r="E76" i="1"/>
  <c r="F76" i="1"/>
  <c r="G76" i="1"/>
  <c r="E77" i="1"/>
  <c r="F77" i="1"/>
  <c r="G77" i="1"/>
  <c r="G78" i="1"/>
  <c r="E79" i="1"/>
  <c r="F79" i="1"/>
  <c r="G79" i="1"/>
  <c r="G80" i="1"/>
  <c r="G81" i="1"/>
  <c r="G82" i="1"/>
  <c r="G83" i="1"/>
  <c r="F84" i="1"/>
  <c r="G84" i="1"/>
  <c r="F85" i="1"/>
  <c r="G85" i="1"/>
  <c r="G86" i="1"/>
  <c r="E87" i="1"/>
  <c r="F87" i="1"/>
  <c r="G87" i="1"/>
  <c r="G88" i="1"/>
  <c r="E89" i="1"/>
  <c r="F89" i="1"/>
  <c r="G89" i="1"/>
  <c r="E90" i="1"/>
  <c r="F90" i="1"/>
  <c r="G90" i="1"/>
  <c r="E91" i="1"/>
  <c r="F91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G102" i="1"/>
  <c r="E103" i="1"/>
  <c r="F103" i="1"/>
  <c r="G103" i="1"/>
  <c r="G104" i="1"/>
  <c r="E105" i="1"/>
  <c r="F105" i="1"/>
  <c r="G105" i="1"/>
  <c r="E106" i="1"/>
  <c r="F106" i="1"/>
  <c r="G106" i="1"/>
  <c r="E107" i="1"/>
  <c r="F107" i="1"/>
  <c r="G107" i="1"/>
  <c r="G108" i="1"/>
  <c r="E109" i="1"/>
  <c r="F109" i="1"/>
  <c r="G109" i="1"/>
  <c r="E110" i="1"/>
  <c r="F110" i="1"/>
  <c r="G110" i="1"/>
  <c r="E111" i="1"/>
  <c r="F111" i="1"/>
  <c r="G111" i="1"/>
  <c r="G112" i="1"/>
  <c r="G113" i="1"/>
  <c r="E114" i="1"/>
  <c r="F114" i="1"/>
  <c r="G114" i="1"/>
  <c r="G115" i="1"/>
  <c r="G116" i="1"/>
  <c r="E117" i="1"/>
  <c r="F117" i="1"/>
  <c r="G117" i="1"/>
  <c r="G118" i="1"/>
  <c r="F119" i="1"/>
  <c r="G119" i="1"/>
  <c r="G120" i="1"/>
  <c r="E121" i="1"/>
  <c r="F121" i="1"/>
  <c r="G121" i="1"/>
  <c r="E122" i="1"/>
  <c r="G122" i="1"/>
  <c r="G123" i="1"/>
  <c r="E124" i="1"/>
  <c r="F124" i="1"/>
  <c r="G124" i="1"/>
  <c r="G125" i="1"/>
  <c r="E126" i="1"/>
  <c r="F126" i="1"/>
  <c r="G126" i="1"/>
  <c r="G127" i="1"/>
  <c r="E128" i="1"/>
  <c r="F128" i="1"/>
  <c r="G128" i="1"/>
  <c r="G129" i="1"/>
  <c r="F130" i="1"/>
  <c r="G130" i="1"/>
  <c r="E131" i="1"/>
  <c r="F131" i="1"/>
  <c r="G131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G142" i="1"/>
  <c r="E143" i="1"/>
  <c r="F143" i="1"/>
  <c r="G143" i="1"/>
  <c r="G144" i="1"/>
  <c r="E145" i="1"/>
  <c r="F145" i="1"/>
  <c r="G145" i="1"/>
  <c r="E72" i="34"/>
  <c r="F72" i="34"/>
  <c r="G72" i="34"/>
  <c r="G73" i="34"/>
  <c r="G74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G80" i="34"/>
  <c r="E81" i="34"/>
  <c r="F81" i="34"/>
  <c r="G81" i="34"/>
  <c r="E82" i="34"/>
  <c r="F82" i="34"/>
  <c r="G82" i="34"/>
  <c r="G83" i="34"/>
  <c r="E84" i="34"/>
  <c r="F84" i="34"/>
  <c r="G84" i="34"/>
  <c r="E85" i="34"/>
  <c r="F85" i="34"/>
  <c r="G85" i="34"/>
  <c r="E86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F92" i="34"/>
  <c r="G92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G98" i="34"/>
  <c r="G99" i="34"/>
  <c r="E100" i="34"/>
  <c r="G100" i="34"/>
  <c r="E101" i="34"/>
  <c r="F101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G107" i="34"/>
  <c r="G108" i="34"/>
  <c r="E109" i="34"/>
  <c r="F109" i="34"/>
  <c r="G109" i="34"/>
  <c r="E110" i="34"/>
  <c r="F110" i="34"/>
  <c r="G110" i="34"/>
  <c r="E111" i="34"/>
  <c r="F111" i="34"/>
  <c r="G111" i="34"/>
  <c r="G112" i="34"/>
  <c r="G113" i="34"/>
  <c r="E114" i="34"/>
  <c r="F114" i="34"/>
  <c r="G114" i="34"/>
  <c r="G115" i="34"/>
  <c r="E116" i="34"/>
  <c r="F116" i="34"/>
  <c r="G116" i="34"/>
  <c r="E117" i="34"/>
  <c r="F117" i="34"/>
  <c r="G117" i="34"/>
  <c r="G118" i="34"/>
  <c r="E119" i="34"/>
  <c r="F119" i="34"/>
  <c r="G119" i="34"/>
  <c r="E120" i="34"/>
  <c r="F120" i="34"/>
  <c r="G120" i="34"/>
  <c r="G121" i="34"/>
  <c r="E122" i="34"/>
  <c r="F122" i="34"/>
  <c r="G122" i="34"/>
  <c r="G123" i="34"/>
  <c r="E124" i="34"/>
  <c r="F124" i="34"/>
  <c r="G124" i="34"/>
  <c r="G125" i="34"/>
  <c r="E126" i="34"/>
  <c r="F126" i="34"/>
  <c r="G126" i="34"/>
  <c r="E127" i="34"/>
  <c r="F127" i="34"/>
  <c r="G127" i="34"/>
  <c r="E128" i="34"/>
  <c r="F128" i="34"/>
  <c r="G128" i="34"/>
  <c r="G129" i="34"/>
  <c r="E130" i="34"/>
  <c r="F130" i="34"/>
  <c r="G130" i="34"/>
  <c r="E131" i="34"/>
  <c r="F131" i="34"/>
  <c r="G131" i="34"/>
  <c r="E132" i="34"/>
  <c r="F132" i="34"/>
  <c r="G132" i="34"/>
  <c r="E133" i="34"/>
  <c r="F133" i="34"/>
  <c r="G133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G142" i="34"/>
  <c r="G143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E114" i="33"/>
  <c r="F114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17"/>
  <c r="D70" i="32"/>
  <c r="F85" i="32" s="1"/>
  <c r="C70" i="32"/>
  <c r="D70" i="31"/>
  <c r="F105" i="31" s="1"/>
  <c r="C70" i="31"/>
  <c r="D70" i="30"/>
  <c r="F80" i="30" s="1"/>
  <c r="C70" i="30"/>
  <c r="E71" i="30" s="1"/>
  <c r="D70" i="29"/>
  <c r="F94" i="29" s="1"/>
  <c r="C70" i="29"/>
  <c r="D70" i="28"/>
  <c r="C70" i="28"/>
  <c r="D70" i="27"/>
  <c r="F142" i="27" s="1"/>
  <c r="C70" i="27"/>
  <c r="E90" i="27" s="1"/>
  <c r="D70" i="26"/>
  <c r="F74" i="26" s="1"/>
  <c r="C70" i="26"/>
  <c r="D70" i="25"/>
  <c r="C70" i="25"/>
  <c r="D70" i="24"/>
  <c r="F86" i="24" s="1"/>
  <c r="C70" i="24"/>
  <c r="E86" i="24" s="1"/>
  <c r="D70" i="23"/>
  <c r="F71" i="23" s="1"/>
  <c r="C70" i="23"/>
  <c r="D70" i="22"/>
  <c r="F96" i="22" s="1"/>
  <c r="F87" i="22"/>
  <c r="C70" i="22"/>
  <c r="D70" i="21"/>
  <c r="F108" i="21" s="1"/>
  <c r="C70" i="21"/>
  <c r="D70" i="20"/>
  <c r="F85" i="20" s="1"/>
  <c r="C70" i="20"/>
  <c r="E128" i="20" s="1"/>
  <c r="E86" i="20"/>
  <c r="D70" i="19"/>
  <c r="F101" i="19" s="1"/>
  <c r="C70" i="19"/>
  <c r="E125" i="19" s="1"/>
  <c r="D70" i="18"/>
  <c r="F128" i="18" s="1"/>
  <c r="C70" i="18"/>
  <c r="D70" i="17"/>
  <c r="F72" i="17" s="1"/>
  <c r="C70" i="17"/>
  <c r="D70" i="16"/>
  <c r="F83" i="16" s="1"/>
  <c r="C70" i="16"/>
  <c r="E85" i="16" s="1"/>
  <c r="D70" i="15"/>
  <c r="F99" i="15" s="1"/>
  <c r="C70" i="15"/>
  <c r="D70" i="14"/>
  <c r="F103" i="14" s="1"/>
  <c r="C70" i="14"/>
  <c r="D70" i="13"/>
  <c r="F141" i="13" s="1"/>
  <c r="C70" i="13"/>
  <c r="E76" i="13" s="1"/>
  <c r="D70" i="12"/>
  <c r="F87" i="12" s="1"/>
  <c r="C70" i="12"/>
  <c r="D70" i="11"/>
  <c r="F72" i="11" s="1"/>
  <c r="C70" i="11"/>
  <c r="E91" i="11" s="1"/>
  <c r="D70" i="10"/>
  <c r="F118" i="10" s="1"/>
  <c r="C70" i="10"/>
  <c r="E132" i="10" s="1"/>
  <c r="D70" i="9"/>
  <c r="F116" i="9" s="1"/>
  <c r="C70" i="9"/>
  <c r="D70" i="8"/>
  <c r="F132" i="8" s="1"/>
  <c r="C70" i="8"/>
  <c r="D70" i="7"/>
  <c r="F129" i="7" s="1"/>
  <c r="C70" i="7"/>
  <c r="E105" i="7" s="1"/>
  <c r="D70" i="6"/>
  <c r="F72" i="6" s="1"/>
  <c r="C70" i="6"/>
  <c r="D70" i="5"/>
  <c r="F78" i="5" s="1"/>
  <c r="C70" i="5"/>
  <c r="D70" i="4"/>
  <c r="F71" i="4" s="1"/>
  <c r="C70" i="4"/>
  <c r="E82" i="4" s="1"/>
  <c r="E103" i="4"/>
  <c r="D70" i="3"/>
  <c r="F71" i="3" s="1"/>
  <c r="C70" i="3"/>
  <c r="E87" i="3" s="1"/>
  <c r="D70" i="2"/>
  <c r="F111" i="2" s="1"/>
  <c r="C70" i="2"/>
  <c r="D70" i="1"/>
  <c r="F115" i="1" s="1"/>
  <c r="C70" i="1"/>
  <c r="D70" i="34"/>
  <c r="F73" i="34"/>
  <c r="C70" i="34"/>
  <c r="E83" i="34" s="1"/>
  <c r="D70" i="33"/>
  <c r="C70" i="33"/>
  <c r="E70" i="33" s="1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G25" i="32"/>
  <c r="G26" i="32"/>
  <c r="G27" i="32"/>
  <c r="G28" i="32"/>
  <c r="E29" i="32"/>
  <c r="F29" i="32"/>
  <c r="G29" i="32"/>
  <c r="E30" i="32"/>
  <c r="F30" i="32"/>
  <c r="G30" i="32"/>
  <c r="G31" i="32"/>
  <c r="E32" i="32"/>
  <c r="F32" i="32"/>
  <c r="G32" i="32"/>
  <c r="E33" i="32"/>
  <c r="F33" i="32"/>
  <c r="G33" i="32"/>
  <c r="G34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G40" i="32"/>
  <c r="E41" i="32"/>
  <c r="F41" i="32"/>
  <c r="G41" i="32"/>
  <c r="E42" i="32"/>
  <c r="F42" i="32"/>
  <c r="G42" i="32"/>
  <c r="G43" i="32"/>
  <c r="E44" i="32"/>
  <c r="F44" i="32"/>
  <c r="G44" i="32"/>
  <c r="E45" i="32"/>
  <c r="F45" i="32"/>
  <c r="G45" i="32"/>
  <c r="E46" i="32"/>
  <c r="F46" i="32"/>
  <c r="G46" i="32"/>
  <c r="F47" i="32"/>
  <c r="G47" i="32"/>
  <c r="G48" i="32"/>
  <c r="E49" i="32"/>
  <c r="F49" i="32"/>
  <c r="G49" i="32"/>
  <c r="E50" i="32"/>
  <c r="F50" i="32"/>
  <c r="G50" i="32"/>
  <c r="G51" i="32"/>
  <c r="E52" i="32"/>
  <c r="F52" i="32"/>
  <c r="G52" i="32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G60" i="32"/>
  <c r="E61" i="32"/>
  <c r="F61" i="32"/>
  <c r="G61" i="32"/>
  <c r="G62" i="32"/>
  <c r="G63" i="32"/>
  <c r="E64" i="32"/>
  <c r="F64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E38" i="31"/>
  <c r="G38" i="31"/>
  <c r="G39" i="31"/>
  <c r="G40" i="31"/>
  <c r="E41" i="31"/>
  <c r="G41" i="31"/>
  <c r="G42" i="31"/>
  <c r="G43" i="31"/>
  <c r="E44" i="31"/>
  <c r="G44" i="31"/>
  <c r="E45" i="31"/>
  <c r="G45" i="31"/>
  <c r="E46" i="31"/>
  <c r="G46" i="31"/>
  <c r="G47" i="31"/>
  <c r="G48" i="31"/>
  <c r="G49" i="31"/>
  <c r="G50" i="31"/>
  <c r="G51" i="31"/>
  <c r="G52" i="31"/>
  <c r="E53" i="31"/>
  <c r="G53" i="31"/>
  <c r="G54" i="31"/>
  <c r="E55" i="31"/>
  <c r="G55" i="31"/>
  <c r="G56" i="31"/>
  <c r="G57" i="31"/>
  <c r="G58" i="31"/>
  <c r="G59" i="31"/>
  <c r="G60" i="31"/>
  <c r="G61" i="31"/>
  <c r="G62" i="31"/>
  <c r="G63" i="31"/>
  <c r="G64" i="31"/>
  <c r="E20" i="30"/>
  <c r="F20" i="30"/>
  <c r="G20" i="30"/>
  <c r="E21" i="30"/>
  <c r="F21" i="30"/>
  <c r="G21" i="30"/>
  <c r="E22" i="30"/>
  <c r="F22" i="30"/>
  <c r="G22" i="30"/>
  <c r="E23" i="30"/>
  <c r="F23" i="30"/>
  <c r="G23" i="30"/>
  <c r="E24" i="30"/>
  <c r="F24" i="30"/>
  <c r="G24" i="30"/>
  <c r="G25" i="30"/>
  <c r="G26" i="30"/>
  <c r="E27" i="30"/>
  <c r="F27" i="30"/>
  <c r="G27" i="30"/>
  <c r="G28" i="30"/>
  <c r="E29" i="30"/>
  <c r="F29" i="30"/>
  <c r="G29" i="30"/>
  <c r="E30" i="30"/>
  <c r="G30" i="30"/>
  <c r="E31" i="30"/>
  <c r="F31" i="30"/>
  <c r="G31" i="30"/>
  <c r="E32" i="30"/>
  <c r="F32" i="30"/>
  <c r="G32" i="30"/>
  <c r="E33" i="30"/>
  <c r="F33" i="30"/>
  <c r="G33" i="30"/>
  <c r="E34" i="30"/>
  <c r="F34" i="30"/>
  <c r="G34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G48" i="30"/>
  <c r="E49" i="30"/>
  <c r="F49" i="30"/>
  <c r="G49" i="30"/>
  <c r="E50" i="30"/>
  <c r="F50" i="30"/>
  <c r="G50" i="30"/>
  <c r="E51" i="30"/>
  <c r="G51" i="30"/>
  <c r="G52" i="30"/>
  <c r="E53" i="30"/>
  <c r="F53" i="30"/>
  <c r="G53" i="30"/>
  <c r="E54" i="30"/>
  <c r="F54" i="30"/>
  <c r="G54" i="30"/>
  <c r="E55" i="30"/>
  <c r="F55" i="30"/>
  <c r="G55" i="30"/>
  <c r="G56" i="30"/>
  <c r="E57" i="30"/>
  <c r="F57" i="30"/>
  <c r="G57" i="30"/>
  <c r="E58" i="30"/>
  <c r="F58" i="30"/>
  <c r="G58" i="30"/>
  <c r="G59" i="30"/>
  <c r="E60" i="30"/>
  <c r="F60" i="30"/>
  <c r="G60" i="30"/>
  <c r="H60" i="30" s="1"/>
  <c r="E61" i="30"/>
  <c r="F61" i="30"/>
  <c r="G61" i="30"/>
  <c r="E62" i="30"/>
  <c r="F62" i="30"/>
  <c r="G62" i="30"/>
  <c r="H62" i="30" s="1"/>
  <c r="E63" i="30"/>
  <c r="F63" i="30"/>
  <c r="G63" i="30"/>
  <c r="E64" i="30"/>
  <c r="F64" i="30"/>
  <c r="G64" i="30"/>
  <c r="E20" i="29"/>
  <c r="G20" i="29"/>
  <c r="G21" i="29"/>
  <c r="E22" i="29"/>
  <c r="F22" i="29"/>
  <c r="G22" i="29"/>
  <c r="G23" i="29"/>
  <c r="G24" i="29"/>
  <c r="G25" i="29"/>
  <c r="G26" i="29"/>
  <c r="G27" i="29"/>
  <c r="G28" i="29"/>
  <c r="E29" i="29"/>
  <c r="F29" i="29"/>
  <c r="G29" i="29"/>
  <c r="G30" i="29"/>
  <c r="F31" i="29"/>
  <c r="G31" i="29"/>
  <c r="G32" i="29"/>
  <c r="G33" i="29"/>
  <c r="G34" i="29"/>
  <c r="E35" i="29"/>
  <c r="F35" i="29"/>
  <c r="G35" i="29"/>
  <c r="G36" i="29"/>
  <c r="G37" i="29"/>
  <c r="E38" i="29"/>
  <c r="F38" i="29"/>
  <c r="G38" i="29"/>
  <c r="G39" i="29"/>
  <c r="E40" i="29"/>
  <c r="F40" i="29"/>
  <c r="G40" i="29"/>
  <c r="E41" i="29"/>
  <c r="F41" i="29"/>
  <c r="G41" i="29"/>
  <c r="G42" i="29"/>
  <c r="G43" i="29"/>
  <c r="E44" i="29"/>
  <c r="F44" i="29"/>
  <c r="G44" i="29"/>
  <c r="E45" i="29"/>
  <c r="F45" i="29"/>
  <c r="G45" i="29"/>
  <c r="E46" i="29"/>
  <c r="F46" i="29"/>
  <c r="G46" i="29"/>
  <c r="G47" i="29"/>
  <c r="G48" i="29"/>
  <c r="G49" i="29"/>
  <c r="G50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F57" i="29"/>
  <c r="G57" i="29"/>
  <c r="E58" i="29"/>
  <c r="F58" i="29"/>
  <c r="G58" i="29"/>
  <c r="G59" i="29"/>
  <c r="G60" i="29"/>
  <c r="G61" i="29"/>
  <c r="G62" i="29"/>
  <c r="G63" i="29"/>
  <c r="E64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E41" i="28"/>
  <c r="F41" i="28"/>
  <c r="G41" i="28"/>
  <c r="G42" i="28"/>
  <c r="G43" i="28"/>
  <c r="E44" i="28"/>
  <c r="F44" i="28"/>
  <c r="G44" i="28"/>
  <c r="G45" i="28"/>
  <c r="G46" i="28"/>
  <c r="G47" i="28"/>
  <c r="G48" i="28"/>
  <c r="G49" i="28"/>
  <c r="G50" i="28"/>
  <c r="G51" i="28"/>
  <c r="G52" i="28"/>
  <c r="G53" i="28"/>
  <c r="E54" i="28"/>
  <c r="F54" i="28"/>
  <c r="G54" i="28"/>
  <c r="E55" i="28"/>
  <c r="F55" i="28"/>
  <c r="G55" i="28"/>
  <c r="H55" i="28" s="1"/>
  <c r="G56" i="28"/>
  <c r="G57" i="28"/>
  <c r="G58" i="28"/>
  <c r="G59" i="28"/>
  <c r="G60" i="28"/>
  <c r="G61" i="28"/>
  <c r="G62" i="28"/>
  <c r="G63" i="28"/>
  <c r="G64" i="28"/>
  <c r="G20" i="27"/>
  <c r="E21" i="27"/>
  <c r="F21" i="27"/>
  <c r="G21" i="27"/>
  <c r="G22" i="27"/>
  <c r="G23" i="27"/>
  <c r="G24" i="27"/>
  <c r="G25" i="27"/>
  <c r="G26" i="27"/>
  <c r="G27" i="27"/>
  <c r="G28" i="27"/>
  <c r="E29" i="27"/>
  <c r="F29" i="27"/>
  <c r="G29" i="27"/>
  <c r="G30" i="27"/>
  <c r="E31" i="27"/>
  <c r="F31" i="27"/>
  <c r="G31" i="27"/>
  <c r="G32" i="27"/>
  <c r="G33" i="27"/>
  <c r="G34" i="27"/>
  <c r="E35" i="27"/>
  <c r="F35" i="27"/>
  <c r="G35" i="27"/>
  <c r="G36" i="27"/>
  <c r="E37" i="27"/>
  <c r="G37" i="27"/>
  <c r="E38" i="27"/>
  <c r="F38" i="27"/>
  <c r="G38" i="27"/>
  <c r="E39" i="27"/>
  <c r="F39" i="27"/>
  <c r="G39" i="27"/>
  <c r="E40" i="27"/>
  <c r="F40" i="27"/>
  <c r="G40" i="27"/>
  <c r="E41" i="27"/>
  <c r="G41" i="27"/>
  <c r="G42" i="27"/>
  <c r="G43" i="27"/>
  <c r="E44" i="27"/>
  <c r="F44" i="27"/>
  <c r="G44" i="27"/>
  <c r="E45" i="27"/>
  <c r="F45" i="27"/>
  <c r="G45" i="27"/>
  <c r="E46" i="27"/>
  <c r="F46" i="27"/>
  <c r="G46" i="27"/>
  <c r="G47" i="27"/>
  <c r="G48" i="27"/>
  <c r="G49" i="27"/>
  <c r="G50" i="27"/>
  <c r="G51" i="27"/>
  <c r="G52" i="27"/>
  <c r="E53" i="27"/>
  <c r="F53" i="27"/>
  <c r="G53" i="27"/>
  <c r="E54" i="27"/>
  <c r="F54" i="27"/>
  <c r="G54" i="27"/>
  <c r="F55" i="27"/>
  <c r="G55" i="27"/>
  <c r="E56" i="27"/>
  <c r="G56" i="27"/>
  <c r="G57" i="27"/>
  <c r="G58" i="27"/>
  <c r="G59" i="27"/>
  <c r="G60" i="27"/>
  <c r="G61" i="27"/>
  <c r="G62" i="27"/>
  <c r="G63" i="27"/>
  <c r="E64" i="27"/>
  <c r="F64" i="27"/>
  <c r="G64" i="27"/>
  <c r="G20" i="26"/>
  <c r="E21" i="26"/>
  <c r="F21" i="26"/>
  <c r="G21" i="26"/>
  <c r="G22" i="26"/>
  <c r="G23" i="26"/>
  <c r="E24" i="26"/>
  <c r="G24" i="26"/>
  <c r="G25" i="26"/>
  <c r="G26" i="26"/>
  <c r="G27" i="26"/>
  <c r="G28" i="26"/>
  <c r="E29" i="26"/>
  <c r="F29" i="26"/>
  <c r="G29" i="26"/>
  <c r="G30" i="26"/>
  <c r="E31" i="26"/>
  <c r="F31" i="26"/>
  <c r="G31" i="26"/>
  <c r="E32" i="26"/>
  <c r="F32" i="26"/>
  <c r="G32" i="26"/>
  <c r="F33" i="26"/>
  <c r="G33" i="26"/>
  <c r="G34" i="26"/>
  <c r="E35" i="26"/>
  <c r="F35" i="26"/>
  <c r="G35" i="26"/>
  <c r="G36" i="26"/>
  <c r="G37" i="26"/>
  <c r="E38" i="26"/>
  <c r="F38" i="26"/>
  <c r="G38" i="26"/>
  <c r="E39" i="26"/>
  <c r="F39" i="26"/>
  <c r="G39" i="26"/>
  <c r="E40" i="26"/>
  <c r="F40" i="26"/>
  <c r="G40" i="26"/>
  <c r="E41" i="26"/>
  <c r="F41" i="26"/>
  <c r="G41" i="26"/>
  <c r="G42" i="26"/>
  <c r="E43" i="26"/>
  <c r="G43" i="26"/>
  <c r="E44" i="26"/>
  <c r="F44" i="26"/>
  <c r="G44" i="26"/>
  <c r="E45" i="26"/>
  <c r="G45" i="26"/>
  <c r="H45" i="26" s="1"/>
  <c r="E46" i="26"/>
  <c r="F46" i="26"/>
  <c r="G46" i="26"/>
  <c r="G47" i="26"/>
  <c r="G48" i="26"/>
  <c r="G49" i="26"/>
  <c r="G50" i="26"/>
  <c r="G51" i="26"/>
  <c r="G52" i="26"/>
  <c r="E53" i="26"/>
  <c r="F53" i="26"/>
  <c r="G53" i="26"/>
  <c r="E54" i="26"/>
  <c r="F54" i="26"/>
  <c r="G54" i="26"/>
  <c r="E55" i="26"/>
  <c r="F55" i="26"/>
  <c r="G55" i="26"/>
  <c r="G56" i="26"/>
  <c r="G57" i="26"/>
  <c r="G58" i="26"/>
  <c r="E59" i="26"/>
  <c r="F59" i="26"/>
  <c r="G59" i="26"/>
  <c r="G60" i="26"/>
  <c r="E61" i="26"/>
  <c r="F61" i="26"/>
  <c r="G61" i="26"/>
  <c r="H61" i="26" s="1"/>
  <c r="G62" i="26"/>
  <c r="G63" i="26"/>
  <c r="G64" i="26"/>
  <c r="G20" i="25"/>
  <c r="E21" i="25"/>
  <c r="F21" i="25"/>
  <c r="G21" i="25"/>
  <c r="E22" i="25"/>
  <c r="F22" i="25"/>
  <c r="G22" i="25"/>
  <c r="G23" i="25"/>
  <c r="G24" i="25"/>
  <c r="G25" i="25"/>
  <c r="G26" i="25"/>
  <c r="G27" i="25"/>
  <c r="G28" i="25"/>
  <c r="E29" i="25"/>
  <c r="F29" i="25"/>
  <c r="G29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G36" i="25"/>
  <c r="G37" i="25"/>
  <c r="E38" i="25"/>
  <c r="F38" i="25"/>
  <c r="G38" i="25"/>
  <c r="E39" i="25"/>
  <c r="F39" i="25"/>
  <c r="G39" i="25"/>
  <c r="E40" i="25"/>
  <c r="F40" i="25"/>
  <c r="G40" i="25"/>
  <c r="E41" i="25"/>
  <c r="F41" i="25"/>
  <c r="G41" i="25"/>
  <c r="G42" i="25"/>
  <c r="E43" i="25"/>
  <c r="F43" i="25"/>
  <c r="G43" i="25"/>
  <c r="E44" i="25"/>
  <c r="F44" i="25"/>
  <c r="G44" i="25"/>
  <c r="H44" i="25" s="1"/>
  <c r="E45" i="25"/>
  <c r="F45" i="25"/>
  <c r="G45" i="25"/>
  <c r="H45" i="25" s="1"/>
  <c r="E46" i="25"/>
  <c r="F46" i="25"/>
  <c r="G46" i="25"/>
  <c r="E47" i="25"/>
  <c r="F47" i="25"/>
  <c r="G47" i="25"/>
  <c r="G48" i="25"/>
  <c r="G49" i="25"/>
  <c r="G50" i="25"/>
  <c r="E51" i="25"/>
  <c r="F51" i="25"/>
  <c r="G51" i="25"/>
  <c r="G52" i="25"/>
  <c r="E53" i="25"/>
  <c r="F53" i="25"/>
  <c r="G53" i="25"/>
  <c r="E54" i="25"/>
  <c r="F54" i="25"/>
  <c r="G54" i="25"/>
  <c r="E55" i="25"/>
  <c r="F55" i="25"/>
  <c r="G55" i="25"/>
  <c r="E56" i="25"/>
  <c r="F56" i="25"/>
  <c r="G56" i="25"/>
  <c r="E57" i="25"/>
  <c r="F57" i="25"/>
  <c r="G57" i="25"/>
  <c r="G58" i="25"/>
  <c r="G59" i="25"/>
  <c r="G60" i="25"/>
  <c r="E61" i="25"/>
  <c r="F61" i="25"/>
  <c r="G61" i="25"/>
  <c r="G62" i="25"/>
  <c r="E63" i="25"/>
  <c r="G63" i="25"/>
  <c r="E64" i="25"/>
  <c r="F64" i="25"/>
  <c r="G64" i="25"/>
  <c r="E20" i="24"/>
  <c r="F20" i="24"/>
  <c r="G20" i="24"/>
  <c r="E21" i="24"/>
  <c r="F21" i="24"/>
  <c r="G21" i="24"/>
  <c r="G22" i="24"/>
  <c r="G23" i="24"/>
  <c r="G24" i="24"/>
  <c r="G25" i="24"/>
  <c r="G26" i="24"/>
  <c r="E27" i="24"/>
  <c r="G27" i="24"/>
  <c r="H27" i="24" s="1"/>
  <c r="G28" i="24"/>
  <c r="E29" i="24"/>
  <c r="F29" i="24"/>
  <c r="G29" i="24"/>
  <c r="E30" i="24"/>
  <c r="F30" i="24"/>
  <c r="G30" i="24"/>
  <c r="G31" i="24"/>
  <c r="E32" i="24"/>
  <c r="F32" i="24"/>
  <c r="G32" i="24"/>
  <c r="E33" i="24"/>
  <c r="F33" i="24"/>
  <c r="G33" i="24"/>
  <c r="E34" i="24"/>
  <c r="G34" i="24"/>
  <c r="E35" i="24"/>
  <c r="F35" i="24"/>
  <c r="G35" i="24"/>
  <c r="E36" i="24"/>
  <c r="F36" i="24"/>
  <c r="G36" i="24"/>
  <c r="F37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G45" i="24"/>
  <c r="E46" i="24"/>
  <c r="F46" i="24"/>
  <c r="G46" i="24"/>
  <c r="E47" i="24"/>
  <c r="G47" i="24"/>
  <c r="G48" i="24"/>
  <c r="G49" i="24"/>
  <c r="E50" i="24"/>
  <c r="G50" i="24"/>
  <c r="E51" i="24"/>
  <c r="F51" i="24"/>
  <c r="G51" i="24"/>
  <c r="G52" i="24"/>
  <c r="E53" i="24"/>
  <c r="F53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G58" i="24"/>
  <c r="E59" i="24"/>
  <c r="G59" i="24"/>
  <c r="H59" i="24" s="1"/>
  <c r="G60" i="24"/>
  <c r="G61" i="24"/>
  <c r="E62" i="24"/>
  <c r="F62" i="24"/>
  <c r="G62" i="24"/>
  <c r="G63" i="24"/>
  <c r="G64" i="24"/>
  <c r="E20" i="23"/>
  <c r="F20" i="23"/>
  <c r="G20" i="23"/>
  <c r="G21" i="23"/>
  <c r="G22" i="23"/>
  <c r="G23" i="23"/>
  <c r="G24" i="23"/>
  <c r="G25" i="23"/>
  <c r="G26" i="23"/>
  <c r="G27" i="23"/>
  <c r="G28" i="23"/>
  <c r="E29" i="23"/>
  <c r="F29" i="23"/>
  <c r="G29" i="23"/>
  <c r="G30" i="23"/>
  <c r="E31" i="23"/>
  <c r="F31" i="23"/>
  <c r="G31" i="23"/>
  <c r="H31" i="23" s="1"/>
  <c r="E32" i="23"/>
  <c r="F32" i="23"/>
  <c r="G32" i="23"/>
  <c r="H32" i="23" s="1"/>
  <c r="F33" i="23"/>
  <c r="G33" i="23"/>
  <c r="G34" i="23"/>
  <c r="E35" i="23"/>
  <c r="F35" i="23"/>
  <c r="G35" i="23"/>
  <c r="E36" i="23"/>
  <c r="F36" i="23"/>
  <c r="G36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G42" i="23"/>
  <c r="H42" i="23" s="1"/>
  <c r="E43" i="23"/>
  <c r="F43" i="23"/>
  <c r="G43" i="23"/>
  <c r="H43" i="23" s="1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G50" i="23"/>
  <c r="E51" i="23"/>
  <c r="F51" i="23"/>
  <c r="G51" i="23"/>
  <c r="G52" i="23"/>
  <c r="E53" i="23"/>
  <c r="F53" i="23"/>
  <c r="G53" i="23"/>
  <c r="E54" i="23"/>
  <c r="F54" i="23"/>
  <c r="G54" i="23"/>
  <c r="H54" i="23" s="1"/>
  <c r="E55" i="23"/>
  <c r="F55" i="23"/>
  <c r="G55" i="23"/>
  <c r="F56" i="23"/>
  <c r="G56" i="23"/>
  <c r="E57" i="23"/>
  <c r="F57" i="23"/>
  <c r="G57" i="23"/>
  <c r="E58" i="23"/>
  <c r="G58" i="23"/>
  <c r="G59" i="23"/>
  <c r="G60" i="23"/>
  <c r="G61" i="23"/>
  <c r="G62" i="23"/>
  <c r="E63" i="23"/>
  <c r="F63" i="23"/>
  <c r="G63" i="23"/>
  <c r="E64" i="23"/>
  <c r="F64" i="23"/>
  <c r="G64" i="23"/>
  <c r="E20" i="22"/>
  <c r="F20" i="22"/>
  <c r="G20" i="22"/>
  <c r="G21" i="22"/>
  <c r="G22" i="22"/>
  <c r="E23" i="22"/>
  <c r="F23" i="22"/>
  <c r="G23" i="22"/>
  <c r="G24" i="22"/>
  <c r="G25" i="22"/>
  <c r="G26" i="22"/>
  <c r="E27" i="22"/>
  <c r="F27" i="22"/>
  <c r="G27" i="22"/>
  <c r="G28" i="22"/>
  <c r="E29" i="22"/>
  <c r="F29" i="22"/>
  <c r="G29" i="22"/>
  <c r="E30" i="22"/>
  <c r="F30" i="22"/>
  <c r="G30" i="22"/>
  <c r="E31" i="22"/>
  <c r="G31" i="22"/>
  <c r="E32" i="22"/>
  <c r="F32" i="22"/>
  <c r="G32" i="22"/>
  <c r="E33" i="22"/>
  <c r="G33" i="22"/>
  <c r="H33" i="22" s="1"/>
  <c r="G34" i="22"/>
  <c r="E35" i="22"/>
  <c r="F35" i="22"/>
  <c r="G35" i="22"/>
  <c r="E36" i="22"/>
  <c r="G36" i="22"/>
  <c r="F37" i="22"/>
  <c r="G37" i="22"/>
  <c r="E38" i="22"/>
  <c r="F38" i="22"/>
  <c r="G38" i="22"/>
  <c r="E39" i="22"/>
  <c r="F39" i="22"/>
  <c r="G39" i="22"/>
  <c r="G40" i="22"/>
  <c r="E41" i="22"/>
  <c r="F41" i="22"/>
  <c r="G41" i="22"/>
  <c r="G42" i="22"/>
  <c r="G43" i="22"/>
  <c r="E44" i="22"/>
  <c r="F44" i="22"/>
  <c r="G44" i="22"/>
  <c r="E45" i="22"/>
  <c r="F45" i="22"/>
  <c r="G45" i="22"/>
  <c r="E46" i="22"/>
  <c r="F46" i="22"/>
  <c r="G46" i="22"/>
  <c r="G47" i="22"/>
  <c r="G48" i="22"/>
  <c r="E49" i="22"/>
  <c r="F49" i="22"/>
  <c r="G49" i="22"/>
  <c r="E50" i="22"/>
  <c r="F50" i="22"/>
  <c r="G50" i="22"/>
  <c r="E51" i="22"/>
  <c r="F51" i="22"/>
  <c r="G51" i="22"/>
  <c r="G52" i="22"/>
  <c r="E53" i="22"/>
  <c r="F53" i="22"/>
  <c r="G53" i="22"/>
  <c r="E54" i="22"/>
  <c r="F54" i="22"/>
  <c r="G54" i="22"/>
  <c r="E55" i="22"/>
  <c r="F55" i="22"/>
  <c r="G55" i="22"/>
  <c r="E56" i="22"/>
  <c r="F56" i="22"/>
  <c r="G56" i="22"/>
  <c r="F57" i="22"/>
  <c r="G57" i="22"/>
  <c r="E58" i="22"/>
  <c r="F58" i="22"/>
  <c r="G58" i="22"/>
  <c r="E59" i="22"/>
  <c r="F59" i="22"/>
  <c r="G59" i="22"/>
  <c r="G60" i="22"/>
  <c r="E61" i="22"/>
  <c r="F61" i="22"/>
  <c r="G61" i="22"/>
  <c r="G62" i="22"/>
  <c r="G63" i="22"/>
  <c r="G64" i="22"/>
  <c r="G20" i="21"/>
  <c r="G21" i="21"/>
  <c r="G22" i="21"/>
  <c r="G23" i="21"/>
  <c r="E24" i="21"/>
  <c r="F24" i="21"/>
  <c r="G24" i="21"/>
  <c r="G25" i="21"/>
  <c r="G26" i="21"/>
  <c r="G27" i="21"/>
  <c r="G28" i="21"/>
  <c r="E29" i="21"/>
  <c r="F29" i="21"/>
  <c r="G29" i="21"/>
  <c r="F30" i="21"/>
  <c r="G30" i="21"/>
  <c r="G31" i="21"/>
  <c r="E32" i="21"/>
  <c r="F32" i="21"/>
  <c r="G32" i="21"/>
  <c r="E33" i="21"/>
  <c r="F33" i="21"/>
  <c r="G33" i="21"/>
  <c r="E34" i="21"/>
  <c r="F34" i="21"/>
  <c r="G34" i="21"/>
  <c r="E35" i="21"/>
  <c r="F35" i="21"/>
  <c r="G35" i="21"/>
  <c r="E36" i="21"/>
  <c r="F36" i="21"/>
  <c r="G36" i="21"/>
  <c r="G37" i="21"/>
  <c r="E38" i="21"/>
  <c r="F38" i="21"/>
  <c r="G38" i="21"/>
  <c r="E39" i="21"/>
  <c r="F39" i="21"/>
  <c r="G39" i="21"/>
  <c r="E40" i="21"/>
  <c r="F40" i="21"/>
  <c r="G40" i="21"/>
  <c r="E41" i="21"/>
  <c r="F41" i="21"/>
  <c r="G41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G48" i="21"/>
  <c r="E49" i="21"/>
  <c r="F49" i="21"/>
  <c r="G49" i="21"/>
  <c r="G50" i="21"/>
  <c r="G51" i="21"/>
  <c r="G52" i="21"/>
  <c r="E53" i="21"/>
  <c r="F53" i="21"/>
  <c r="G53" i="21"/>
  <c r="E54" i="21"/>
  <c r="F54" i="21"/>
  <c r="G54" i="21"/>
  <c r="G55" i="21"/>
  <c r="E56" i="21"/>
  <c r="F56" i="21"/>
  <c r="G56" i="21"/>
  <c r="E57" i="21"/>
  <c r="F57" i="21"/>
  <c r="G57" i="21"/>
  <c r="G58" i="21"/>
  <c r="G59" i="21"/>
  <c r="G60" i="21"/>
  <c r="E61" i="21"/>
  <c r="F61" i="21"/>
  <c r="G61" i="21"/>
  <c r="G62" i="21"/>
  <c r="G63" i="21"/>
  <c r="E64" i="21"/>
  <c r="F64" i="21"/>
  <c r="G64" i="21"/>
  <c r="E20" i="20"/>
  <c r="F20" i="20"/>
  <c r="G20" i="20"/>
  <c r="E21" i="20"/>
  <c r="F21" i="20"/>
  <c r="G21" i="20"/>
  <c r="E22" i="20"/>
  <c r="F22" i="20"/>
  <c r="G22" i="20"/>
  <c r="E23" i="20"/>
  <c r="F23" i="20"/>
  <c r="G23" i="20"/>
  <c r="G24" i="20"/>
  <c r="E25" i="20"/>
  <c r="F25" i="20"/>
  <c r="G25" i="20"/>
  <c r="G26" i="20"/>
  <c r="E27" i="20"/>
  <c r="F27" i="20"/>
  <c r="G27" i="20"/>
  <c r="G28" i="20"/>
  <c r="E29" i="20"/>
  <c r="F29" i="20"/>
  <c r="G29" i="20"/>
  <c r="G30" i="20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E37" i="20"/>
  <c r="F37" i="20"/>
  <c r="G37" i="20"/>
  <c r="E38" i="20"/>
  <c r="F38" i="20"/>
  <c r="G38" i="20"/>
  <c r="E39" i="20"/>
  <c r="F39" i="20"/>
  <c r="G39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G45" i="20"/>
  <c r="E46" i="20"/>
  <c r="F46" i="20"/>
  <c r="G46" i="20"/>
  <c r="E47" i="20"/>
  <c r="F47" i="20"/>
  <c r="G47" i="20"/>
  <c r="H47" i="20" s="1"/>
  <c r="G48" i="20"/>
  <c r="E49" i="20"/>
  <c r="F49" i="20"/>
  <c r="G49" i="20"/>
  <c r="E50" i="20"/>
  <c r="F50" i="20"/>
  <c r="G50" i="20"/>
  <c r="E51" i="20"/>
  <c r="F51" i="20"/>
  <c r="G51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G59" i="20"/>
  <c r="E60" i="20"/>
  <c r="F60" i="20"/>
  <c r="G60" i="20"/>
  <c r="E61" i="20"/>
  <c r="F61" i="20"/>
  <c r="G61" i="20"/>
  <c r="E62" i="20"/>
  <c r="G62" i="20"/>
  <c r="E63" i="20"/>
  <c r="F63" i="20"/>
  <c r="G63" i="20"/>
  <c r="E64" i="20"/>
  <c r="F64" i="20"/>
  <c r="G64" i="20"/>
  <c r="G20" i="19"/>
  <c r="E21" i="19"/>
  <c r="F21" i="19"/>
  <c r="G21" i="19"/>
  <c r="E22" i="19"/>
  <c r="F22" i="19"/>
  <c r="G22" i="19"/>
  <c r="G23" i="19"/>
  <c r="G24" i="19"/>
  <c r="G25" i="19"/>
  <c r="G26" i="19"/>
  <c r="G27" i="19"/>
  <c r="G28" i="19"/>
  <c r="E29" i="19"/>
  <c r="F29" i="19"/>
  <c r="G29" i="19"/>
  <c r="G30" i="19"/>
  <c r="E31" i="19"/>
  <c r="F31" i="19"/>
  <c r="G31" i="19"/>
  <c r="E32" i="19"/>
  <c r="F32" i="19"/>
  <c r="G32" i="19"/>
  <c r="E33" i="19"/>
  <c r="F33" i="19"/>
  <c r="G33" i="19"/>
  <c r="G34" i="19"/>
  <c r="E35" i="19"/>
  <c r="F35" i="19"/>
  <c r="G35" i="19"/>
  <c r="G36" i="19"/>
  <c r="G37" i="19"/>
  <c r="E38" i="19"/>
  <c r="F38" i="19"/>
  <c r="G38" i="19"/>
  <c r="E39" i="19"/>
  <c r="F39" i="19"/>
  <c r="G39" i="19"/>
  <c r="E40" i="19"/>
  <c r="G40" i="19"/>
  <c r="E41" i="19"/>
  <c r="F41" i="19"/>
  <c r="G41" i="19"/>
  <c r="E42" i="19"/>
  <c r="F42" i="19"/>
  <c r="G42" i="19"/>
  <c r="H42" i="19" s="1"/>
  <c r="G43" i="19"/>
  <c r="E44" i="19"/>
  <c r="F44" i="19"/>
  <c r="G44" i="19"/>
  <c r="G45" i="19"/>
  <c r="E46" i="19"/>
  <c r="F46" i="19"/>
  <c r="G46" i="19"/>
  <c r="E47" i="19"/>
  <c r="F47" i="19"/>
  <c r="G47" i="19"/>
  <c r="G48" i="19"/>
  <c r="E49" i="19"/>
  <c r="F49" i="19"/>
  <c r="G49" i="19"/>
  <c r="E50" i="19"/>
  <c r="F50" i="19"/>
  <c r="G50" i="19"/>
  <c r="H50" i="19" s="1"/>
  <c r="E51" i="19"/>
  <c r="F51" i="19"/>
  <c r="G51" i="19"/>
  <c r="H51" i="19" s="1"/>
  <c r="G52" i="19"/>
  <c r="E53" i="19"/>
  <c r="F53" i="19"/>
  <c r="G53" i="19"/>
  <c r="E54" i="19"/>
  <c r="F54" i="19"/>
  <c r="G54" i="19"/>
  <c r="E55" i="19"/>
  <c r="F55" i="19"/>
  <c r="G55" i="19"/>
  <c r="G56" i="19"/>
  <c r="E57" i="19"/>
  <c r="F57" i="19"/>
  <c r="G57" i="19"/>
  <c r="G58" i="19"/>
  <c r="G59" i="19"/>
  <c r="G60" i="19"/>
  <c r="G61" i="19"/>
  <c r="G62" i="19"/>
  <c r="G63" i="19"/>
  <c r="G64" i="19"/>
  <c r="G20" i="18"/>
  <c r="E21" i="18"/>
  <c r="F21" i="18"/>
  <c r="G21" i="18"/>
  <c r="G22" i="18"/>
  <c r="G23" i="18"/>
  <c r="G24" i="18"/>
  <c r="G25" i="18"/>
  <c r="G26" i="18"/>
  <c r="G27" i="18"/>
  <c r="G28" i="18"/>
  <c r="E29" i="18"/>
  <c r="F29" i="18"/>
  <c r="G29" i="18"/>
  <c r="G30" i="18"/>
  <c r="F31" i="18"/>
  <c r="G31" i="18"/>
  <c r="E32" i="18"/>
  <c r="F32" i="18"/>
  <c r="G32" i="18"/>
  <c r="E33" i="18"/>
  <c r="F33" i="18"/>
  <c r="G33" i="18"/>
  <c r="G34" i="18"/>
  <c r="E35" i="18"/>
  <c r="G35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G43" i="18"/>
  <c r="E44" i="18"/>
  <c r="F44" i="18"/>
  <c r="G44" i="18"/>
  <c r="G45" i="18"/>
  <c r="E46" i="18"/>
  <c r="F46" i="18"/>
  <c r="G46" i="18"/>
  <c r="G47" i="18"/>
  <c r="G48" i="18"/>
  <c r="G49" i="18"/>
  <c r="G50" i="18"/>
  <c r="G51" i="18"/>
  <c r="G52" i="18"/>
  <c r="E53" i="18"/>
  <c r="G53" i="18"/>
  <c r="E54" i="18"/>
  <c r="F54" i="18"/>
  <c r="G54" i="18"/>
  <c r="E55" i="18"/>
  <c r="F55" i="18"/>
  <c r="G55" i="18"/>
  <c r="G56" i="18"/>
  <c r="G57" i="18"/>
  <c r="G58" i="18"/>
  <c r="G59" i="18"/>
  <c r="G60" i="18"/>
  <c r="G61" i="18"/>
  <c r="G62" i="18"/>
  <c r="G63" i="18"/>
  <c r="G64" i="18"/>
  <c r="E20" i="17"/>
  <c r="F20" i="17"/>
  <c r="G20" i="17"/>
  <c r="E21" i="17"/>
  <c r="F21" i="17"/>
  <c r="G21" i="17"/>
  <c r="E22" i="17"/>
  <c r="F22" i="17"/>
  <c r="G22" i="17"/>
  <c r="E23" i="17"/>
  <c r="F23" i="17"/>
  <c r="G23" i="17"/>
  <c r="E24" i="17"/>
  <c r="F24" i="17"/>
  <c r="G24" i="17"/>
  <c r="G25" i="17"/>
  <c r="E26" i="17"/>
  <c r="F26" i="17"/>
  <c r="G26" i="17"/>
  <c r="E27" i="17"/>
  <c r="F27" i="17"/>
  <c r="G27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H41" i="17" s="1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G47" i="17"/>
  <c r="E48" i="17"/>
  <c r="F48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E24" i="16"/>
  <c r="F24" i="16"/>
  <c r="G24" i="16"/>
  <c r="G25" i="16"/>
  <c r="G26" i="16"/>
  <c r="G27" i="16"/>
  <c r="G28" i="16"/>
  <c r="E29" i="16"/>
  <c r="F29" i="16"/>
  <c r="G29" i="16"/>
  <c r="G30" i="16"/>
  <c r="E31" i="16"/>
  <c r="F31" i="16"/>
  <c r="G31" i="16"/>
  <c r="G32" i="16"/>
  <c r="E33" i="16"/>
  <c r="F33" i="16"/>
  <c r="G33" i="16"/>
  <c r="E34" i="16"/>
  <c r="F34" i="16"/>
  <c r="G34" i="16"/>
  <c r="E35" i="16"/>
  <c r="F35" i="16"/>
  <c r="G35" i="16"/>
  <c r="E36" i="16"/>
  <c r="F36" i="16"/>
  <c r="G36" i="16"/>
  <c r="G37" i="16"/>
  <c r="E38" i="16"/>
  <c r="F38" i="16"/>
  <c r="G38" i="16"/>
  <c r="E39" i="16"/>
  <c r="F39" i="16"/>
  <c r="G39" i="16"/>
  <c r="G40" i="16"/>
  <c r="E41" i="16"/>
  <c r="F41" i="16"/>
  <c r="G41" i="16"/>
  <c r="E42" i="16"/>
  <c r="F42" i="16"/>
  <c r="G42" i="16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E50" i="16"/>
  <c r="F50" i="16"/>
  <c r="G50" i="16"/>
  <c r="G51" i="16"/>
  <c r="G52" i="16"/>
  <c r="E53" i="16"/>
  <c r="F53" i="16"/>
  <c r="G53" i="16"/>
  <c r="E54" i="16"/>
  <c r="F54" i="16"/>
  <c r="G54" i="16"/>
  <c r="E55" i="16"/>
  <c r="F55" i="16"/>
  <c r="G55" i="16"/>
  <c r="E56" i="16"/>
  <c r="F56" i="16"/>
  <c r="G56" i="16"/>
  <c r="E57" i="16"/>
  <c r="F57" i="16"/>
  <c r="G57" i="16"/>
  <c r="E58" i="16"/>
  <c r="F58" i="16"/>
  <c r="G58" i="16"/>
  <c r="G59" i="16"/>
  <c r="G60" i="16"/>
  <c r="F61" i="16"/>
  <c r="G61" i="16"/>
  <c r="G62" i="16"/>
  <c r="G63" i="16"/>
  <c r="F64" i="16"/>
  <c r="G64" i="16"/>
  <c r="E20" i="15"/>
  <c r="F20" i="15"/>
  <c r="G20" i="15"/>
  <c r="E21" i="15"/>
  <c r="F21" i="15"/>
  <c r="G21" i="15"/>
  <c r="F22" i="15"/>
  <c r="G22" i="15"/>
  <c r="G23" i="15"/>
  <c r="E24" i="15"/>
  <c r="F24" i="15"/>
  <c r="G24" i="15"/>
  <c r="G25" i="15"/>
  <c r="G26" i="15"/>
  <c r="E27" i="15"/>
  <c r="F27" i="15"/>
  <c r="G27" i="15"/>
  <c r="H27" i="15" s="1"/>
  <c r="G28" i="15"/>
  <c r="E29" i="15"/>
  <c r="F29" i="15"/>
  <c r="G29" i="15"/>
  <c r="E30" i="15"/>
  <c r="F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G43" i="15"/>
  <c r="E44" i="15"/>
  <c r="F44" i="15"/>
  <c r="G44" i="15"/>
  <c r="E45" i="15"/>
  <c r="F45" i="15"/>
  <c r="G45" i="15"/>
  <c r="E46" i="15"/>
  <c r="F46" i="15"/>
  <c r="G46" i="15"/>
  <c r="H46" i="15" s="1"/>
  <c r="E47" i="15"/>
  <c r="F47" i="15"/>
  <c r="G47" i="15"/>
  <c r="H47" i="15" s="1"/>
  <c r="G48" i="15"/>
  <c r="E49" i="15"/>
  <c r="F49" i="15"/>
  <c r="G49" i="15"/>
  <c r="E50" i="15"/>
  <c r="F50" i="15"/>
  <c r="G50" i="15"/>
  <c r="G51" i="15"/>
  <c r="G52" i="15"/>
  <c r="E53" i="15"/>
  <c r="F53" i="15"/>
  <c r="G53" i="15"/>
  <c r="E54" i="15"/>
  <c r="F54" i="15"/>
  <c r="G54" i="15"/>
  <c r="E55" i="15"/>
  <c r="F55" i="15"/>
  <c r="G55" i="15"/>
  <c r="G56" i="15"/>
  <c r="E57" i="15"/>
  <c r="F57" i="15"/>
  <c r="G57" i="15"/>
  <c r="E58" i="15"/>
  <c r="F58" i="15"/>
  <c r="G58" i="15"/>
  <c r="E59" i="15"/>
  <c r="F59" i="15"/>
  <c r="G59" i="15"/>
  <c r="F60" i="15"/>
  <c r="G60" i="15"/>
  <c r="E61" i="15"/>
  <c r="F61" i="15"/>
  <c r="G61" i="15"/>
  <c r="F62" i="15"/>
  <c r="G62" i="15"/>
  <c r="E63" i="15"/>
  <c r="F63" i="15"/>
  <c r="G63" i="15"/>
  <c r="E64" i="15"/>
  <c r="F64" i="15"/>
  <c r="G64" i="15"/>
  <c r="E20" i="14"/>
  <c r="F20" i="14"/>
  <c r="G20" i="14"/>
  <c r="E21" i="14"/>
  <c r="F21" i="14"/>
  <c r="G21" i="14"/>
  <c r="G22" i="14"/>
  <c r="E23" i="14"/>
  <c r="F23" i="14"/>
  <c r="G23" i="14"/>
  <c r="G24" i="14"/>
  <c r="G25" i="14"/>
  <c r="G26" i="14"/>
  <c r="G27" i="14"/>
  <c r="G28" i="14"/>
  <c r="G29" i="14"/>
  <c r="G30" i="14"/>
  <c r="E31" i="14"/>
  <c r="F31" i="14"/>
  <c r="G31" i="14"/>
  <c r="G32" i="14"/>
  <c r="G33" i="14"/>
  <c r="G34" i="14"/>
  <c r="E35" i="14"/>
  <c r="F35" i="14"/>
  <c r="G35" i="14"/>
  <c r="G36" i="14"/>
  <c r="G37" i="14"/>
  <c r="E38" i="14"/>
  <c r="F38" i="14"/>
  <c r="G38" i="14"/>
  <c r="E39" i="14"/>
  <c r="F39" i="14"/>
  <c r="G39" i="14"/>
  <c r="G40" i="14"/>
  <c r="E41" i="14"/>
  <c r="F41" i="14"/>
  <c r="G41" i="14"/>
  <c r="G42" i="14"/>
  <c r="G43" i="14"/>
  <c r="E44" i="14"/>
  <c r="F44" i="14"/>
  <c r="G44" i="14"/>
  <c r="E45" i="14"/>
  <c r="F45" i="14"/>
  <c r="G45" i="14"/>
  <c r="E46" i="14"/>
  <c r="F46" i="14"/>
  <c r="G46" i="14"/>
  <c r="G47" i="14"/>
  <c r="G48" i="14"/>
  <c r="G49" i="14"/>
  <c r="G50" i="14"/>
  <c r="E51" i="14"/>
  <c r="G51" i="14"/>
  <c r="G52" i="14"/>
  <c r="E53" i="14"/>
  <c r="F53" i="14"/>
  <c r="G53" i="14"/>
  <c r="G54" i="14"/>
  <c r="G55" i="14"/>
  <c r="E56" i="14"/>
  <c r="G56" i="14"/>
  <c r="G57" i="14"/>
  <c r="G58" i="14"/>
  <c r="G59" i="14"/>
  <c r="G60" i="14"/>
  <c r="F61" i="14"/>
  <c r="G61" i="14"/>
  <c r="G62" i="14"/>
  <c r="G63" i="14"/>
  <c r="G64" i="14"/>
  <c r="E20" i="13"/>
  <c r="F20" i="13"/>
  <c r="G20" i="13"/>
  <c r="E21" i="13"/>
  <c r="F21" i="13"/>
  <c r="G21" i="13"/>
  <c r="G22" i="13"/>
  <c r="G23" i="13"/>
  <c r="G24" i="13"/>
  <c r="G25" i="13"/>
  <c r="G26" i="13"/>
  <c r="G27" i="13"/>
  <c r="G28" i="13"/>
  <c r="E29" i="13"/>
  <c r="F29" i="13"/>
  <c r="G29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G42" i="13"/>
  <c r="G43" i="13"/>
  <c r="E44" i="13"/>
  <c r="F44" i="13"/>
  <c r="G44" i="13"/>
  <c r="H44" i="13" s="1"/>
  <c r="G45" i="13"/>
  <c r="E46" i="13"/>
  <c r="F46" i="13"/>
  <c r="G46" i="13"/>
  <c r="E47" i="13"/>
  <c r="F47" i="13"/>
  <c r="G47" i="13"/>
  <c r="G48" i="13"/>
  <c r="E49" i="13"/>
  <c r="F49" i="13"/>
  <c r="G49" i="13"/>
  <c r="G50" i="13"/>
  <c r="G51" i="13"/>
  <c r="G52" i="13"/>
  <c r="E53" i="13"/>
  <c r="F53" i="13"/>
  <c r="G53" i="13"/>
  <c r="E54" i="13"/>
  <c r="F54" i="13"/>
  <c r="G54" i="13"/>
  <c r="E55" i="13"/>
  <c r="F55" i="13"/>
  <c r="G55" i="13"/>
  <c r="E56" i="13"/>
  <c r="F56" i="13"/>
  <c r="G56" i="13"/>
  <c r="E57" i="13"/>
  <c r="F57" i="13"/>
  <c r="G57" i="13"/>
  <c r="F58" i="13"/>
  <c r="G58" i="13"/>
  <c r="G59" i="13"/>
  <c r="G60" i="13"/>
  <c r="G61" i="13"/>
  <c r="G62" i="13"/>
  <c r="G63" i="13"/>
  <c r="G64" i="13"/>
  <c r="E20" i="12"/>
  <c r="F20" i="12"/>
  <c r="G20" i="12"/>
  <c r="E21" i="12"/>
  <c r="F21" i="12"/>
  <c r="G21" i="12"/>
  <c r="G22" i="12"/>
  <c r="E23" i="12"/>
  <c r="F23" i="12"/>
  <c r="G23" i="12"/>
  <c r="E24" i="12"/>
  <c r="F24" i="12"/>
  <c r="G24" i="12"/>
  <c r="G25" i="12"/>
  <c r="G26" i="12"/>
  <c r="G27" i="12"/>
  <c r="G28" i="12"/>
  <c r="E29" i="12"/>
  <c r="F29" i="12"/>
  <c r="G29" i="12"/>
  <c r="H29" i="12" s="1"/>
  <c r="G30" i="12"/>
  <c r="F31" i="12"/>
  <c r="G31" i="12"/>
  <c r="E32" i="12"/>
  <c r="F32" i="12"/>
  <c r="G32" i="12"/>
  <c r="G33" i="12"/>
  <c r="G34" i="12"/>
  <c r="E35" i="12"/>
  <c r="F35" i="12"/>
  <c r="G35" i="12"/>
  <c r="E36" i="12"/>
  <c r="G36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G42" i="12"/>
  <c r="G43" i="12"/>
  <c r="E44" i="12"/>
  <c r="F44" i="12"/>
  <c r="G44" i="12"/>
  <c r="G45" i="12"/>
  <c r="E46" i="12"/>
  <c r="F46" i="12"/>
  <c r="G46" i="12"/>
  <c r="E47" i="12"/>
  <c r="F47" i="12"/>
  <c r="G47" i="12"/>
  <c r="G48" i="12"/>
  <c r="E49" i="12"/>
  <c r="F49" i="12"/>
  <c r="G49" i="12"/>
  <c r="G50" i="12"/>
  <c r="E51" i="12"/>
  <c r="G51" i="12"/>
  <c r="G52" i="12"/>
  <c r="E53" i="12"/>
  <c r="G53" i="12"/>
  <c r="E54" i="12"/>
  <c r="F54" i="12"/>
  <c r="G54" i="12"/>
  <c r="E55" i="12"/>
  <c r="F55" i="12"/>
  <c r="G55" i="12"/>
  <c r="E56" i="12"/>
  <c r="F56" i="12"/>
  <c r="G56" i="12"/>
  <c r="E57" i="12"/>
  <c r="F57" i="12"/>
  <c r="G57" i="12"/>
  <c r="G58" i="12"/>
  <c r="G59" i="12"/>
  <c r="G60" i="12"/>
  <c r="G61" i="12"/>
  <c r="G62" i="12"/>
  <c r="G63" i="12"/>
  <c r="G64" i="12"/>
  <c r="E20" i="11"/>
  <c r="F20" i="11"/>
  <c r="G20" i="11"/>
  <c r="F21" i="11"/>
  <c r="G21" i="11"/>
  <c r="G22" i="11"/>
  <c r="G23" i="11"/>
  <c r="G24" i="11"/>
  <c r="G25" i="11"/>
  <c r="G26" i="11"/>
  <c r="G27" i="11"/>
  <c r="G28" i="11"/>
  <c r="E29" i="11"/>
  <c r="F29" i="11"/>
  <c r="G29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G37" i="11"/>
  <c r="E38" i="11"/>
  <c r="F38" i="11"/>
  <c r="G38" i="11"/>
  <c r="E39" i="11"/>
  <c r="F39" i="11"/>
  <c r="G39" i="11"/>
  <c r="G40" i="11"/>
  <c r="F41" i="11"/>
  <c r="G41" i="11"/>
  <c r="G42" i="11"/>
  <c r="G43" i="11"/>
  <c r="E44" i="11"/>
  <c r="F44" i="11"/>
  <c r="G44" i="11"/>
  <c r="E45" i="11"/>
  <c r="F45" i="11"/>
  <c r="G45" i="11"/>
  <c r="E46" i="11"/>
  <c r="F46" i="11"/>
  <c r="G46" i="11"/>
  <c r="E47" i="11"/>
  <c r="F47" i="11"/>
  <c r="G47" i="11"/>
  <c r="G48" i="11"/>
  <c r="G49" i="11"/>
  <c r="E50" i="11"/>
  <c r="F50" i="11"/>
  <c r="G50" i="11"/>
  <c r="E51" i="11"/>
  <c r="F51" i="11"/>
  <c r="G51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G57" i="11"/>
  <c r="G58" i="11"/>
  <c r="G59" i="11"/>
  <c r="G60" i="11"/>
  <c r="F61" i="11"/>
  <c r="G61" i="11"/>
  <c r="G62" i="11"/>
  <c r="G63" i="11"/>
  <c r="G64" i="11"/>
  <c r="E20" i="10"/>
  <c r="F20" i="10"/>
  <c r="G20" i="10"/>
  <c r="E21" i="10"/>
  <c r="F21" i="10"/>
  <c r="G21" i="10"/>
  <c r="G22" i="10"/>
  <c r="G23" i="10"/>
  <c r="F24" i="10"/>
  <c r="G24" i="10"/>
  <c r="G25" i="10"/>
  <c r="G26" i="10"/>
  <c r="G27" i="10"/>
  <c r="G28" i="10"/>
  <c r="E29" i="10"/>
  <c r="F29" i="10"/>
  <c r="G29" i="10"/>
  <c r="G30" i="10"/>
  <c r="F31" i="10"/>
  <c r="G31" i="10"/>
  <c r="E32" i="10"/>
  <c r="F32" i="10"/>
  <c r="G32" i="10"/>
  <c r="E33" i="10"/>
  <c r="F33" i="10"/>
  <c r="G33" i="10"/>
  <c r="G34" i="10"/>
  <c r="G35" i="10"/>
  <c r="G36" i="10"/>
  <c r="G37" i="10"/>
  <c r="E38" i="10"/>
  <c r="F38" i="10"/>
  <c r="G38" i="10"/>
  <c r="F39" i="10"/>
  <c r="G39" i="10"/>
  <c r="E40" i="10"/>
  <c r="F40" i="10"/>
  <c r="G40" i="10"/>
  <c r="E41" i="10"/>
  <c r="F41" i="10"/>
  <c r="G41" i="10"/>
  <c r="G42" i="10"/>
  <c r="G43" i="10"/>
  <c r="E44" i="10"/>
  <c r="F44" i="10"/>
  <c r="G44" i="10"/>
  <c r="E45" i="10"/>
  <c r="G45" i="10"/>
  <c r="E46" i="10"/>
  <c r="F46" i="10"/>
  <c r="G46" i="10"/>
  <c r="E47" i="10"/>
  <c r="F47" i="10"/>
  <c r="G47" i="10"/>
  <c r="G48" i="10"/>
  <c r="G49" i="10"/>
  <c r="E50" i="10"/>
  <c r="F50" i="10"/>
  <c r="G50" i="10"/>
  <c r="G51" i="10"/>
  <c r="G52" i="10"/>
  <c r="E53" i="10"/>
  <c r="F53" i="10"/>
  <c r="G53" i="10"/>
  <c r="E54" i="10"/>
  <c r="F54" i="10"/>
  <c r="G54" i="10"/>
  <c r="E55" i="10"/>
  <c r="F55" i="10"/>
  <c r="G55" i="10"/>
  <c r="E56" i="10"/>
  <c r="G56" i="10"/>
  <c r="G57" i="10"/>
  <c r="E58" i="10"/>
  <c r="F58" i="10"/>
  <c r="G58" i="10"/>
  <c r="E59" i="10"/>
  <c r="G59" i="10"/>
  <c r="G60" i="10"/>
  <c r="E61" i="10"/>
  <c r="F61" i="10"/>
  <c r="G61" i="10"/>
  <c r="G62" i="10"/>
  <c r="G63" i="10"/>
  <c r="F64" i="10"/>
  <c r="G64" i="10"/>
  <c r="E20" i="9"/>
  <c r="F20" i="9"/>
  <c r="G20" i="9"/>
  <c r="E21" i="9"/>
  <c r="F21" i="9"/>
  <c r="G21" i="9"/>
  <c r="G22" i="9"/>
  <c r="E23" i="9"/>
  <c r="F23" i="9"/>
  <c r="G23" i="9"/>
  <c r="G24" i="9"/>
  <c r="G25" i="9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G34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G60" i="9"/>
  <c r="E61" i="9"/>
  <c r="F61" i="9"/>
  <c r="G61" i="9"/>
  <c r="G62" i="9"/>
  <c r="E63" i="9"/>
  <c r="F63" i="9"/>
  <c r="G63" i="9"/>
  <c r="G64" i="9"/>
  <c r="E20" i="8"/>
  <c r="F20" i="8"/>
  <c r="G20" i="8"/>
  <c r="F21" i="8"/>
  <c r="G21" i="8"/>
  <c r="E22" i="8"/>
  <c r="G22" i="8"/>
  <c r="G23" i="8"/>
  <c r="G24" i="8"/>
  <c r="G25" i="8"/>
  <c r="G26" i="8"/>
  <c r="G27" i="8"/>
  <c r="G28" i="8"/>
  <c r="F29" i="8"/>
  <c r="G29" i="8"/>
  <c r="G30" i="8"/>
  <c r="E31" i="8"/>
  <c r="F31" i="8"/>
  <c r="G31" i="8"/>
  <c r="E32" i="8"/>
  <c r="F32" i="8"/>
  <c r="G32" i="8"/>
  <c r="E33" i="8"/>
  <c r="F33" i="8"/>
  <c r="G33" i="8"/>
  <c r="G34" i="8"/>
  <c r="E35" i="8"/>
  <c r="F35" i="8"/>
  <c r="G35" i="8"/>
  <c r="E36" i="8"/>
  <c r="F36" i="8"/>
  <c r="G36" i="8"/>
  <c r="G37" i="8"/>
  <c r="E38" i="8"/>
  <c r="F38" i="8"/>
  <c r="G38" i="8"/>
  <c r="E39" i="8"/>
  <c r="F39" i="8"/>
  <c r="G39" i="8"/>
  <c r="H39" i="8" s="1"/>
  <c r="E40" i="8"/>
  <c r="F40" i="8"/>
  <c r="G40" i="8"/>
  <c r="E41" i="8"/>
  <c r="F41" i="8"/>
  <c r="G41" i="8"/>
  <c r="G42" i="8"/>
  <c r="G43" i="8"/>
  <c r="E44" i="8"/>
  <c r="F44" i="8"/>
  <c r="G44" i="8"/>
  <c r="E45" i="8"/>
  <c r="F45" i="8"/>
  <c r="G45" i="8"/>
  <c r="E46" i="8"/>
  <c r="F46" i="8"/>
  <c r="G46" i="8"/>
  <c r="E47" i="8"/>
  <c r="F47" i="8"/>
  <c r="G47" i="8"/>
  <c r="G48" i="8"/>
  <c r="E49" i="8"/>
  <c r="F49" i="8"/>
  <c r="G49" i="8"/>
  <c r="G50" i="8"/>
  <c r="G51" i="8"/>
  <c r="G52" i="8"/>
  <c r="G53" i="8"/>
  <c r="G54" i="8"/>
  <c r="E55" i="8"/>
  <c r="F55" i="8"/>
  <c r="G55" i="8"/>
  <c r="G56" i="8"/>
  <c r="E57" i="8"/>
  <c r="F57" i="8"/>
  <c r="G57" i="8"/>
  <c r="E58" i="8"/>
  <c r="G58" i="8"/>
  <c r="E59" i="8"/>
  <c r="F59" i="8"/>
  <c r="G59" i="8"/>
  <c r="G60" i="8"/>
  <c r="F61" i="8"/>
  <c r="G61" i="8"/>
  <c r="G62" i="8"/>
  <c r="G63" i="8"/>
  <c r="E64" i="8"/>
  <c r="F64" i="8"/>
  <c r="G64" i="8"/>
  <c r="E20" i="7"/>
  <c r="F20" i="7"/>
  <c r="G20" i="7"/>
  <c r="G21" i="7"/>
  <c r="F22" i="7"/>
  <c r="G22" i="7"/>
  <c r="G23" i="7"/>
  <c r="E24" i="7"/>
  <c r="G24" i="7"/>
  <c r="G25" i="7"/>
  <c r="G26" i="7"/>
  <c r="G27" i="7"/>
  <c r="G28" i="7"/>
  <c r="G29" i="7"/>
  <c r="G30" i="7"/>
  <c r="G31" i="7"/>
  <c r="G32" i="7"/>
  <c r="G33" i="7"/>
  <c r="G34" i="7"/>
  <c r="E35" i="7"/>
  <c r="F35" i="7"/>
  <c r="G35" i="7"/>
  <c r="G36" i="7"/>
  <c r="G37" i="7"/>
  <c r="G38" i="7"/>
  <c r="G39" i="7"/>
  <c r="G40" i="7"/>
  <c r="E41" i="7"/>
  <c r="F41" i="7"/>
  <c r="G41" i="7"/>
  <c r="G42" i="7"/>
  <c r="G43" i="7"/>
  <c r="E44" i="7"/>
  <c r="F44" i="7"/>
  <c r="G44" i="7"/>
  <c r="E45" i="7"/>
  <c r="F45" i="7"/>
  <c r="G45" i="7"/>
  <c r="E46" i="7"/>
  <c r="F46" i="7"/>
  <c r="G46" i="7"/>
  <c r="E47" i="7"/>
  <c r="F47" i="7"/>
  <c r="G47" i="7"/>
  <c r="G48" i="7"/>
  <c r="G49" i="7"/>
  <c r="G50" i="7"/>
  <c r="G51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E58" i="7"/>
  <c r="F58" i="7"/>
  <c r="G58" i="7"/>
  <c r="G59" i="7"/>
  <c r="G60" i="7"/>
  <c r="G61" i="7"/>
  <c r="G62" i="7"/>
  <c r="G63" i="7"/>
  <c r="E64" i="7"/>
  <c r="F64" i="7"/>
  <c r="G64" i="7"/>
  <c r="G20" i="6"/>
  <c r="E21" i="6"/>
  <c r="F21" i="6"/>
  <c r="G21" i="6"/>
  <c r="E22" i="6"/>
  <c r="F22" i="6"/>
  <c r="G22" i="6"/>
  <c r="G23" i="6"/>
  <c r="G24" i="6"/>
  <c r="G25" i="6"/>
  <c r="G26" i="6"/>
  <c r="G27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F33" i="6"/>
  <c r="G33" i="6"/>
  <c r="G34" i="6"/>
  <c r="E35" i="6"/>
  <c r="F35" i="6"/>
  <c r="G35" i="6"/>
  <c r="E36" i="6"/>
  <c r="G36" i="6"/>
  <c r="E37" i="6"/>
  <c r="F37" i="6"/>
  <c r="G37" i="6"/>
  <c r="G38" i="6"/>
  <c r="E39" i="6"/>
  <c r="F39" i="6"/>
  <c r="G39" i="6"/>
  <c r="H39" i="6" s="1"/>
  <c r="G40" i="6"/>
  <c r="E41" i="6"/>
  <c r="F41" i="6"/>
  <c r="G41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G48" i="6"/>
  <c r="E49" i="6"/>
  <c r="F49" i="6"/>
  <c r="G49" i="6"/>
  <c r="E50" i="6"/>
  <c r="F50" i="6"/>
  <c r="G50" i="6"/>
  <c r="F51" i="6"/>
  <c r="G51" i="6"/>
  <c r="G52" i="6"/>
  <c r="E53" i="6"/>
  <c r="F53" i="6"/>
  <c r="G53" i="6"/>
  <c r="E54" i="6"/>
  <c r="F54" i="6"/>
  <c r="G54" i="6"/>
  <c r="E55" i="6"/>
  <c r="F55" i="6"/>
  <c r="G55" i="6"/>
  <c r="E56" i="6"/>
  <c r="F56" i="6"/>
  <c r="G56" i="6"/>
  <c r="E57" i="6"/>
  <c r="F57" i="6"/>
  <c r="G57" i="6"/>
  <c r="E58" i="6"/>
  <c r="F58" i="6"/>
  <c r="G58" i="6"/>
  <c r="G59" i="6"/>
  <c r="G60" i="6"/>
  <c r="F61" i="6"/>
  <c r="G61" i="6"/>
  <c r="G62" i="6"/>
  <c r="E63" i="6"/>
  <c r="F63" i="6"/>
  <c r="G63" i="6"/>
  <c r="G64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E38" i="5"/>
  <c r="F38" i="5"/>
  <c r="G38" i="5"/>
  <c r="E39" i="5"/>
  <c r="F39" i="5"/>
  <c r="G39" i="5"/>
  <c r="G40" i="5"/>
  <c r="E41" i="5"/>
  <c r="F41" i="5"/>
  <c r="G41" i="5"/>
  <c r="G42" i="5"/>
  <c r="G43" i="5"/>
  <c r="E44" i="5"/>
  <c r="F44" i="5"/>
  <c r="G44" i="5"/>
  <c r="G45" i="5"/>
  <c r="E46" i="5"/>
  <c r="G46" i="5"/>
  <c r="G47" i="5"/>
  <c r="G48" i="5"/>
  <c r="G49" i="5"/>
  <c r="G50" i="5"/>
  <c r="G51" i="5"/>
  <c r="G52" i="5"/>
  <c r="E53" i="5"/>
  <c r="F53" i="5"/>
  <c r="G53" i="5"/>
  <c r="E54" i="5"/>
  <c r="G54" i="5"/>
  <c r="G55" i="5"/>
  <c r="G56" i="5"/>
  <c r="G57" i="5"/>
  <c r="G58" i="5"/>
  <c r="G59" i="5"/>
  <c r="G60" i="5"/>
  <c r="G61" i="5"/>
  <c r="G62" i="5"/>
  <c r="G63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F26" i="4"/>
  <c r="G26" i="4"/>
  <c r="E27" i="4"/>
  <c r="F27" i="4"/>
  <c r="G27" i="4"/>
  <c r="E28" i="4"/>
  <c r="F28" i="4"/>
  <c r="G28" i="4"/>
  <c r="E29" i="4"/>
  <c r="F29" i="4"/>
  <c r="G29" i="4"/>
  <c r="E30" i="4"/>
  <c r="F30" i="4"/>
  <c r="G30" i="4"/>
  <c r="E31" i="4"/>
  <c r="F31" i="4"/>
  <c r="G31" i="4"/>
  <c r="E32" i="4"/>
  <c r="F32" i="4"/>
  <c r="G32" i="4"/>
  <c r="E33" i="4"/>
  <c r="F33" i="4"/>
  <c r="G33" i="4"/>
  <c r="E34" i="4"/>
  <c r="F34" i="4"/>
  <c r="G34" i="4"/>
  <c r="E35" i="4"/>
  <c r="F35" i="4"/>
  <c r="G35" i="4"/>
  <c r="E36" i="4"/>
  <c r="G36" i="4"/>
  <c r="E37" i="4"/>
  <c r="G37" i="4"/>
  <c r="E38" i="4"/>
  <c r="F38" i="4"/>
  <c r="G38" i="4"/>
  <c r="E39" i="4"/>
  <c r="F39" i="4"/>
  <c r="G39" i="4"/>
  <c r="E40" i="4"/>
  <c r="F40" i="4"/>
  <c r="G40" i="4"/>
  <c r="E41" i="4"/>
  <c r="F41" i="4"/>
  <c r="G41" i="4"/>
  <c r="E42" i="4"/>
  <c r="F42" i="4"/>
  <c r="G42" i="4"/>
  <c r="E43" i="4"/>
  <c r="F43" i="4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20" i="3"/>
  <c r="F20" i="3"/>
  <c r="G20" i="3"/>
  <c r="E21" i="3"/>
  <c r="F21" i="3"/>
  <c r="G21" i="3"/>
  <c r="G22" i="3"/>
  <c r="G23" i="3"/>
  <c r="G24" i="3"/>
  <c r="G25" i="3"/>
  <c r="G26" i="3"/>
  <c r="G27" i="3"/>
  <c r="G28" i="3"/>
  <c r="E29" i="3"/>
  <c r="F29" i="3"/>
  <c r="G29" i="3"/>
  <c r="G30" i="3"/>
  <c r="E31" i="3"/>
  <c r="G31" i="3"/>
  <c r="E32" i="3"/>
  <c r="G32" i="3"/>
  <c r="E33" i="3"/>
  <c r="G33" i="3"/>
  <c r="G34" i="3"/>
  <c r="E35" i="3"/>
  <c r="F35" i="3"/>
  <c r="G35" i="3"/>
  <c r="G36" i="3"/>
  <c r="G37" i="3"/>
  <c r="E38" i="3"/>
  <c r="F38" i="3"/>
  <c r="G38" i="3"/>
  <c r="E39" i="3"/>
  <c r="G39" i="3"/>
  <c r="E40" i="3"/>
  <c r="G40" i="3"/>
  <c r="H40" i="3" s="1"/>
  <c r="E41" i="3"/>
  <c r="G41" i="3"/>
  <c r="G42" i="3"/>
  <c r="G43" i="3"/>
  <c r="E44" i="3"/>
  <c r="F44" i="3"/>
  <c r="G44" i="3"/>
  <c r="E45" i="3"/>
  <c r="G45" i="3"/>
  <c r="E46" i="3"/>
  <c r="F46" i="3"/>
  <c r="G46" i="3"/>
  <c r="G47" i="3"/>
  <c r="G48" i="3"/>
  <c r="G49" i="3"/>
  <c r="G50" i="3"/>
  <c r="G51" i="3"/>
  <c r="G52" i="3"/>
  <c r="E53" i="3"/>
  <c r="F53" i="3"/>
  <c r="G53" i="3"/>
  <c r="E54" i="3"/>
  <c r="F54" i="3"/>
  <c r="G54" i="3"/>
  <c r="E55" i="3"/>
  <c r="G55" i="3"/>
  <c r="E56" i="3"/>
  <c r="F56" i="3"/>
  <c r="G56" i="3"/>
  <c r="E57" i="3"/>
  <c r="G57" i="3"/>
  <c r="G58" i="3"/>
  <c r="G59" i="3"/>
  <c r="G60" i="3"/>
  <c r="E61" i="3"/>
  <c r="G61" i="3"/>
  <c r="G62" i="3"/>
  <c r="G63" i="3"/>
  <c r="G64" i="3"/>
  <c r="E20" i="2"/>
  <c r="F20" i="2"/>
  <c r="G20" i="2"/>
  <c r="G21" i="2"/>
  <c r="G22" i="2"/>
  <c r="G23" i="2"/>
  <c r="G24" i="2"/>
  <c r="G25" i="2"/>
  <c r="G26" i="2"/>
  <c r="G27" i="2"/>
  <c r="G28" i="2"/>
  <c r="E29" i="2"/>
  <c r="F29" i="2"/>
  <c r="G29" i="2"/>
  <c r="G30" i="2"/>
  <c r="E31" i="2"/>
  <c r="F31" i="2"/>
  <c r="G31" i="2"/>
  <c r="E32" i="2"/>
  <c r="F32" i="2"/>
  <c r="G32" i="2"/>
  <c r="E33" i="2"/>
  <c r="F33" i="2"/>
  <c r="G33" i="2"/>
  <c r="G34" i="2"/>
  <c r="E35" i="2"/>
  <c r="F35" i="2"/>
  <c r="G35" i="2"/>
  <c r="G36" i="2"/>
  <c r="G37" i="2"/>
  <c r="E38" i="2"/>
  <c r="F38" i="2"/>
  <c r="G38" i="2"/>
  <c r="E39" i="2"/>
  <c r="F39" i="2"/>
  <c r="G39" i="2"/>
  <c r="G40" i="2"/>
  <c r="E41" i="2"/>
  <c r="F41" i="2"/>
  <c r="G41" i="2"/>
  <c r="G42" i="2"/>
  <c r="G43" i="2"/>
  <c r="E44" i="2"/>
  <c r="F44" i="2"/>
  <c r="G44" i="2"/>
  <c r="E45" i="2"/>
  <c r="G45" i="2"/>
  <c r="E46" i="2"/>
  <c r="F46" i="2"/>
  <c r="G46" i="2"/>
  <c r="G47" i="2"/>
  <c r="G48" i="2"/>
  <c r="G49" i="2"/>
  <c r="G50" i="2"/>
  <c r="G51" i="2"/>
  <c r="G52" i="2"/>
  <c r="E53" i="2"/>
  <c r="F53" i="2"/>
  <c r="G53" i="2"/>
  <c r="E54" i="2"/>
  <c r="F54" i="2"/>
  <c r="G54" i="2"/>
  <c r="E55" i="2"/>
  <c r="F55" i="2"/>
  <c r="G55" i="2"/>
  <c r="G56" i="2"/>
  <c r="E57" i="2"/>
  <c r="F57" i="2"/>
  <c r="G57" i="2"/>
  <c r="E58" i="2"/>
  <c r="G58" i="2"/>
  <c r="E59" i="2"/>
  <c r="F59" i="2"/>
  <c r="G59" i="2"/>
  <c r="G60" i="2"/>
  <c r="E61" i="2"/>
  <c r="G61" i="2"/>
  <c r="G62" i="2"/>
  <c r="G63" i="2"/>
  <c r="E64" i="2"/>
  <c r="F64" i="2"/>
  <c r="G64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G25" i="1"/>
  <c r="E26" i="1"/>
  <c r="F26" i="1"/>
  <c r="G26" i="1"/>
  <c r="E27" i="1"/>
  <c r="F27" i="1"/>
  <c r="G27" i="1"/>
  <c r="G28" i="1"/>
  <c r="E29" i="1"/>
  <c r="F29" i="1"/>
  <c r="G29" i="1"/>
  <c r="G30" i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E38" i="1"/>
  <c r="F38" i="1"/>
  <c r="G38" i="1"/>
  <c r="E39" i="1"/>
  <c r="F39" i="1"/>
  <c r="G39" i="1"/>
  <c r="E40" i="1"/>
  <c r="F40" i="1"/>
  <c r="G40" i="1"/>
  <c r="E41" i="1"/>
  <c r="F41" i="1"/>
  <c r="G41" i="1"/>
  <c r="E42" i="1"/>
  <c r="F42" i="1"/>
  <c r="G42" i="1"/>
  <c r="E43" i="1"/>
  <c r="F43" i="1"/>
  <c r="G43" i="1"/>
  <c r="E44" i="1"/>
  <c r="F44" i="1"/>
  <c r="G44" i="1"/>
  <c r="E45" i="1"/>
  <c r="F45" i="1"/>
  <c r="G45" i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E28" i="34"/>
  <c r="F28" i="34"/>
  <c r="G28" i="34"/>
  <c r="E29" i="34"/>
  <c r="F29" i="34"/>
  <c r="G29" i="34"/>
  <c r="F30" i="34"/>
  <c r="G30" i="34"/>
  <c r="E31" i="34"/>
  <c r="F31" i="34"/>
  <c r="G31" i="34"/>
  <c r="E32" i="34"/>
  <c r="F32" i="34"/>
  <c r="G32" i="34"/>
  <c r="E33" i="34"/>
  <c r="F33" i="34"/>
  <c r="G33" i="34"/>
  <c r="E34" i="34"/>
  <c r="F34" i="34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E41" i="34"/>
  <c r="F41" i="34"/>
  <c r="G41" i="34"/>
  <c r="E42" i="34"/>
  <c r="F42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E47" i="34"/>
  <c r="F47" i="34"/>
  <c r="G47" i="34"/>
  <c r="E48" i="34"/>
  <c r="F48" i="34"/>
  <c r="G48" i="34"/>
  <c r="E49" i="34"/>
  <c r="F49" i="34"/>
  <c r="G49" i="34"/>
  <c r="E50" i="34"/>
  <c r="F50" i="34"/>
  <c r="G50" i="34"/>
  <c r="E51" i="34"/>
  <c r="F51" i="34"/>
  <c r="G51" i="34"/>
  <c r="E52" i="34"/>
  <c r="F52" i="34"/>
  <c r="G52" i="34"/>
  <c r="E53" i="34"/>
  <c r="F53" i="34"/>
  <c r="G53" i="34"/>
  <c r="E54" i="34"/>
  <c r="F54" i="34"/>
  <c r="G54" i="34"/>
  <c r="E55" i="34"/>
  <c r="F55" i="34"/>
  <c r="G55" i="34"/>
  <c r="E56" i="34"/>
  <c r="F56" i="34"/>
  <c r="G56" i="34"/>
  <c r="E57" i="34"/>
  <c r="F57" i="34"/>
  <c r="G57" i="34"/>
  <c r="E58" i="34"/>
  <c r="F58" i="34"/>
  <c r="G58" i="34"/>
  <c r="E59" i="34"/>
  <c r="F59" i="34"/>
  <c r="G59" i="34"/>
  <c r="E60" i="34"/>
  <c r="F60" i="34"/>
  <c r="G60" i="34"/>
  <c r="E61" i="34"/>
  <c r="F61" i="34"/>
  <c r="G61" i="34"/>
  <c r="E62" i="34"/>
  <c r="F62" i="34"/>
  <c r="G62" i="34"/>
  <c r="E63" i="34"/>
  <c r="F63" i="34"/>
  <c r="G63" i="34"/>
  <c r="E64" i="34"/>
  <c r="F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E44" i="33"/>
  <c r="F44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2"/>
  <c r="F19" i="30"/>
  <c r="F19" i="29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4"/>
  <c r="F19" i="13"/>
  <c r="F19" i="12"/>
  <c r="F19" i="11"/>
  <c r="F19" i="10"/>
  <c r="F19" i="9"/>
  <c r="F19" i="8"/>
  <c r="F19" i="7"/>
  <c r="F19" i="6"/>
  <c r="F19" i="4"/>
  <c r="F19" i="3"/>
  <c r="F19" i="2"/>
  <c r="F19" i="1"/>
  <c r="F19" i="34"/>
  <c r="E19" i="32"/>
  <c r="E19" i="31"/>
  <c r="E19" i="30"/>
  <c r="E19" i="29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4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D18" i="32"/>
  <c r="F18" i="32" s="1"/>
  <c r="F43" i="32"/>
  <c r="C18" i="32"/>
  <c r="E18" i="32" s="1"/>
  <c r="D18" i="31"/>
  <c r="F61" i="31" s="1"/>
  <c r="C18" i="31"/>
  <c r="C9" i="31" s="1"/>
  <c r="D18" i="30"/>
  <c r="F52" i="30" s="1"/>
  <c r="C18" i="30"/>
  <c r="E59" i="30" s="1"/>
  <c r="D18" i="29"/>
  <c r="F61" i="29" s="1"/>
  <c r="C18" i="29"/>
  <c r="C9" i="29" s="1"/>
  <c r="D18" i="28"/>
  <c r="C18" i="28"/>
  <c r="D18" i="27"/>
  <c r="C18" i="27"/>
  <c r="E51" i="27" s="1"/>
  <c r="D18" i="26"/>
  <c r="F42" i="26" s="1"/>
  <c r="C18" i="26"/>
  <c r="E22" i="26" s="1"/>
  <c r="D18" i="25"/>
  <c r="D9" i="25" s="1"/>
  <c r="C18" i="25"/>
  <c r="E27" i="25" s="1"/>
  <c r="D18" i="24"/>
  <c r="F64" i="24" s="1"/>
  <c r="C18" i="24"/>
  <c r="C9" i="24" s="1"/>
  <c r="D18" i="23"/>
  <c r="F28" i="23" s="1"/>
  <c r="F23" i="23"/>
  <c r="C18" i="23"/>
  <c r="E21" i="23" s="1"/>
  <c r="D18" i="22"/>
  <c r="F22" i="22" s="1"/>
  <c r="F21" i="22"/>
  <c r="C18" i="22"/>
  <c r="C9" i="22" s="1"/>
  <c r="D18" i="21"/>
  <c r="F31" i="21" s="1"/>
  <c r="C18" i="21"/>
  <c r="E62" i="21" s="1"/>
  <c r="D18" i="20"/>
  <c r="F24" i="20" s="1"/>
  <c r="C18" i="20"/>
  <c r="E24" i="20" s="1"/>
  <c r="D18" i="19"/>
  <c r="F20" i="19"/>
  <c r="C18" i="19"/>
  <c r="C9" i="19" s="1"/>
  <c r="D18" i="18"/>
  <c r="F59" i="18" s="1"/>
  <c r="C18" i="18"/>
  <c r="E23" i="18" s="1"/>
  <c r="D18" i="17"/>
  <c r="F47" i="17" s="1"/>
  <c r="C18" i="17"/>
  <c r="C9" i="17" s="1"/>
  <c r="D18" i="16"/>
  <c r="F40" i="16" s="1"/>
  <c r="F25" i="16"/>
  <c r="C18" i="16"/>
  <c r="E18" i="16" s="1"/>
  <c r="D18" i="15"/>
  <c r="F43" i="15" s="1"/>
  <c r="C18" i="15"/>
  <c r="E23" i="15" s="1"/>
  <c r="D18" i="14"/>
  <c r="F60" i="14" s="1"/>
  <c r="C18" i="14"/>
  <c r="E24" i="14" s="1"/>
  <c r="D18" i="13"/>
  <c r="F22" i="13" s="1"/>
  <c r="C18" i="13"/>
  <c r="E42" i="13" s="1"/>
  <c r="D18" i="12"/>
  <c r="F36" i="12" s="1"/>
  <c r="C18" i="12"/>
  <c r="E33" i="12" s="1"/>
  <c r="D18" i="11"/>
  <c r="F60" i="11" s="1"/>
  <c r="C18" i="11"/>
  <c r="C9" i="11" s="1"/>
  <c r="D18" i="10"/>
  <c r="F26" i="10" s="1"/>
  <c r="C18" i="10"/>
  <c r="E30" i="10" s="1"/>
  <c r="E24" i="10"/>
  <c r="D18" i="9"/>
  <c r="F18" i="9" s="1"/>
  <c r="F24" i="9"/>
  <c r="C18" i="9"/>
  <c r="E25" i="9" s="1"/>
  <c r="E24" i="9"/>
  <c r="D18" i="8"/>
  <c r="F42" i="8" s="1"/>
  <c r="C18" i="8"/>
  <c r="E21" i="8"/>
  <c r="D18" i="7"/>
  <c r="F27" i="7" s="1"/>
  <c r="C18" i="7"/>
  <c r="E60" i="7" s="1"/>
  <c r="D18" i="6"/>
  <c r="D9" i="6" s="1"/>
  <c r="C18" i="6"/>
  <c r="E34" i="6" s="1"/>
  <c r="E27" i="6"/>
  <c r="D18" i="5"/>
  <c r="F40" i="5" s="1"/>
  <c r="C18" i="5"/>
  <c r="E33" i="5" s="1"/>
  <c r="F36" i="4"/>
  <c r="E26" i="4"/>
  <c r="D18" i="3"/>
  <c r="C18" i="3"/>
  <c r="D18" i="2"/>
  <c r="F21" i="2"/>
  <c r="C18" i="2"/>
  <c r="E40" i="2"/>
  <c r="D18" i="1"/>
  <c r="F25" i="1" s="1"/>
  <c r="F20" i="1"/>
  <c r="C18" i="1"/>
  <c r="C9" i="1" s="1"/>
  <c r="D18" i="34"/>
  <c r="C18" i="34"/>
  <c r="E30" i="34"/>
  <c r="D18" i="33"/>
  <c r="D9" i="33" s="1"/>
  <c r="C18" i="33"/>
  <c r="E46" i="33" s="1"/>
  <c r="G506" i="32"/>
  <c r="H506" i="32" s="1"/>
  <c r="G506" i="31"/>
  <c r="G506" i="30"/>
  <c r="G506" i="29"/>
  <c r="G506" i="28"/>
  <c r="G506" i="27"/>
  <c r="G506" i="26"/>
  <c r="G506" i="25"/>
  <c r="G506" i="24"/>
  <c r="G506" i="23"/>
  <c r="G506" i="22"/>
  <c r="G506" i="21"/>
  <c r="G506" i="20"/>
  <c r="G506" i="19"/>
  <c r="G506" i="18"/>
  <c r="G506" i="17"/>
  <c r="G506" i="16"/>
  <c r="G506" i="15"/>
  <c r="G506" i="14"/>
  <c r="G506" i="13"/>
  <c r="G506" i="12"/>
  <c r="G506" i="11"/>
  <c r="G506" i="10"/>
  <c r="G506" i="9"/>
  <c r="G506" i="8"/>
  <c r="G506" i="7"/>
  <c r="G506" i="6"/>
  <c r="G506" i="5"/>
  <c r="G506" i="4"/>
  <c r="G506" i="3"/>
  <c r="G506" i="2"/>
  <c r="G506" i="1"/>
  <c r="H506" i="1" s="1"/>
  <c r="G506" i="34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G295" i="34"/>
  <c r="G295" i="33"/>
  <c r="G152" i="32"/>
  <c r="G152" i="31"/>
  <c r="G152" i="30"/>
  <c r="G152" i="29"/>
  <c r="G152" i="28"/>
  <c r="G152" i="27"/>
  <c r="G152" i="26"/>
  <c r="G152" i="25"/>
  <c r="G152" i="24"/>
  <c r="G152" i="23"/>
  <c r="G152" i="22"/>
  <c r="G152" i="21"/>
  <c r="G152" i="20"/>
  <c r="G152" i="19"/>
  <c r="G152" i="18"/>
  <c r="G152" i="17"/>
  <c r="G152" i="16"/>
  <c r="G152" i="15"/>
  <c r="G152" i="14"/>
  <c r="G152" i="13"/>
  <c r="G152" i="12"/>
  <c r="G152" i="11"/>
  <c r="G152" i="10"/>
  <c r="G152" i="9"/>
  <c r="G152" i="8"/>
  <c r="G152" i="7"/>
  <c r="G152" i="6"/>
  <c r="G152" i="5"/>
  <c r="G152" i="4"/>
  <c r="G152" i="3"/>
  <c r="G152" i="2"/>
  <c r="G152" i="1"/>
  <c r="G152" i="34"/>
  <c r="G152" i="33"/>
  <c r="G71" i="32"/>
  <c r="G71" i="31"/>
  <c r="G71" i="30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2"/>
  <c r="G19" i="31"/>
  <c r="H19" i="31" s="1"/>
  <c r="G19" i="30"/>
  <c r="G19" i="29"/>
  <c r="G19" i="28"/>
  <c r="G19" i="27"/>
  <c r="G19" i="26"/>
  <c r="G19" i="25"/>
  <c r="H19" i="25" s="1"/>
  <c r="G19" i="24"/>
  <c r="G19" i="23"/>
  <c r="G19" i="22"/>
  <c r="G19" i="21"/>
  <c r="G19" i="20"/>
  <c r="G19" i="19"/>
  <c r="G19" i="18"/>
  <c r="G19" i="17"/>
  <c r="G19" i="16"/>
  <c r="H19" i="16" s="1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H513" i="3"/>
  <c r="H517" i="4"/>
  <c r="H513" i="4"/>
  <c r="H525" i="6"/>
  <c r="H525" i="8"/>
  <c r="H529" i="9"/>
  <c r="H529" i="15"/>
  <c r="H525" i="16"/>
  <c r="H513" i="16"/>
  <c r="H529" i="17"/>
  <c r="H517" i="17"/>
  <c r="H525" i="19"/>
  <c r="H516" i="4"/>
  <c r="H528" i="6"/>
  <c r="H516" i="7"/>
  <c r="H516" i="8"/>
  <c r="H528" i="9"/>
  <c r="H512" i="9"/>
  <c r="H524" i="11"/>
  <c r="H516" i="12"/>
  <c r="H528" i="15"/>
  <c r="H516" i="16"/>
  <c r="H516" i="17"/>
  <c r="H528" i="19"/>
  <c r="H516" i="19"/>
  <c r="H512" i="20"/>
  <c r="H509" i="28"/>
  <c r="H513" i="30"/>
  <c r="H525" i="32"/>
  <c r="H516" i="22"/>
  <c r="H528" i="23"/>
  <c r="H520" i="23"/>
  <c r="H516" i="23"/>
  <c r="H512" i="23"/>
  <c r="H524" i="24"/>
  <c r="H520" i="24"/>
  <c r="H528" i="26"/>
  <c r="H528" i="27"/>
  <c r="H520" i="28"/>
  <c r="H528" i="30"/>
  <c r="H520" i="30"/>
  <c r="H528" i="32"/>
  <c r="H524" i="32"/>
  <c r="H440" i="28"/>
  <c r="H424" i="28"/>
  <c r="H374" i="28"/>
  <c r="H453" i="28"/>
  <c r="H373" i="28"/>
  <c r="H361" i="28"/>
  <c r="H366" i="29"/>
  <c r="H350" i="29"/>
  <c r="H342" i="29"/>
  <c r="H322" i="29"/>
  <c r="H306" i="29"/>
  <c r="H470" i="30"/>
  <c r="H466" i="30"/>
  <c r="H462" i="30"/>
  <c r="H458" i="30"/>
  <c r="H454" i="30"/>
  <c r="H450" i="30"/>
  <c r="H446" i="30"/>
  <c r="H442" i="30"/>
  <c r="H434" i="30"/>
  <c r="H430" i="30"/>
  <c r="H426" i="30"/>
  <c r="H422" i="30"/>
  <c r="H418" i="30"/>
  <c r="H414" i="30"/>
  <c r="H402" i="30"/>
  <c r="H394" i="30"/>
  <c r="H390" i="30"/>
  <c r="H374" i="30"/>
  <c r="H362" i="30"/>
  <c r="H342" i="30"/>
  <c r="H306" i="30"/>
  <c r="H486" i="31"/>
  <c r="H482" i="31"/>
  <c r="H361" i="29"/>
  <c r="H353" i="29"/>
  <c r="H349" i="29"/>
  <c r="H489" i="30"/>
  <c r="H477" i="30"/>
  <c r="H469" i="30"/>
  <c r="H465" i="30"/>
  <c r="H461" i="30"/>
  <c r="H457" i="30"/>
  <c r="H453" i="30"/>
  <c r="H449" i="30"/>
  <c r="H445" i="30"/>
  <c r="H441" i="30"/>
  <c r="H429" i="30"/>
  <c r="H425" i="30"/>
  <c r="H421" i="30"/>
  <c r="H417" i="30"/>
  <c r="H413" i="30"/>
  <c r="H409" i="30"/>
  <c r="H405" i="30"/>
  <c r="H385" i="30"/>
  <c r="H381" i="30"/>
  <c r="H377" i="30"/>
  <c r="H373" i="30"/>
  <c r="H361" i="30"/>
  <c r="H349" i="30"/>
  <c r="H337" i="30"/>
  <c r="H325" i="30"/>
  <c r="H313" i="30"/>
  <c r="H309" i="30"/>
  <c r="H481" i="31"/>
  <c r="H477" i="31"/>
  <c r="H306" i="31"/>
  <c r="H498" i="32"/>
  <c r="H494" i="32"/>
  <c r="H470" i="32"/>
  <c r="H466" i="32"/>
  <c r="H458" i="32"/>
  <c r="H438" i="32"/>
  <c r="H434" i="32"/>
  <c r="H430" i="32"/>
  <c r="H426" i="32"/>
  <c r="H414" i="32"/>
  <c r="H390" i="32"/>
  <c r="H374" i="32"/>
  <c r="H370" i="32"/>
  <c r="H309" i="31"/>
  <c r="H497" i="32"/>
  <c r="H493" i="32"/>
  <c r="H465" i="32"/>
  <c r="H449" i="32"/>
  <c r="H445" i="32"/>
  <c r="H441" i="32"/>
  <c r="H437" i="32"/>
  <c r="H433" i="32"/>
  <c r="H429" i="32"/>
  <c r="H425" i="32"/>
  <c r="H413" i="32"/>
  <c r="H397" i="32"/>
  <c r="H389" i="32"/>
  <c r="H373" i="32"/>
  <c r="H193" i="20"/>
  <c r="H277" i="21"/>
  <c r="H269" i="21"/>
  <c r="H265" i="21"/>
  <c r="H261" i="21"/>
  <c r="H225" i="21"/>
  <c r="H217" i="21"/>
  <c r="H209" i="21"/>
  <c r="H185" i="21"/>
  <c r="H161" i="21"/>
  <c r="H285" i="22"/>
  <c r="H281" i="22"/>
  <c r="H269" i="22"/>
  <c r="H261" i="22"/>
  <c r="H241" i="22"/>
  <c r="H225" i="22"/>
  <c r="H197" i="22"/>
  <c r="H281" i="23"/>
  <c r="H269" i="23"/>
  <c r="H265" i="23"/>
  <c r="H261" i="23"/>
  <c r="H257" i="23"/>
  <c r="H241" i="23"/>
  <c r="H233" i="23"/>
  <c r="H221" i="23"/>
  <c r="H209" i="23"/>
  <c r="H185" i="23"/>
  <c r="H285" i="24"/>
  <c r="H281" i="24"/>
  <c r="H277" i="24"/>
  <c r="H273" i="24"/>
  <c r="H269" i="24"/>
  <c r="H261" i="24"/>
  <c r="H257" i="24"/>
  <c r="H225" i="24"/>
  <c r="H221" i="24"/>
  <c r="H209" i="24"/>
  <c r="H197" i="24"/>
  <c r="H193" i="24"/>
  <c r="H189" i="24"/>
  <c r="H185" i="24"/>
  <c r="H181" i="24"/>
  <c r="H228" i="19"/>
  <c r="H224" i="19"/>
  <c r="H192" i="19"/>
  <c r="H188" i="19"/>
  <c r="H184" i="19"/>
  <c r="H168" i="19"/>
  <c r="H288" i="20"/>
  <c r="H180" i="24"/>
  <c r="H223" i="19"/>
  <c r="H207" i="19"/>
  <c r="H191" i="19"/>
  <c r="H171" i="19"/>
  <c r="H155" i="19"/>
  <c r="H283" i="20"/>
  <c r="H279" i="20"/>
  <c r="H275" i="20"/>
  <c r="H267" i="20"/>
  <c r="H255" i="20"/>
  <c r="H251" i="20"/>
  <c r="H243" i="20"/>
  <c r="H230" i="20"/>
  <c r="H226" i="20"/>
  <c r="H222" i="20"/>
  <c r="H206" i="20"/>
  <c r="H198" i="20"/>
  <c r="H190" i="20"/>
  <c r="H162" i="20"/>
  <c r="H154" i="20"/>
  <c r="H282" i="21"/>
  <c r="H242" i="21"/>
  <c r="H234" i="21"/>
  <c r="H226" i="21"/>
  <c r="H218" i="21"/>
  <c r="H202" i="21"/>
  <c r="H194" i="21"/>
  <c r="H270" i="22"/>
  <c r="H258" i="22"/>
  <c r="H250" i="22"/>
  <c r="H246" i="22"/>
  <c r="H242" i="22"/>
  <c r="H214" i="22"/>
  <c r="H206" i="22"/>
  <c r="H198" i="22"/>
  <c r="H170" i="22"/>
  <c r="H250" i="23"/>
  <c r="H230" i="23"/>
  <c r="H218" i="23"/>
  <c r="H170" i="23"/>
  <c r="H162" i="23"/>
  <c r="H286" i="24"/>
  <c r="H282" i="24"/>
  <c r="H278" i="24"/>
  <c r="H270" i="24"/>
  <c r="H262" i="24"/>
  <c r="H258" i="24"/>
  <c r="H254" i="24"/>
  <c r="H250" i="24"/>
  <c r="H242" i="24"/>
  <c r="H230" i="24"/>
  <c r="H222" i="24"/>
  <c r="H210" i="24"/>
  <c r="H194" i="24"/>
  <c r="H190" i="24"/>
  <c r="H171" i="26"/>
  <c r="H155" i="26"/>
  <c r="H267" i="27"/>
  <c r="H263" i="27"/>
  <c r="H227" i="27"/>
  <c r="H223" i="27"/>
  <c r="H215" i="27"/>
  <c r="H207" i="27"/>
  <c r="H191" i="27"/>
  <c r="H190" i="26"/>
  <c r="H282" i="27"/>
  <c r="H254" i="27"/>
  <c r="H250" i="27"/>
  <c r="H242" i="27"/>
  <c r="H202" i="27"/>
  <c r="H198" i="27"/>
  <c r="H194" i="27"/>
  <c r="H190" i="27"/>
  <c r="H171" i="27"/>
  <c r="H167" i="27"/>
  <c r="H155" i="27"/>
  <c r="H287" i="29"/>
  <c r="H255" i="29"/>
  <c r="H251" i="29"/>
  <c r="H215" i="29"/>
  <c r="H207" i="29"/>
  <c r="H287" i="30"/>
  <c r="H267" i="30"/>
  <c r="H263" i="30"/>
  <c r="H255" i="30"/>
  <c r="H231" i="30"/>
  <c r="H227" i="30"/>
  <c r="H223" i="30"/>
  <c r="H219" i="30"/>
  <c r="H215" i="30"/>
  <c r="H207" i="30"/>
  <c r="H203" i="30"/>
  <c r="H195" i="30"/>
  <c r="H171" i="30"/>
  <c r="H167" i="30"/>
  <c r="H278" i="28"/>
  <c r="H190" i="28"/>
  <c r="H278" i="29"/>
  <c r="H242" i="29"/>
  <c r="H198" i="29"/>
  <c r="H190" i="29"/>
  <c r="H266" i="30"/>
  <c r="H258" i="30"/>
  <c r="H254" i="30"/>
  <c r="H250" i="30"/>
  <c r="H246" i="30"/>
  <c r="H230" i="30"/>
  <c r="H222" i="30"/>
  <c r="H218" i="30"/>
  <c r="H214" i="30"/>
  <c r="H210" i="30"/>
  <c r="H198" i="30"/>
  <c r="H194" i="30"/>
  <c r="H182" i="30"/>
  <c r="H170" i="30"/>
  <c r="H275" i="32"/>
  <c r="H267" i="32"/>
  <c r="H263" i="32"/>
  <c r="H259" i="32"/>
  <c r="H223" i="32"/>
  <c r="H195" i="32"/>
  <c r="H191" i="32"/>
  <c r="H175" i="32"/>
  <c r="H242" i="31"/>
  <c r="H190" i="31"/>
  <c r="H282" i="32"/>
  <c r="H270" i="32"/>
  <c r="H266" i="32"/>
  <c r="H262" i="32"/>
  <c r="H254" i="32"/>
  <c r="H234" i="32"/>
  <c r="H218" i="32"/>
  <c r="H210" i="32"/>
  <c r="H194" i="32"/>
  <c r="H190" i="32"/>
  <c r="H166" i="32"/>
  <c r="H89" i="32"/>
  <c r="E505" i="33"/>
  <c r="E505" i="34"/>
  <c r="E505" i="1"/>
  <c r="E505" i="2"/>
  <c r="E505" i="3"/>
  <c r="E505" i="4"/>
  <c r="E505" i="5"/>
  <c r="E505" i="6"/>
  <c r="E505" i="7"/>
  <c r="E505" i="8"/>
  <c r="E505" i="9"/>
  <c r="E505" i="10"/>
  <c r="E505" i="11"/>
  <c r="E505" i="12"/>
  <c r="E505" i="13"/>
  <c r="E505" i="14"/>
  <c r="E505" i="15"/>
  <c r="E505" i="16"/>
  <c r="E505" i="17"/>
  <c r="E505" i="18"/>
  <c r="E505" i="19"/>
  <c r="E505" i="20"/>
  <c r="E505" i="21"/>
  <c r="E505" i="22"/>
  <c r="E505" i="23"/>
  <c r="E505" i="24"/>
  <c r="E505" i="25"/>
  <c r="E505" i="26"/>
  <c r="E505" i="27"/>
  <c r="E505" i="28"/>
  <c r="E505" i="29"/>
  <c r="E505" i="31"/>
  <c r="E505" i="32"/>
  <c r="F505" i="33"/>
  <c r="F505" i="1"/>
  <c r="G505" i="1"/>
  <c r="F505" i="3"/>
  <c r="F505" i="4"/>
  <c r="G505" i="4"/>
  <c r="H505" i="4" s="1"/>
  <c r="F505" i="5"/>
  <c r="F505" i="8"/>
  <c r="F505" i="11"/>
  <c r="G505" i="11"/>
  <c r="F505" i="13"/>
  <c r="G505" i="13"/>
  <c r="F505" i="14"/>
  <c r="F505" i="15"/>
  <c r="F505" i="17"/>
  <c r="F505" i="18"/>
  <c r="G505" i="18"/>
  <c r="F505" i="21"/>
  <c r="G505" i="21"/>
  <c r="F505" i="23"/>
  <c r="F505" i="25"/>
  <c r="G505" i="25"/>
  <c r="F505" i="26"/>
  <c r="G505" i="26"/>
  <c r="F505" i="28"/>
  <c r="E294" i="33"/>
  <c r="E294" i="1"/>
  <c r="E294" i="2"/>
  <c r="E294" i="4"/>
  <c r="E294" i="5"/>
  <c r="E294" i="7"/>
  <c r="E294" i="8"/>
  <c r="E294" i="10"/>
  <c r="E294" i="12"/>
  <c r="E294" i="15"/>
  <c r="E294" i="16"/>
  <c r="E294" i="18"/>
  <c r="E294" i="21"/>
  <c r="E294" i="25"/>
  <c r="E294" i="26"/>
  <c r="E294" i="31"/>
  <c r="H488" i="4"/>
  <c r="H476" i="4"/>
  <c r="H462" i="4"/>
  <c r="H446" i="4"/>
  <c r="H438" i="4"/>
  <c r="H420" i="4"/>
  <c r="H404" i="4"/>
  <c r="H392" i="4"/>
  <c r="H390" i="4"/>
  <c r="H364" i="4"/>
  <c r="H362" i="4"/>
  <c r="H352" i="4"/>
  <c r="H340" i="4"/>
  <c r="H328" i="4"/>
  <c r="H320" i="4"/>
  <c r="H306" i="4"/>
  <c r="H300" i="4"/>
  <c r="H482" i="5"/>
  <c r="H404" i="5"/>
  <c r="H350" i="5"/>
  <c r="H324" i="5"/>
  <c r="H306" i="5"/>
  <c r="H300" i="5"/>
  <c r="H498" i="6"/>
  <c r="H494" i="6"/>
  <c r="G294" i="1"/>
  <c r="G294" i="3"/>
  <c r="G294" i="4"/>
  <c r="F294" i="12"/>
  <c r="G294" i="15"/>
  <c r="F294" i="25"/>
  <c r="F294" i="28"/>
  <c r="H495" i="4"/>
  <c r="H493" i="4"/>
  <c r="H479" i="4"/>
  <c r="H469" i="4"/>
  <c r="H461" i="4"/>
  <c r="H459" i="4"/>
  <c r="H451" i="4"/>
  <c r="H445" i="4"/>
  <c r="H439" i="4"/>
  <c r="H435" i="4"/>
  <c r="H427" i="4"/>
  <c r="H421" i="4"/>
  <c r="H417" i="4"/>
  <c r="H407" i="4"/>
  <c r="H403" i="4"/>
  <c r="H395" i="4"/>
  <c r="H385" i="4"/>
  <c r="H381" i="4"/>
  <c r="H379" i="4"/>
  <c r="H369" i="4"/>
  <c r="H365" i="4"/>
  <c r="H355" i="4"/>
  <c r="H349" i="4"/>
  <c r="H341" i="4"/>
  <c r="H337" i="4"/>
  <c r="H323" i="4"/>
  <c r="H321" i="4"/>
  <c r="H481" i="5"/>
  <c r="H361" i="5"/>
  <c r="H355" i="5"/>
  <c r="H309" i="5"/>
  <c r="H499" i="6"/>
  <c r="H495" i="6"/>
  <c r="H336" i="7"/>
  <c r="H316" i="7"/>
  <c r="H306" i="7"/>
  <c r="H492" i="8"/>
  <c r="H490" i="8"/>
  <c r="H488" i="8"/>
  <c r="H482" i="8"/>
  <c r="H474" i="8"/>
  <c r="H472" i="8"/>
  <c r="H462" i="8"/>
  <c r="H452" i="8"/>
  <c r="H440" i="8"/>
  <c r="H436" i="8"/>
  <c r="H430" i="8"/>
  <c r="H428" i="8"/>
  <c r="H426" i="8"/>
  <c r="H418" i="8"/>
  <c r="H414" i="8"/>
  <c r="H410" i="8"/>
  <c r="H396" i="8"/>
  <c r="H376" i="8"/>
  <c r="H374" i="8"/>
  <c r="H366" i="8"/>
  <c r="H362" i="8"/>
  <c r="H360" i="8"/>
  <c r="H352" i="8"/>
  <c r="H348" i="8"/>
  <c r="H342" i="8"/>
  <c r="H328" i="8"/>
  <c r="H322" i="8"/>
  <c r="H316" i="8"/>
  <c r="H312" i="8"/>
  <c r="H306" i="8"/>
  <c r="H498" i="9"/>
  <c r="H496" i="9"/>
  <c r="H490" i="9"/>
  <c r="H488" i="9"/>
  <c r="H486" i="9"/>
  <c r="H484" i="9"/>
  <c r="H482" i="9"/>
  <c r="H480" i="9"/>
  <c r="H472" i="9"/>
  <c r="H470" i="9"/>
  <c r="H468" i="9"/>
  <c r="H466" i="9"/>
  <c r="H464" i="9"/>
  <c r="H462" i="9"/>
  <c r="H456" i="9"/>
  <c r="H450" i="9"/>
  <c r="H448" i="9"/>
  <c r="H446" i="9"/>
  <c r="H444" i="9"/>
  <c r="H442" i="9"/>
  <c r="H440" i="9"/>
  <c r="H434" i="9"/>
  <c r="H428" i="9"/>
  <c r="H424" i="9"/>
  <c r="H420" i="9"/>
  <c r="H416" i="9"/>
  <c r="H412" i="9"/>
  <c r="H410" i="9"/>
  <c r="H404" i="9"/>
  <c r="H402" i="9"/>
  <c r="H400" i="9"/>
  <c r="H398" i="9"/>
  <c r="H396" i="9"/>
  <c r="H394" i="9"/>
  <c r="H392" i="9"/>
  <c r="H388" i="9"/>
  <c r="H384" i="9"/>
  <c r="H382" i="9"/>
  <c r="H380" i="9"/>
  <c r="H376" i="9"/>
  <c r="H374" i="9"/>
  <c r="H372" i="9"/>
  <c r="H370" i="9"/>
  <c r="H364" i="9"/>
  <c r="H360" i="9"/>
  <c r="H356" i="9"/>
  <c r="H354" i="9"/>
  <c r="H352" i="9"/>
  <c r="H350" i="9"/>
  <c r="H348" i="9"/>
  <c r="H346" i="9"/>
  <c r="H342" i="9"/>
  <c r="H340" i="9"/>
  <c r="H338" i="9"/>
  <c r="H336" i="9"/>
  <c r="H328" i="9"/>
  <c r="H324" i="9"/>
  <c r="H322" i="9"/>
  <c r="H320" i="9"/>
  <c r="H316" i="9"/>
  <c r="H312" i="9"/>
  <c r="H306" i="9"/>
  <c r="H304" i="9"/>
  <c r="H300" i="9"/>
  <c r="H496" i="10"/>
  <c r="H490" i="10"/>
  <c r="H488" i="10"/>
  <c r="H486" i="10"/>
  <c r="H482" i="10"/>
  <c r="H476" i="10"/>
  <c r="H474" i="10"/>
  <c r="H472" i="10"/>
  <c r="H454" i="10"/>
  <c r="H452" i="10"/>
  <c r="H450" i="10"/>
  <c r="H331" i="7"/>
  <c r="H325" i="7"/>
  <c r="H313" i="7"/>
  <c r="H309" i="7"/>
  <c r="H299" i="7"/>
  <c r="H489" i="8"/>
  <c r="H487" i="8"/>
  <c r="H481" i="8"/>
  <c r="H477" i="8"/>
  <c r="H469" i="8"/>
  <c r="H465" i="8"/>
  <c r="H459" i="8"/>
  <c r="H453" i="8"/>
  <c r="H451" i="8"/>
  <c r="H445" i="8"/>
  <c r="H443" i="8"/>
  <c r="H439" i="8"/>
  <c r="H431" i="8"/>
  <c r="H425" i="8"/>
  <c r="H421" i="8"/>
  <c r="H415" i="8"/>
  <c r="H399" i="8"/>
  <c r="H397" i="8"/>
  <c r="H373" i="8"/>
  <c r="H367" i="8"/>
  <c r="H365" i="8"/>
  <c r="H361" i="8"/>
  <c r="H359" i="8"/>
  <c r="H355" i="8"/>
  <c r="H353" i="8"/>
  <c r="H351" i="8"/>
  <c r="H349" i="8"/>
  <c r="H325" i="8"/>
  <c r="H309" i="8"/>
  <c r="H299" i="8"/>
  <c r="H499" i="9"/>
  <c r="H497" i="9"/>
  <c r="H495" i="9"/>
  <c r="H489" i="9"/>
  <c r="H487" i="9"/>
  <c r="H481" i="9"/>
  <c r="H477" i="9"/>
  <c r="H471" i="9"/>
  <c r="H469" i="9"/>
  <c r="H465" i="9"/>
  <c r="H461" i="9"/>
  <c r="H459" i="9"/>
  <c r="H457" i="9"/>
  <c r="H455" i="9"/>
  <c r="H453" i="9"/>
  <c r="H451" i="9"/>
  <c r="H449" i="9"/>
  <c r="H447" i="9"/>
  <c r="H445" i="9"/>
  <c r="H443" i="9"/>
  <c r="H439" i="9"/>
  <c r="H435" i="9"/>
  <c r="H433" i="9"/>
  <c r="H431" i="9"/>
  <c r="H429" i="9"/>
  <c r="H427" i="9"/>
  <c r="H425" i="9"/>
  <c r="H421" i="9"/>
  <c r="H417" i="9"/>
  <c r="H415" i="9"/>
  <c r="H409" i="9"/>
  <c r="H407" i="9"/>
  <c r="H405" i="9"/>
  <c r="H399" i="9"/>
  <c r="H397" i="9"/>
  <c r="H395" i="9"/>
  <c r="H389" i="9"/>
  <c r="H385" i="9"/>
  <c r="H381" i="9"/>
  <c r="H375" i="9"/>
  <c r="H373" i="9"/>
  <c r="H371" i="9"/>
  <c r="H367" i="9"/>
  <c r="H361" i="9"/>
  <c r="H355" i="9"/>
  <c r="H353" i="9"/>
  <c r="H351" i="9"/>
  <c r="H349" i="9"/>
  <c r="H337" i="9"/>
  <c r="H331" i="9"/>
  <c r="H329" i="9"/>
  <c r="H327" i="9"/>
  <c r="H323" i="9"/>
  <c r="H321" i="9"/>
  <c r="H319" i="9"/>
  <c r="H313" i="9"/>
  <c r="H309" i="9"/>
  <c r="H305" i="9"/>
  <c r="H299" i="9"/>
  <c r="H487" i="10"/>
  <c r="H481" i="10"/>
  <c r="H477" i="10"/>
  <c r="H465" i="10"/>
  <c r="H461" i="10"/>
  <c r="H459" i="10"/>
  <c r="H457" i="10"/>
  <c r="H453" i="10"/>
  <c r="H449" i="10"/>
  <c r="H447" i="10"/>
  <c r="H445" i="10"/>
  <c r="H439" i="10"/>
  <c r="H435" i="10"/>
  <c r="H427" i="10"/>
  <c r="H448" i="10"/>
  <c r="H446" i="10"/>
  <c r="H440" i="10"/>
  <c r="H428" i="10"/>
  <c r="E151" i="2"/>
  <c r="E151" i="4"/>
  <c r="E151" i="7"/>
  <c r="E151" i="8"/>
  <c r="E151" i="10"/>
  <c r="E151" i="11"/>
  <c r="E151" i="16"/>
  <c r="E151" i="17"/>
  <c r="E151" i="19"/>
  <c r="E151" i="24"/>
  <c r="E151" i="25"/>
  <c r="E151" i="26"/>
  <c r="E151" i="29"/>
  <c r="E70" i="34"/>
  <c r="E70" i="2"/>
  <c r="E70" i="4"/>
  <c r="E70" i="8"/>
  <c r="E70" i="10"/>
  <c r="E70" i="17"/>
  <c r="E70" i="19"/>
  <c r="E70" i="20"/>
  <c r="E70" i="23"/>
  <c r="E70" i="25"/>
  <c r="E70" i="1"/>
  <c r="E70" i="3"/>
  <c r="E70" i="12"/>
  <c r="E70" i="14"/>
  <c r="E70" i="16"/>
  <c r="E70" i="18"/>
  <c r="E70" i="21"/>
  <c r="E70" i="24"/>
  <c r="E70" i="27"/>
  <c r="E70" i="29"/>
  <c r="E70" i="31"/>
  <c r="F70" i="1"/>
  <c r="C9" i="4"/>
  <c r="C9" i="18"/>
  <c r="C9" i="27"/>
  <c r="E18" i="4"/>
  <c r="E18" i="18"/>
  <c r="E18" i="22"/>
  <c r="C9" i="10"/>
  <c r="C9" i="12"/>
  <c r="E18" i="19"/>
  <c r="H136" i="34"/>
  <c r="D12" i="34"/>
  <c r="H479" i="34"/>
  <c r="H467" i="34"/>
  <c r="F460" i="34"/>
  <c r="H419" i="34"/>
  <c r="H367" i="34"/>
  <c r="H359" i="34"/>
  <c r="H355" i="34"/>
  <c r="H330" i="34"/>
  <c r="H300" i="34"/>
  <c r="H518" i="34"/>
  <c r="H514" i="34"/>
  <c r="H510" i="34"/>
  <c r="H78" i="34"/>
  <c r="H517" i="34"/>
  <c r="H472" i="34"/>
  <c r="H464" i="34"/>
  <c r="H368" i="34"/>
  <c r="H360" i="34"/>
  <c r="H356" i="34"/>
  <c r="H352" i="34"/>
  <c r="H344" i="34"/>
  <c r="H336" i="34"/>
  <c r="H327" i="34"/>
  <c r="H323" i="34"/>
  <c r="H312" i="34"/>
  <c r="H308" i="34"/>
  <c r="F156" i="34"/>
  <c r="E155" i="34"/>
  <c r="D10" i="34"/>
  <c r="F71" i="34"/>
  <c r="H166" i="34"/>
  <c r="E123" i="34"/>
  <c r="E113" i="34"/>
  <c r="E74" i="34"/>
  <c r="E253" i="34"/>
  <c r="E177" i="34"/>
  <c r="F154" i="34"/>
  <c r="F121" i="34"/>
  <c r="F118" i="34"/>
  <c r="F102" i="34"/>
  <c r="F99" i="34"/>
  <c r="F98" i="34"/>
  <c r="F74" i="34"/>
  <c r="F232" i="34"/>
  <c r="F209" i="34"/>
  <c r="E295" i="34"/>
  <c r="F333" i="34"/>
  <c r="F315" i="34"/>
  <c r="E332" i="34"/>
  <c r="E303" i="34"/>
  <c r="H303" i="34" s="1"/>
  <c r="E302" i="34"/>
  <c r="H302" i="34" s="1"/>
  <c r="E301" i="34"/>
  <c r="E298" i="34"/>
  <c r="H298" i="34" s="1"/>
  <c r="C11" i="1"/>
  <c r="H251" i="1"/>
  <c r="E231" i="1"/>
  <c r="H231" i="1" s="1"/>
  <c r="H228" i="1"/>
  <c r="C12" i="1"/>
  <c r="G12" i="1" s="1"/>
  <c r="H495" i="1"/>
  <c r="H491" i="1"/>
  <c r="H483" i="1"/>
  <c r="H479" i="1"/>
  <c r="H471" i="1"/>
  <c r="H467" i="1"/>
  <c r="H447" i="1"/>
  <c r="H427" i="1"/>
  <c r="H412" i="1"/>
  <c r="H395" i="1"/>
  <c r="H384" i="1"/>
  <c r="H380" i="1"/>
  <c r="H373" i="1"/>
  <c r="H369" i="1"/>
  <c r="H361" i="1"/>
  <c r="H352" i="1"/>
  <c r="H335" i="1"/>
  <c r="H323" i="1"/>
  <c r="H288" i="1"/>
  <c r="H191" i="1"/>
  <c r="H165" i="1"/>
  <c r="H494" i="1"/>
  <c r="H490" i="1"/>
  <c r="H474" i="1"/>
  <c r="H466" i="1"/>
  <c r="H458" i="1"/>
  <c r="H434" i="1"/>
  <c r="E422" i="1"/>
  <c r="H422" i="1" s="1"/>
  <c r="H414" i="1"/>
  <c r="H411" i="1"/>
  <c r="E408" i="1"/>
  <c r="H398" i="1"/>
  <c r="H391" i="1"/>
  <c r="H383" i="1"/>
  <c r="H351" i="1"/>
  <c r="H318" i="1"/>
  <c r="H306" i="1"/>
  <c r="E232" i="1"/>
  <c r="E460" i="1"/>
  <c r="H460" i="1" s="1"/>
  <c r="G13" i="1"/>
  <c r="F52" i="1"/>
  <c r="F30" i="1"/>
  <c r="F256" i="1"/>
  <c r="F253" i="1"/>
  <c r="F249" i="1"/>
  <c r="F247" i="1"/>
  <c r="F232" i="1"/>
  <c r="F229" i="1"/>
  <c r="F216" i="1"/>
  <c r="F203" i="1"/>
  <c r="F196" i="1"/>
  <c r="F173" i="1"/>
  <c r="F157" i="1"/>
  <c r="F413" i="1"/>
  <c r="F408" i="1"/>
  <c r="F406" i="1"/>
  <c r="F405" i="1"/>
  <c r="F392" i="1"/>
  <c r="F358" i="1"/>
  <c r="F345" i="1"/>
  <c r="F344" i="1"/>
  <c r="F332" i="1"/>
  <c r="F326" i="1"/>
  <c r="F315" i="1"/>
  <c r="F310" i="1"/>
  <c r="F302" i="1"/>
  <c r="E130" i="1"/>
  <c r="E123" i="1"/>
  <c r="E120" i="1"/>
  <c r="E119" i="1"/>
  <c r="E118" i="1"/>
  <c r="E115" i="1"/>
  <c r="E104" i="1"/>
  <c r="E102" i="1"/>
  <c r="H102" i="1" s="1"/>
  <c r="E94" i="1"/>
  <c r="E88" i="1"/>
  <c r="E85" i="1"/>
  <c r="E84" i="1"/>
  <c r="E82" i="1"/>
  <c r="E74" i="1"/>
  <c r="E509" i="1"/>
  <c r="E507" i="1"/>
  <c r="H507" i="1" s="1"/>
  <c r="F142" i="1"/>
  <c r="F137" i="1"/>
  <c r="F132" i="1"/>
  <c r="F123" i="1"/>
  <c r="F120" i="1"/>
  <c r="F116" i="1"/>
  <c r="F113" i="1"/>
  <c r="F104" i="1"/>
  <c r="F88" i="1"/>
  <c r="F86" i="1"/>
  <c r="F83" i="1"/>
  <c r="F81" i="1"/>
  <c r="F80" i="1"/>
  <c r="E377" i="1"/>
  <c r="E358" i="1"/>
  <c r="H358" i="1" s="1"/>
  <c r="E354" i="1"/>
  <c r="E347" i="1"/>
  <c r="E333" i="1"/>
  <c r="E326" i="1"/>
  <c r="E307" i="1"/>
  <c r="E301" i="1"/>
  <c r="H193" i="2"/>
  <c r="C12" i="2"/>
  <c r="E497" i="2"/>
  <c r="H497" i="2" s="1"/>
  <c r="E490" i="2"/>
  <c r="H490" i="2" s="1"/>
  <c r="E471" i="2"/>
  <c r="H471" i="2" s="1"/>
  <c r="E456" i="2"/>
  <c r="E442" i="2"/>
  <c r="H442" i="2" s="1"/>
  <c r="E437" i="2"/>
  <c r="H437" i="2" s="1"/>
  <c r="E430" i="2"/>
  <c r="E422" i="2"/>
  <c r="H422" i="2" s="1"/>
  <c r="E420" i="2"/>
  <c r="E417" i="2"/>
  <c r="E403" i="2"/>
  <c r="E400" i="2"/>
  <c r="H400" i="2" s="1"/>
  <c r="E388" i="2"/>
  <c r="E383" i="2"/>
  <c r="H383" i="2" s="1"/>
  <c r="E380" i="2"/>
  <c r="E378" i="2"/>
  <c r="E376" i="2"/>
  <c r="E358" i="2"/>
  <c r="H358" i="2" s="1"/>
  <c r="E334" i="2"/>
  <c r="H334" i="2" s="1"/>
  <c r="E332" i="2"/>
  <c r="H332" i="2" s="1"/>
  <c r="H322" i="2"/>
  <c r="E315" i="2"/>
  <c r="E308" i="2"/>
  <c r="H308" i="2" s="1"/>
  <c r="E299" i="2"/>
  <c r="E297" i="2"/>
  <c r="F51" i="2"/>
  <c r="E295" i="2"/>
  <c r="E494" i="2"/>
  <c r="H494" i="2" s="1"/>
  <c r="E484" i="2"/>
  <c r="E473" i="2"/>
  <c r="H473" i="2" s="1"/>
  <c r="E470" i="2"/>
  <c r="H470" i="2" s="1"/>
  <c r="E463" i="2"/>
  <c r="H463" i="2" s="1"/>
  <c r="E458" i="2"/>
  <c r="H458" i="2" s="1"/>
  <c r="E446" i="2"/>
  <c r="H446" i="2" s="1"/>
  <c r="E444" i="2"/>
  <c r="E434" i="2"/>
  <c r="H434" i="2" s="1"/>
  <c r="E432" i="2"/>
  <c r="H432" i="2" s="1"/>
  <c r="E427" i="2"/>
  <c r="E416" i="2"/>
  <c r="H416" i="2" s="1"/>
  <c r="E413" i="2"/>
  <c r="E411" i="2"/>
  <c r="H411" i="2" s="1"/>
  <c r="E409" i="2"/>
  <c r="H409" i="2" s="1"/>
  <c r="E407" i="2"/>
  <c r="H407" i="2" s="1"/>
  <c r="E405" i="2"/>
  <c r="H405" i="2" s="1"/>
  <c r="E402" i="2"/>
  <c r="H402" i="2" s="1"/>
  <c r="H399" i="2"/>
  <c r="E392" i="2"/>
  <c r="H392" i="2" s="1"/>
  <c r="E385" i="2"/>
  <c r="H385" i="2" s="1"/>
  <c r="E370" i="2"/>
  <c r="H352" i="2"/>
  <c r="H348" i="2"/>
  <c r="E346" i="2"/>
  <c r="E344" i="2"/>
  <c r="H344" i="2" s="1"/>
  <c r="E339" i="2"/>
  <c r="H339" i="2" s="1"/>
  <c r="E329" i="2"/>
  <c r="H329" i="2" s="1"/>
  <c r="E327" i="2"/>
  <c r="E319" i="2"/>
  <c r="E317" i="2"/>
  <c r="E310" i="2"/>
  <c r="H310" i="2" s="1"/>
  <c r="E305" i="2"/>
  <c r="H305" i="2" s="1"/>
  <c r="E303" i="2"/>
  <c r="H303" i="2" s="1"/>
  <c r="E301" i="2"/>
  <c r="H301" i="2" s="1"/>
  <c r="E71" i="2"/>
  <c r="D12" i="2"/>
  <c r="E491" i="2"/>
  <c r="E478" i="2"/>
  <c r="E475" i="2"/>
  <c r="H475" i="2" s="1"/>
  <c r="E467" i="2"/>
  <c r="H467" i="2" s="1"/>
  <c r="E460" i="2"/>
  <c r="H460" i="2" s="1"/>
  <c r="E455" i="2"/>
  <c r="E443" i="2"/>
  <c r="H443" i="2" s="1"/>
  <c r="E436" i="2"/>
  <c r="H436" i="2" s="1"/>
  <c r="E429" i="2"/>
  <c r="E426" i="2"/>
  <c r="H426" i="2" s="1"/>
  <c r="E415" i="2"/>
  <c r="E404" i="2"/>
  <c r="H404" i="2" s="1"/>
  <c r="E389" i="2"/>
  <c r="H389" i="2" s="1"/>
  <c r="E387" i="2"/>
  <c r="E379" i="2"/>
  <c r="E377" i="2"/>
  <c r="H377" i="2" s="1"/>
  <c r="E375" i="2"/>
  <c r="E372" i="2"/>
  <c r="H372" i="2" s="1"/>
  <c r="H366" i="2"/>
  <c r="E359" i="2"/>
  <c r="H359" i="2" s="1"/>
  <c r="E357" i="2"/>
  <c r="H357" i="2" s="1"/>
  <c r="E351" i="2"/>
  <c r="H351" i="2" s="1"/>
  <c r="E341" i="2"/>
  <c r="H341" i="2" s="1"/>
  <c r="E338" i="2"/>
  <c r="H338" i="2" s="1"/>
  <c r="E335" i="2"/>
  <c r="H335" i="2" s="1"/>
  <c r="E333" i="2"/>
  <c r="E321" i="2"/>
  <c r="E316" i="2"/>
  <c r="H316" i="2" s="1"/>
  <c r="E314" i="2"/>
  <c r="H314" i="2" s="1"/>
  <c r="E307" i="2"/>
  <c r="H307" i="2" s="1"/>
  <c r="E298" i="2"/>
  <c r="H298" i="2" s="1"/>
  <c r="E296" i="2"/>
  <c r="E495" i="2"/>
  <c r="E493" i="2"/>
  <c r="E485" i="2"/>
  <c r="H485" i="2" s="1"/>
  <c r="E483" i="2"/>
  <c r="H483" i="2" s="1"/>
  <c r="E480" i="2"/>
  <c r="E466" i="2"/>
  <c r="H466" i="2" s="1"/>
  <c r="E464" i="2"/>
  <c r="E435" i="2"/>
  <c r="E433" i="2"/>
  <c r="H433" i="2" s="1"/>
  <c r="E431" i="2"/>
  <c r="H431" i="2" s="1"/>
  <c r="E412" i="2"/>
  <c r="E410" i="2"/>
  <c r="E408" i="2"/>
  <c r="H408" i="2" s="1"/>
  <c r="E406" i="2"/>
  <c r="E401" i="2"/>
  <c r="H401" i="2" s="1"/>
  <c r="E398" i="2"/>
  <c r="E396" i="2"/>
  <c r="E393" i="2"/>
  <c r="H393" i="2" s="1"/>
  <c r="E391" i="2"/>
  <c r="E386" i="2"/>
  <c r="H386" i="2" s="1"/>
  <c r="E369" i="2"/>
  <c r="H369" i="2" s="1"/>
  <c r="E354" i="2"/>
  <c r="E347" i="2"/>
  <c r="H347" i="2" s="1"/>
  <c r="E345" i="2"/>
  <c r="H345" i="2" s="1"/>
  <c r="E343" i="2"/>
  <c r="E340" i="2"/>
  <c r="E337" i="2"/>
  <c r="H337" i="2" s="1"/>
  <c r="E330" i="2"/>
  <c r="H330" i="2" s="1"/>
  <c r="E326" i="2"/>
  <c r="H326" i="2" s="1"/>
  <c r="E318" i="2"/>
  <c r="H318" i="2" s="1"/>
  <c r="E311" i="2"/>
  <c r="H311" i="2" s="1"/>
  <c r="E304" i="2"/>
  <c r="H304" i="2" s="1"/>
  <c r="E302" i="2"/>
  <c r="H302" i="2" s="1"/>
  <c r="C11" i="2"/>
  <c r="E283" i="2"/>
  <c r="E282" i="2"/>
  <c r="E281" i="2"/>
  <c r="E280" i="2"/>
  <c r="H280" i="2" s="1"/>
  <c r="E276" i="2"/>
  <c r="E274" i="2"/>
  <c r="E273" i="2"/>
  <c r="E270" i="2"/>
  <c r="E268" i="2"/>
  <c r="E266" i="2"/>
  <c r="H266" i="2" s="1"/>
  <c r="E264" i="2"/>
  <c r="E256" i="2"/>
  <c r="E253" i="2"/>
  <c r="E251" i="2"/>
  <c r="E249" i="2"/>
  <c r="H249" i="2" s="1"/>
  <c r="E247" i="2"/>
  <c r="E246" i="2"/>
  <c r="E245" i="2"/>
  <c r="E240" i="2"/>
  <c r="H240" i="2" s="1"/>
  <c r="E239" i="2"/>
  <c r="E238" i="2"/>
  <c r="E237" i="2"/>
  <c r="H237" i="2" s="1"/>
  <c r="E235" i="2"/>
  <c r="E233" i="2"/>
  <c r="H233" i="2" s="1"/>
  <c r="E232" i="2"/>
  <c r="H232" i="2" s="1"/>
  <c r="E231" i="2"/>
  <c r="E229" i="2"/>
  <c r="E226" i="2"/>
  <c r="E223" i="2"/>
  <c r="E222" i="2"/>
  <c r="H222" i="2" s="1"/>
  <c r="E220" i="2"/>
  <c r="E219" i="2"/>
  <c r="E214" i="2"/>
  <c r="E213" i="2"/>
  <c r="E211" i="2"/>
  <c r="E199" i="2"/>
  <c r="H199" i="2" s="1"/>
  <c r="E198" i="2"/>
  <c r="E186" i="2"/>
  <c r="E185" i="2"/>
  <c r="H185" i="2" s="1"/>
  <c r="E180" i="2"/>
  <c r="E176" i="2"/>
  <c r="H176" i="2" s="1"/>
  <c r="E169" i="2"/>
  <c r="H169" i="2" s="1"/>
  <c r="E168" i="2"/>
  <c r="E163" i="2"/>
  <c r="E157" i="2"/>
  <c r="H482" i="2"/>
  <c r="F153" i="2"/>
  <c r="F156" i="2"/>
  <c r="F157" i="2"/>
  <c r="F159" i="2"/>
  <c r="F160" i="2"/>
  <c r="F165" i="2"/>
  <c r="F166" i="2"/>
  <c r="F169" i="2"/>
  <c r="F173" i="2"/>
  <c r="F175" i="2"/>
  <c r="F176" i="2"/>
  <c r="F178" i="2"/>
  <c r="F179" i="2"/>
  <c r="F180" i="2"/>
  <c r="F181" i="2"/>
  <c r="F182" i="2"/>
  <c r="F186" i="2"/>
  <c r="F187" i="2"/>
  <c r="F190" i="2"/>
  <c r="F196" i="2"/>
  <c r="F199" i="2"/>
  <c r="F203" i="2"/>
  <c r="F206" i="2"/>
  <c r="F208" i="2"/>
  <c r="E144" i="2"/>
  <c r="E142" i="2"/>
  <c r="H142" i="2" s="1"/>
  <c r="E140" i="2"/>
  <c r="E135" i="2"/>
  <c r="E134" i="2"/>
  <c r="E127" i="2"/>
  <c r="E126" i="2"/>
  <c r="E124" i="2"/>
  <c r="E123" i="2"/>
  <c r="E121" i="2"/>
  <c r="E119" i="2"/>
  <c r="E118" i="2"/>
  <c r="E116" i="2"/>
  <c r="E115" i="2"/>
  <c r="E112" i="2"/>
  <c r="E111" i="2"/>
  <c r="E107" i="2"/>
  <c r="E105" i="2"/>
  <c r="E103" i="2"/>
  <c r="E102" i="2"/>
  <c r="E101" i="2"/>
  <c r="H101" i="2" s="1"/>
  <c r="E100" i="2"/>
  <c r="E99" i="2"/>
  <c r="E97" i="2"/>
  <c r="E96" i="2"/>
  <c r="E93" i="2"/>
  <c r="E92" i="2"/>
  <c r="E87" i="2"/>
  <c r="E86" i="2"/>
  <c r="E84" i="2"/>
  <c r="E83" i="2"/>
  <c r="E80" i="2"/>
  <c r="H80" i="2" s="1"/>
  <c r="E77" i="2"/>
  <c r="E74" i="2"/>
  <c r="E73" i="2"/>
  <c r="E152" i="2"/>
  <c r="F286" i="2"/>
  <c r="F281" i="2"/>
  <c r="F280" i="2"/>
  <c r="F279" i="2"/>
  <c r="F276" i="2"/>
  <c r="F275" i="2"/>
  <c r="F273" i="2"/>
  <c r="F272" i="2"/>
  <c r="F271" i="2"/>
  <c r="F270" i="2"/>
  <c r="F268" i="2"/>
  <c r="F265" i="2"/>
  <c r="F264" i="2"/>
  <c r="F256" i="2"/>
  <c r="F253" i="2"/>
  <c r="F249" i="2"/>
  <c r="F248" i="2"/>
  <c r="F246" i="2"/>
  <c r="F245" i="2"/>
  <c r="F239" i="2"/>
  <c r="F238" i="2"/>
  <c r="F235" i="2"/>
  <c r="F232" i="2"/>
  <c r="F230" i="2"/>
  <c r="F229" i="2"/>
  <c r="F220" i="2"/>
  <c r="F214" i="2"/>
  <c r="F213" i="2"/>
  <c r="F211" i="2"/>
  <c r="F210" i="2"/>
  <c r="E196" i="2"/>
  <c r="E194" i="2"/>
  <c r="H194" i="2" s="1"/>
  <c r="E183" i="2"/>
  <c r="H183" i="2" s="1"/>
  <c r="E179" i="2"/>
  <c r="E175" i="2"/>
  <c r="E167" i="2"/>
  <c r="H167" i="2" s="1"/>
  <c r="E160" i="2"/>
  <c r="E156" i="2"/>
  <c r="H156" i="2" s="1"/>
  <c r="H499" i="2"/>
  <c r="H453" i="2"/>
  <c r="E50" i="2"/>
  <c r="E48" i="2"/>
  <c r="E36" i="2"/>
  <c r="E26" i="2"/>
  <c r="F105" i="2"/>
  <c r="E206" i="2"/>
  <c r="E205" i="2"/>
  <c r="E182" i="2"/>
  <c r="H182" i="2" s="1"/>
  <c r="E178" i="2"/>
  <c r="E174" i="2"/>
  <c r="E166" i="2"/>
  <c r="E159" i="2"/>
  <c r="E154" i="2"/>
  <c r="H154" i="2" s="1"/>
  <c r="H498" i="2"/>
  <c r="F47" i="2"/>
  <c r="F152" i="2"/>
  <c r="E203" i="2"/>
  <c r="H203" i="2" s="1"/>
  <c r="E201" i="2"/>
  <c r="E200" i="2"/>
  <c r="E187" i="2"/>
  <c r="E181" i="2"/>
  <c r="E177" i="2"/>
  <c r="E173" i="2"/>
  <c r="H173" i="2" s="1"/>
  <c r="E165" i="2"/>
  <c r="E164" i="2"/>
  <c r="H164" i="2" s="1"/>
  <c r="E506" i="2"/>
  <c r="E530" i="2"/>
  <c r="E529" i="2"/>
  <c r="H529" i="2" s="1"/>
  <c r="E527" i="2"/>
  <c r="E526" i="2"/>
  <c r="H526" i="2" s="1"/>
  <c r="E524" i="2"/>
  <c r="H524" i="2" s="1"/>
  <c r="E523" i="2"/>
  <c r="E522" i="2"/>
  <c r="E521" i="2"/>
  <c r="H521" i="2" s="1"/>
  <c r="E519" i="2"/>
  <c r="E515" i="2"/>
  <c r="E514" i="2"/>
  <c r="H514" i="2" s="1"/>
  <c r="E512" i="2"/>
  <c r="H512" i="2" s="1"/>
  <c r="E511" i="2"/>
  <c r="H511" i="2" s="1"/>
  <c r="E510" i="2"/>
  <c r="E509" i="2"/>
  <c r="H509" i="2" s="1"/>
  <c r="E508" i="2"/>
  <c r="E507" i="2"/>
  <c r="F527" i="2"/>
  <c r="F516" i="2"/>
  <c r="F295" i="2"/>
  <c r="F497" i="2"/>
  <c r="F494" i="2"/>
  <c r="F493" i="2"/>
  <c r="F490" i="2"/>
  <c r="F487" i="2"/>
  <c r="F484" i="2"/>
  <c r="F483" i="2"/>
  <c r="F478" i="2"/>
  <c r="F475" i="2"/>
  <c r="F471" i="2"/>
  <c r="F468" i="2"/>
  <c r="F465" i="2"/>
  <c r="F464" i="2"/>
  <c r="F462" i="2"/>
  <c r="F460" i="2"/>
  <c r="F456" i="2"/>
  <c r="F455" i="2"/>
  <c r="F449" i="2"/>
  <c r="F445" i="2"/>
  <c r="F442" i="2"/>
  <c r="F441" i="2"/>
  <c r="F437" i="2"/>
  <c r="F436" i="2"/>
  <c r="F433" i="2"/>
  <c r="F432" i="2"/>
  <c r="F429" i="2"/>
  <c r="F427" i="2"/>
  <c r="F422" i="2"/>
  <c r="F421" i="2"/>
  <c r="F419" i="2"/>
  <c r="F414" i="2"/>
  <c r="F411" i="2"/>
  <c r="F410" i="2"/>
  <c r="F408" i="2"/>
  <c r="F407" i="2"/>
  <c r="F405" i="2"/>
  <c r="F403" i="2"/>
  <c r="F398" i="2"/>
  <c r="F397" i="2"/>
  <c r="F393" i="2"/>
  <c r="F392" i="2"/>
  <c r="F389" i="2"/>
  <c r="F388" i="2"/>
  <c r="F385" i="2"/>
  <c r="F383" i="2"/>
  <c r="F379" i="2"/>
  <c r="F378" i="2"/>
  <c r="F376" i="2"/>
  <c r="F375" i="2"/>
  <c r="F370" i="2"/>
  <c r="F369" i="2"/>
  <c r="F362" i="2"/>
  <c r="F358" i="2"/>
  <c r="F357" i="2"/>
  <c r="F354" i="2"/>
  <c r="F347" i="2"/>
  <c r="F345" i="2"/>
  <c r="F344" i="2"/>
  <c r="F341" i="2"/>
  <c r="F339" i="2"/>
  <c r="F334" i="2"/>
  <c r="F333" i="2"/>
  <c r="F330" i="2"/>
  <c r="F329" i="2"/>
  <c r="F327" i="2"/>
  <c r="F326" i="2"/>
  <c r="F325" i="2"/>
  <c r="F321" i="2"/>
  <c r="F319" i="2"/>
  <c r="F317" i="2"/>
  <c r="F315" i="2"/>
  <c r="F312" i="2"/>
  <c r="F311" i="2"/>
  <c r="F308" i="2"/>
  <c r="F307" i="2"/>
  <c r="F304" i="2"/>
  <c r="F303" i="2"/>
  <c r="F301" i="2"/>
  <c r="F300" i="2"/>
  <c r="F298" i="2"/>
  <c r="F297" i="2"/>
  <c r="H283" i="3"/>
  <c r="H279" i="3"/>
  <c r="H275" i="3"/>
  <c r="H242" i="3"/>
  <c r="H218" i="3"/>
  <c r="H210" i="3"/>
  <c r="D12" i="3"/>
  <c r="E295" i="3"/>
  <c r="E463" i="3"/>
  <c r="E460" i="3"/>
  <c r="H460" i="3" s="1"/>
  <c r="E442" i="3"/>
  <c r="H442" i="3" s="1"/>
  <c r="E412" i="3"/>
  <c r="E408" i="3"/>
  <c r="H408" i="3" s="1"/>
  <c r="H278" i="3"/>
  <c r="H267" i="3"/>
  <c r="E475" i="3"/>
  <c r="H475" i="3" s="1"/>
  <c r="E444" i="3"/>
  <c r="H444" i="3" s="1"/>
  <c r="E417" i="3"/>
  <c r="H417" i="3" s="1"/>
  <c r="E401" i="3"/>
  <c r="H401" i="3" s="1"/>
  <c r="H349" i="3"/>
  <c r="H338" i="3"/>
  <c r="H161" i="3"/>
  <c r="H496" i="3"/>
  <c r="H488" i="3"/>
  <c r="E483" i="3"/>
  <c r="H483" i="3" s="1"/>
  <c r="E480" i="3"/>
  <c r="H480" i="3" s="1"/>
  <c r="H477" i="3"/>
  <c r="H471" i="3"/>
  <c r="E467" i="3"/>
  <c r="H467" i="3" s="1"/>
  <c r="H447" i="3"/>
  <c r="H435" i="3"/>
  <c r="E430" i="3"/>
  <c r="H426" i="3"/>
  <c r="E413" i="3"/>
  <c r="H413" i="3" s="1"/>
  <c r="E411" i="3"/>
  <c r="H411" i="3" s="1"/>
  <c r="E403" i="3"/>
  <c r="H403" i="3" s="1"/>
  <c r="H373" i="3"/>
  <c r="H366" i="3"/>
  <c r="H361" i="3"/>
  <c r="H328" i="3"/>
  <c r="H499" i="3"/>
  <c r="E491" i="3"/>
  <c r="H491" i="3" s="1"/>
  <c r="H487" i="3"/>
  <c r="H482" i="3"/>
  <c r="H479" i="3"/>
  <c r="H470" i="3"/>
  <c r="H450" i="3"/>
  <c r="H446" i="3"/>
  <c r="H439" i="3"/>
  <c r="E437" i="3"/>
  <c r="H429" i="3"/>
  <c r="H418" i="3"/>
  <c r="H415" i="3"/>
  <c r="E400" i="3"/>
  <c r="H400" i="3" s="1"/>
  <c r="H397" i="3"/>
  <c r="H394" i="3"/>
  <c r="H365" i="3"/>
  <c r="H351" i="3"/>
  <c r="E137" i="3"/>
  <c r="E134" i="3"/>
  <c r="E132" i="3"/>
  <c r="E129" i="3"/>
  <c r="E128" i="3"/>
  <c r="H128" i="3" s="1"/>
  <c r="E127" i="3"/>
  <c r="E123" i="3"/>
  <c r="E121" i="3"/>
  <c r="E119" i="3"/>
  <c r="E118" i="3"/>
  <c r="E116" i="3"/>
  <c r="H116" i="3" s="1"/>
  <c r="E115" i="3"/>
  <c r="E113" i="3"/>
  <c r="E112" i="3"/>
  <c r="E108" i="3"/>
  <c r="E107" i="3"/>
  <c r="E105" i="3"/>
  <c r="E104" i="3"/>
  <c r="E103" i="3"/>
  <c r="E102" i="3"/>
  <c r="H102" i="3" s="1"/>
  <c r="E101" i="3"/>
  <c r="E100" i="3"/>
  <c r="E98" i="3"/>
  <c r="E94" i="3"/>
  <c r="E93" i="3"/>
  <c r="E92" i="3"/>
  <c r="E90" i="3"/>
  <c r="E88" i="3"/>
  <c r="E85" i="3"/>
  <c r="E84" i="3"/>
  <c r="E83" i="3"/>
  <c r="E82" i="3"/>
  <c r="E81" i="3"/>
  <c r="E80" i="3"/>
  <c r="E77" i="3"/>
  <c r="E75" i="3"/>
  <c r="E74" i="3"/>
  <c r="E73" i="3"/>
  <c r="F266" i="3"/>
  <c r="H265" i="3"/>
  <c r="E253" i="3"/>
  <c r="E249" i="3"/>
  <c r="H249" i="3" s="1"/>
  <c r="E245" i="3"/>
  <c r="E237" i="3"/>
  <c r="H237" i="3" s="1"/>
  <c r="E233" i="3"/>
  <c r="H233" i="3" s="1"/>
  <c r="E229" i="3"/>
  <c r="H229" i="3" s="1"/>
  <c r="H221" i="3"/>
  <c r="H217" i="3"/>
  <c r="E201" i="3"/>
  <c r="H201" i="3" s="1"/>
  <c r="H197" i="3"/>
  <c r="E185" i="3"/>
  <c r="E167" i="3"/>
  <c r="E165" i="3"/>
  <c r="H165" i="3" s="1"/>
  <c r="E37" i="3"/>
  <c r="E27" i="3"/>
  <c r="C10" i="3"/>
  <c r="F139" i="3"/>
  <c r="F125" i="3"/>
  <c r="F123" i="3"/>
  <c r="F104" i="3"/>
  <c r="F96" i="3"/>
  <c r="F90" i="3"/>
  <c r="F81" i="3"/>
  <c r="H284" i="3"/>
  <c r="H280" i="3"/>
  <c r="H276" i="3"/>
  <c r="E268" i="3"/>
  <c r="H268" i="3" s="1"/>
  <c r="H260" i="3"/>
  <c r="E256" i="3"/>
  <c r="F249" i="3"/>
  <c r="F245" i="3"/>
  <c r="H236" i="3"/>
  <c r="H232" i="3"/>
  <c r="H224" i="3"/>
  <c r="H220" i="3"/>
  <c r="H212" i="3"/>
  <c r="E208" i="3"/>
  <c r="H208" i="3" s="1"/>
  <c r="H204" i="3"/>
  <c r="E200" i="3"/>
  <c r="H200" i="3" s="1"/>
  <c r="E196" i="3"/>
  <c r="H196" i="3" s="1"/>
  <c r="H192" i="3"/>
  <c r="E187" i="3"/>
  <c r="E179" i="3"/>
  <c r="H179" i="3" s="1"/>
  <c r="E177" i="3"/>
  <c r="E175" i="3"/>
  <c r="E173" i="3"/>
  <c r="H173" i="3" s="1"/>
  <c r="E157" i="3"/>
  <c r="F157" i="3"/>
  <c r="F158" i="3"/>
  <c r="F162" i="3"/>
  <c r="F164" i="3"/>
  <c r="F165" i="3"/>
  <c r="F177" i="3"/>
  <c r="F181" i="3"/>
  <c r="F188" i="3"/>
  <c r="F189" i="3"/>
  <c r="F34" i="3"/>
  <c r="E271" i="3"/>
  <c r="H271" i="3" s="1"/>
  <c r="E247" i="3"/>
  <c r="F240" i="3"/>
  <c r="E239" i="3"/>
  <c r="E235" i="3"/>
  <c r="H235" i="3" s="1"/>
  <c r="E231" i="3"/>
  <c r="H231" i="3" s="1"/>
  <c r="E199" i="3"/>
  <c r="H199" i="3" s="1"/>
  <c r="E169" i="3"/>
  <c r="E166" i="3"/>
  <c r="H166" i="3" s="1"/>
  <c r="E164" i="3"/>
  <c r="E152" i="3"/>
  <c r="E286" i="3"/>
  <c r="H286" i="3" s="1"/>
  <c r="E270" i="3"/>
  <c r="E266" i="3"/>
  <c r="H266" i="3" s="1"/>
  <c r="E262" i="3"/>
  <c r="H262" i="3" s="1"/>
  <c r="E258" i="3"/>
  <c r="E254" i="3"/>
  <c r="F251" i="3"/>
  <c r="E238" i="3"/>
  <c r="H238" i="3" s="1"/>
  <c r="F235" i="3"/>
  <c r="E226" i="3"/>
  <c r="H226" i="3" s="1"/>
  <c r="E198" i="3"/>
  <c r="E186" i="3"/>
  <c r="H186" i="3" s="1"/>
  <c r="E183" i="3"/>
  <c r="H183" i="3" s="1"/>
  <c r="E178" i="3"/>
  <c r="E176" i="3"/>
  <c r="H176" i="3" s="1"/>
  <c r="E174" i="3"/>
  <c r="H174" i="3" s="1"/>
  <c r="E160" i="3"/>
  <c r="E156" i="3"/>
  <c r="H156" i="3" s="1"/>
  <c r="F506" i="3"/>
  <c r="E510" i="3"/>
  <c r="F295" i="3"/>
  <c r="F495" i="3"/>
  <c r="F494" i="3"/>
  <c r="F493" i="3"/>
  <c r="F491" i="3"/>
  <c r="F485" i="3"/>
  <c r="F484" i="3"/>
  <c r="F483" i="3"/>
  <c r="F480" i="3"/>
  <c r="F478" i="3"/>
  <c r="F476" i="3"/>
  <c r="F473" i="3"/>
  <c r="F464" i="3"/>
  <c r="F463" i="3"/>
  <c r="F460" i="3"/>
  <c r="F458" i="3"/>
  <c r="F442" i="3"/>
  <c r="F438" i="3"/>
  <c r="F437" i="3"/>
  <c r="F436" i="3"/>
  <c r="F433" i="3"/>
  <c r="F432" i="3"/>
  <c r="F430" i="3"/>
  <c r="F422" i="3"/>
  <c r="F417" i="3"/>
  <c r="F413" i="3"/>
  <c r="F412" i="3"/>
  <c r="F411" i="3"/>
  <c r="F410" i="3"/>
  <c r="F409" i="3"/>
  <c r="F408" i="3"/>
  <c r="F407" i="3"/>
  <c r="F406" i="3"/>
  <c r="F405" i="3"/>
  <c r="F404" i="3"/>
  <c r="F403" i="3"/>
  <c r="F401" i="3"/>
  <c r="F400" i="3"/>
  <c r="F398" i="3"/>
  <c r="F393" i="3"/>
  <c r="F392" i="3"/>
  <c r="F391" i="3"/>
  <c r="F389" i="3"/>
  <c r="F388" i="3"/>
  <c r="F387" i="3"/>
  <c r="F386" i="3"/>
  <c r="F385" i="3"/>
  <c r="F383" i="3"/>
  <c r="F380" i="3"/>
  <c r="F379" i="3"/>
  <c r="F378" i="3"/>
  <c r="F377" i="3"/>
  <c r="F376" i="3"/>
  <c r="F375" i="3"/>
  <c r="F370" i="3"/>
  <c r="F369" i="3"/>
  <c r="F364" i="3"/>
  <c r="F358" i="3"/>
  <c r="F357" i="3"/>
  <c r="F354" i="3"/>
  <c r="F347" i="3"/>
  <c r="F346" i="3"/>
  <c r="F345" i="3"/>
  <c r="F344" i="3"/>
  <c r="F342" i="3"/>
  <c r="F341" i="3"/>
  <c r="F339" i="3"/>
  <c r="F337" i="3"/>
  <c r="F335" i="3"/>
  <c r="F334" i="3"/>
  <c r="F333" i="3"/>
  <c r="F332" i="3"/>
  <c r="F330" i="3"/>
  <c r="F329" i="3"/>
  <c r="F327" i="3"/>
  <c r="F326" i="3"/>
  <c r="F324" i="3"/>
  <c r="F321" i="3"/>
  <c r="F319" i="3"/>
  <c r="F318" i="3"/>
  <c r="F317" i="3"/>
  <c r="F315" i="3"/>
  <c r="F314" i="3"/>
  <c r="F313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D13" i="3"/>
  <c r="F510" i="3"/>
  <c r="E509" i="3"/>
  <c r="E506" i="3"/>
  <c r="E530" i="3"/>
  <c r="H530" i="3" s="1"/>
  <c r="E529" i="3"/>
  <c r="H529" i="3" s="1"/>
  <c r="E526" i="3"/>
  <c r="H526" i="3" s="1"/>
  <c r="E523" i="3"/>
  <c r="E522" i="3"/>
  <c r="E521" i="3"/>
  <c r="E519" i="3"/>
  <c r="F509" i="3"/>
  <c r="E508" i="3"/>
  <c r="E507" i="3"/>
  <c r="H507" i="3" s="1"/>
  <c r="E395" i="3"/>
  <c r="H395" i="3" s="1"/>
  <c r="E393" i="3"/>
  <c r="H393" i="3" s="1"/>
  <c r="E392" i="3"/>
  <c r="H392" i="3" s="1"/>
  <c r="E389" i="3"/>
  <c r="H389" i="3" s="1"/>
  <c r="E388" i="3"/>
  <c r="H388" i="3" s="1"/>
  <c r="E383" i="3"/>
  <c r="E381" i="3"/>
  <c r="H381" i="3" s="1"/>
  <c r="E379" i="3"/>
  <c r="H379" i="3" s="1"/>
  <c r="E378" i="3"/>
  <c r="H378" i="3" s="1"/>
  <c r="E372" i="3"/>
  <c r="H372" i="3" s="1"/>
  <c r="E370" i="3"/>
  <c r="E363" i="3"/>
  <c r="H363" i="3" s="1"/>
  <c r="E362" i="3"/>
  <c r="H362" i="3" s="1"/>
  <c r="E360" i="3"/>
  <c r="H360" i="3" s="1"/>
  <c r="E358" i="3"/>
  <c r="E357" i="3"/>
  <c r="E347" i="3"/>
  <c r="H347" i="3" s="1"/>
  <c r="E345" i="3"/>
  <c r="E343" i="3"/>
  <c r="H343" i="3" s="1"/>
  <c r="E341" i="3"/>
  <c r="H341" i="3" s="1"/>
  <c r="E337" i="3"/>
  <c r="H337" i="3" s="1"/>
  <c r="E335" i="3"/>
  <c r="H335" i="3" s="1"/>
  <c r="E333" i="3"/>
  <c r="E332" i="3"/>
  <c r="E331" i="3"/>
  <c r="H331" i="3" s="1"/>
  <c r="E330" i="3"/>
  <c r="E329" i="3"/>
  <c r="E326" i="3"/>
  <c r="H326" i="3" s="1"/>
  <c r="E321" i="3"/>
  <c r="E319" i="3"/>
  <c r="H319" i="3" s="1"/>
  <c r="E318" i="3"/>
  <c r="H318" i="3" s="1"/>
  <c r="E315" i="3"/>
  <c r="H315" i="3" s="1"/>
  <c r="E314" i="3"/>
  <c r="H314" i="3" s="1"/>
  <c r="E310" i="3"/>
  <c r="E308" i="3"/>
  <c r="E305" i="3"/>
  <c r="H305" i="3" s="1"/>
  <c r="E304" i="3"/>
  <c r="H304" i="3" s="1"/>
  <c r="E302" i="3"/>
  <c r="H302" i="3" s="1"/>
  <c r="E301" i="3"/>
  <c r="H301" i="3" s="1"/>
  <c r="E297" i="3"/>
  <c r="H297" i="3" s="1"/>
  <c r="F530" i="3"/>
  <c r="F526" i="3"/>
  <c r="F524" i="3"/>
  <c r="F523" i="3"/>
  <c r="F521" i="3"/>
  <c r="F519" i="3"/>
  <c r="F518" i="3"/>
  <c r="F515" i="3"/>
  <c r="F508" i="3"/>
  <c r="C10" i="4"/>
  <c r="E118" i="4"/>
  <c r="E112" i="4"/>
  <c r="H499" i="4"/>
  <c r="E107" i="4"/>
  <c r="E84" i="4"/>
  <c r="E80" i="4"/>
  <c r="E73" i="4"/>
  <c r="H279" i="4"/>
  <c r="H275" i="4"/>
  <c r="H264" i="4"/>
  <c r="H260" i="4"/>
  <c r="H248" i="4"/>
  <c r="H246" i="4"/>
  <c r="H243" i="4"/>
  <c r="H236" i="4"/>
  <c r="H214" i="4"/>
  <c r="H206" i="4"/>
  <c r="H202" i="4"/>
  <c r="H188" i="4"/>
  <c r="H181" i="4"/>
  <c r="H158" i="4"/>
  <c r="H75" i="4"/>
  <c r="H278" i="4"/>
  <c r="H270" i="4"/>
  <c r="H267" i="4"/>
  <c r="H263" i="4"/>
  <c r="H225" i="4"/>
  <c r="H217" i="4"/>
  <c r="H197" i="4"/>
  <c r="H195" i="4"/>
  <c r="H191" i="4"/>
  <c r="H184" i="4"/>
  <c r="H172" i="4"/>
  <c r="E285" i="4"/>
  <c r="H285" i="4" s="1"/>
  <c r="E254" i="4"/>
  <c r="H254" i="4" s="1"/>
  <c r="E249" i="4"/>
  <c r="E247" i="4"/>
  <c r="H247" i="4" s="1"/>
  <c r="E244" i="4"/>
  <c r="E238" i="4"/>
  <c r="H238" i="4" s="1"/>
  <c r="E232" i="4"/>
  <c r="H232" i="4" s="1"/>
  <c r="E196" i="4"/>
  <c r="H196" i="4" s="1"/>
  <c r="E178" i="4"/>
  <c r="E177" i="4"/>
  <c r="H177" i="4" s="1"/>
  <c r="E166" i="4"/>
  <c r="H166" i="4" s="1"/>
  <c r="E165" i="4"/>
  <c r="H165" i="4" s="1"/>
  <c r="E159" i="4"/>
  <c r="E157" i="4"/>
  <c r="E156" i="4"/>
  <c r="H156" i="4" s="1"/>
  <c r="E154" i="4"/>
  <c r="H154" i="4" s="1"/>
  <c r="E153" i="4"/>
  <c r="H153" i="4" s="1"/>
  <c r="F491" i="4"/>
  <c r="F483" i="4"/>
  <c r="E478" i="4"/>
  <c r="H478" i="4" s="1"/>
  <c r="F463" i="4"/>
  <c r="E434" i="4"/>
  <c r="H434" i="4" s="1"/>
  <c r="F419" i="4"/>
  <c r="F415" i="4"/>
  <c r="E406" i="4"/>
  <c r="H406" i="4" s="1"/>
  <c r="F391" i="4"/>
  <c r="E378" i="4"/>
  <c r="H378" i="4" s="1"/>
  <c r="F375" i="4"/>
  <c r="E354" i="4"/>
  <c r="H354" i="4" s="1"/>
  <c r="E346" i="4"/>
  <c r="H346" i="4" s="1"/>
  <c r="E330" i="4"/>
  <c r="E326" i="4"/>
  <c r="E314" i="4"/>
  <c r="H314" i="4" s="1"/>
  <c r="F303" i="4"/>
  <c r="E302" i="4"/>
  <c r="H302" i="4" s="1"/>
  <c r="E298" i="4"/>
  <c r="H298" i="4" s="1"/>
  <c r="F521" i="4"/>
  <c r="E510" i="4"/>
  <c r="F122" i="4"/>
  <c r="F112" i="4"/>
  <c r="F100" i="4"/>
  <c r="F99" i="4"/>
  <c r="F94" i="4"/>
  <c r="F93" i="4"/>
  <c r="F256" i="4"/>
  <c r="F249" i="4"/>
  <c r="F247" i="4"/>
  <c r="F229" i="4"/>
  <c r="F196" i="4"/>
  <c r="F178" i="4"/>
  <c r="F175" i="4"/>
  <c r="F169" i="4"/>
  <c r="F166" i="4"/>
  <c r="F157" i="4"/>
  <c r="F295" i="4"/>
  <c r="E485" i="4"/>
  <c r="H485" i="4" s="1"/>
  <c r="F430" i="4"/>
  <c r="F378" i="4"/>
  <c r="E377" i="4"/>
  <c r="H377" i="4" s="1"/>
  <c r="F354" i="4"/>
  <c r="E345" i="4"/>
  <c r="H345" i="4" s="1"/>
  <c r="F334" i="4"/>
  <c r="F330" i="4"/>
  <c r="E329" i="4"/>
  <c r="H329" i="4" s="1"/>
  <c r="F318" i="4"/>
  <c r="F314" i="4"/>
  <c r="F310" i="4"/>
  <c r="F302" i="4"/>
  <c r="E301" i="4"/>
  <c r="F298" i="4"/>
  <c r="C13" i="4"/>
  <c r="F512" i="4"/>
  <c r="E509" i="4"/>
  <c r="E52" i="4"/>
  <c r="D12" i="4"/>
  <c r="E460" i="4"/>
  <c r="H460" i="4" s="1"/>
  <c r="F449" i="4"/>
  <c r="F437" i="4"/>
  <c r="E408" i="4"/>
  <c r="H408" i="4" s="1"/>
  <c r="F393" i="4"/>
  <c r="F377" i="4"/>
  <c r="F345" i="4"/>
  <c r="E344" i="4"/>
  <c r="H344" i="4" s="1"/>
  <c r="F333" i="4"/>
  <c r="F317" i="4"/>
  <c r="F301" i="4"/>
  <c r="F297" i="4"/>
  <c r="E296" i="4"/>
  <c r="H296" i="4" s="1"/>
  <c r="E522" i="4"/>
  <c r="E515" i="4"/>
  <c r="H515" i="4" s="1"/>
  <c r="E514" i="4"/>
  <c r="F509" i="4"/>
  <c r="E508" i="4"/>
  <c r="F52" i="4"/>
  <c r="F37" i="4"/>
  <c r="E491" i="4"/>
  <c r="H491" i="4" s="1"/>
  <c r="E483" i="4"/>
  <c r="H483" i="4" s="1"/>
  <c r="F480" i="4"/>
  <c r="F460" i="4"/>
  <c r="F448" i="4"/>
  <c r="F408" i="4"/>
  <c r="E387" i="4"/>
  <c r="H387" i="4" s="1"/>
  <c r="F380" i="4"/>
  <c r="E347" i="4"/>
  <c r="H347" i="4" s="1"/>
  <c r="E339" i="4"/>
  <c r="H339" i="4" s="1"/>
  <c r="E335" i="4"/>
  <c r="H335" i="4" s="1"/>
  <c r="F332" i="4"/>
  <c r="E331" i="4"/>
  <c r="H331" i="4" s="1"/>
  <c r="E307" i="4"/>
  <c r="H307" i="4" s="1"/>
  <c r="F304" i="4"/>
  <c r="D13" i="4"/>
  <c r="F524" i="4"/>
  <c r="F523" i="4"/>
  <c r="F508" i="4"/>
  <c r="E506" i="5"/>
  <c r="E515" i="5"/>
  <c r="E508" i="5"/>
  <c r="E524" i="5"/>
  <c r="E522" i="5"/>
  <c r="E517" i="5"/>
  <c r="H278" i="5"/>
  <c r="H259" i="5"/>
  <c r="H212" i="5"/>
  <c r="H191" i="5"/>
  <c r="C13" i="5"/>
  <c r="E514" i="5"/>
  <c r="H514" i="5" s="1"/>
  <c r="E509" i="5"/>
  <c r="H509" i="5" s="1"/>
  <c r="E507" i="5"/>
  <c r="H285" i="5"/>
  <c r="H277" i="5"/>
  <c r="H228" i="5"/>
  <c r="H224" i="5"/>
  <c r="H204" i="5"/>
  <c r="E530" i="5"/>
  <c r="H530" i="5" s="1"/>
  <c r="E525" i="5"/>
  <c r="H525" i="5" s="1"/>
  <c r="E523" i="5"/>
  <c r="F61" i="5"/>
  <c r="F49" i="5"/>
  <c r="F29" i="5"/>
  <c r="F140" i="5"/>
  <c r="E72" i="5"/>
  <c r="E73" i="5"/>
  <c r="E75" i="5"/>
  <c r="E78" i="5"/>
  <c r="E81" i="5"/>
  <c r="E82" i="5"/>
  <c r="E84" i="5"/>
  <c r="E85" i="5"/>
  <c r="E87" i="5"/>
  <c r="E88" i="5"/>
  <c r="E89" i="5"/>
  <c r="E91" i="5"/>
  <c r="E92" i="5"/>
  <c r="E94" i="5"/>
  <c r="E97" i="5"/>
  <c r="E100" i="5"/>
  <c r="E101" i="5"/>
  <c r="E103" i="5"/>
  <c r="E107" i="5"/>
  <c r="E110" i="5"/>
  <c r="E111" i="5"/>
  <c r="E112" i="5"/>
  <c r="E113" i="5"/>
  <c r="E115" i="5"/>
  <c r="E116" i="5"/>
  <c r="E117" i="5"/>
  <c r="E118" i="5"/>
  <c r="E119" i="5"/>
  <c r="E120" i="5"/>
  <c r="E121" i="5"/>
  <c r="E123" i="5"/>
  <c r="E125" i="5"/>
  <c r="E127" i="5"/>
  <c r="E51" i="5"/>
  <c r="E71" i="5"/>
  <c r="E144" i="5"/>
  <c r="E143" i="5"/>
  <c r="E142" i="5"/>
  <c r="E141" i="5"/>
  <c r="E138" i="5"/>
  <c r="E135" i="5"/>
  <c r="E134" i="5"/>
  <c r="E132" i="5"/>
  <c r="E131" i="5"/>
  <c r="E129" i="5"/>
  <c r="E280" i="5"/>
  <c r="E248" i="5"/>
  <c r="E236" i="5"/>
  <c r="H236" i="5" s="1"/>
  <c r="E233" i="5"/>
  <c r="H233" i="5" s="1"/>
  <c r="E216" i="5"/>
  <c r="E201" i="5"/>
  <c r="H201" i="5" s="1"/>
  <c r="E193" i="5"/>
  <c r="E295" i="5"/>
  <c r="E494" i="5"/>
  <c r="H494" i="5" s="1"/>
  <c r="F491" i="5"/>
  <c r="E490" i="5"/>
  <c r="H490" i="5" s="1"/>
  <c r="F483" i="5"/>
  <c r="F479" i="5"/>
  <c r="E478" i="5"/>
  <c r="H478" i="5" s="1"/>
  <c r="F475" i="5"/>
  <c r="F467" i="5"/>
  <c r="F463" i="5"/>
  <c r="E462" i="5"/>
  <c r="H462" i="5" s="1"/>
  <c r="F455" i="5"/>
  <c r="E454" i="5"/>
  <c r="H454" i="5" s="1"/>
  <c r="F447" i="5"/>
  <c r="E446" i="5"/>
  <c r="H446" i="5" s="1"/>
  <c r="E438" i="5"/>
  <c r="H438" i="5" s="1"/>
  <c r="E434" i="5"/>
  <c r="H434" i="5" s="1"/>
  <c r="E422" i="5"/>
  <c r="F419" i="5"/>
  <c r="E418" i="5"/>
  <c r="F415" i="5"/>
  <c r="E414" i="5"/>
  <c r="F411" i="5"/>
  <c r="F407" i="5"/>
  <c r="E406" i="5"/>
  <c r="F403" i="5"/>
  <c r="E398" i="5"/>
  <c r="H398" i="5" s="1"/>
  <c r="E394" i="5"/>
  <c r="H394" i="5" s="1"/>
  <c r="F391" i="5"/>
  <c r="E390" i="5"/>
  <c r="H390" i="5" s="1"/>
  <c r="F387" i="5"/>
  <c r="F383" i="5"/>
  <c r="F379" i="5"/>
  <c r="F371" i="5"/>
  <c r="E370" i="5"/>
  <c r="H370" i="5" s="1"/>
  <c r="F367" i="5"/>
  <c r="F363" i="5"/>
  <c r="F359" i="5"/>
  <c r="E354" i="5"/>
  <c r="F351" i="5"/>
  <c r="F347" i="5"/>
  <c r="E346" i="5"/>
  <c r="H346" i="5" s="1"/>
  <c r="F343" i="5"/>
  <c r="E342" i="5"/>
  <c r="H342" i="5" s="1"/>
  <c r="F339" i="5"/>
  <c r="E338" i="5"/>
  <c r="H338" i="5" s="1"/>
  <c r="F335" i="5"/>
  <c r="E334" i="5"/>
  <c r="H334" i="5" s="1"/>
  <c r="F331" i="5"/>
  <c r="F327" i="5"/>
  <c r="E326" i="5"/>
  <c r="F319" i="5"/>
  <c r="E318" i="5"/>
  <c r="H318" i="5" s="1"/>
  <c r="F315" i="5"/>
  <c r="F311" i="5"/>
  <c r="E310" i="5"/>
  <c r="H310" i="5" s="1"/>
  <c r="F307" i="5"/>
  <c r="F303" i="5"/>
  <c r="E302" i="5"/>
  <c r="H302" i="5" s="1"/>
  <c r="F510" i="5"/>
  <c r="F283" i="5"/>
  <c r="F281" i="5"/>
  <c r="F274" i="5"/>
  <c r="F273" i="5"/>
  <c r="F271" i="5"/>
  <c r="F268" i="5"/>
  <c r="F267" i="5"/>
  <c r="F264" i="5"/>
  <c r="F263" i="5"/>
  <c r="F256" i="5"/>
  <c r="F255" i="5"/>
  <c r="F252" i="5"/>
  <c r="F249" i="5"/>
  <c r="F246" i="5"/>
  <c r="F245" i="5"/>
  <c r="F240" i="5"/>
  <c r="F239" i="5"/>
  <c r="F237" i="5"/>
  <c r="F235" i="5"/>
  <c r="F231" i="5"/>
  <c r="F229" i="5"/>
  <c r="F209" i="5"/>
  <c r="F208" i="5"/>
  <c r="F199" i="5"/>
  <c r="F196" i="5"/>
  <c r="F187" i="5"/>
  <c r="F186" i="5"/>
  <c r="F182" i="5"/>
  <c r="F181" i="5"/>
  <c r="F178" i="5"/>
  <c r="F177" i="5"/>
  <c r="F175" i="5"/>
  <c r="F174" i="5"/>
  <c r="F169" i="5"/>
  <c r="F167" i="5"/>
  <c r="F165" i="5"/>
  <c r="F164" i="5"/>
  <c r="F160" i="5"/>
  <c r="F159" i="5"/>
  <c r="F157" i="5"/>
  <c r="F156" i="5"/>
  <c r="F153" i="5"/>
  <c r="D12" i="5"/>
  <c r="F295" i="5"/>
  <c r="E497" i="5"/>
  <c r="H497" i="5" s="1"/>
  <c r="F494" i="5"/>
  <c r="F490" i="5"/>
  <c r="E485" i="5"/>
  <c r="H485" i="5" s="1"/>
  <c r="F478" i="5"/>
  <c r="E473" i="5"/>
  <c r="H473" i="5" s="1"/>
  <c r="F466" i="5"/>
  <c r="F462" i="5"/>
  <c r="F458" i="5"/>
  <c r="E457" i="5"/>
  <c r="H457" i="5" s="1"/>
  <c r="F454" i="5"/>
  <c r="E453" i="5"/>
  <c r="F446" i="5"/>
  <c r="F442" i="5"/>
  <c r="E441" i="5"/>
  <c r="F438" i="5"/>
  <c r="F434" i="5"/>
  <c r="E433" i="5"/>
  <c r="H433" i="5" s="1"/>
  <c r="F430" i="5"/>
  <c r="E429" i="5"/>
  <c r="H429" i="5" s="1"/>
  <c r="F422" i="5"/>
  <c r="E421" i="5"/>
  <c r="H421" i="5" s="1"/>
  <c r="F418" i="5"/>
  <c r="E417" i="5"/>
  <c r="H417" i="5" s="1"/>
  <c r="E413" i="5"/>
  <c r="H413" i="5" s="1"/>
  <c r="E409" i="5"/>
  <c r="H409" i="5" s="1"/>
  <c r="F406" i="5"/>
  <c r="F402" i="5"/>
  <c r="E401" i="5"/>
  <c r="H401" i="5" s="1"/>
  <c r="F398" i="5"/>
  <c r="E397" i="5"/>
  <c r="H397" i="5" s="1"/>
  <c r="F394" i="5"/>
  <c r="F390" i="5"/>
  <c r="E389" i="5"/>
  <c r="H389" i="5" s="1"/>
  <c r="F386" i="5"/>
  <c r="E385" i="5"/>
  <c r="H385" i="5" s="1"/>
  <c r="F378" i="5"/>
  <c r="F370" i="5"/>
  <c r="E369" i="5"/>
  <c r="H369" i="5" s="1"/>
  <c r="F366" i="5"/>
  <c r="E365" i="5"/>
  <c r="H365" i="5" s="1"/>
  <c r="F358" i="5"/>
  <c r="F354" i="5"/>
  <c r="F346" i="5"/>
  <c r="E341" i="5"/>
  <c r="E337" i="5"/>
  <c r="H337" i="5" s="1"/>
  <c r="F334" i="5"/>
  <c r="E333" i="5"/>
  <c r="H333" i="5" s="1"/>
  <c r="F330" i="5"/>
  <c r="F326" i="5"/>
  <c r="E325" i="5"/>
  <c r="H325" i="5" s="1"/>
  <c r="F322" i="5"/>
  <c r="E321" i="5"/>
  <c r="F318" i="5"/>
  <c r="F314" i="5"/>
  <c r="F310" i="5"/>
  <c r="F302" i="5"/>
  <c r="E301" i="5"/>
  <c r="H301" i="5" s="1"/>
  <c r="F298" i="5"/>
  <c r="E297" i="5"/>
  <c r="H297" i="5" s="1"/>
  <c r="F497" i="5"/>
  <c r="F493" i="5"/>
  <c r="F485" i="5"/>
  <c r="E484" i="5"/>
  <c r="E480" i="5"/>
  <c r="F473" i="5"/>
  <c r="E464" i="5"/>
  <c r="H464" i="5" s="1"/>
  <c r="F461" i="5"/>
  <c r="E460" i="5"/>
  <c r="H460" i="5" s="1"/>
  <c r="F457" i="5"/>
  <c r="E456" i="5"/>
  <c r="H456" i="5" s="1"/>
  <c r="F449" i="5"/>
  <c r="E448" i="5"/>
  <c r="H448" i="5" s="1"/>
  <c r="E444" i="5"/>
  <c r="F441" i="5"/>
  <c r="F437" i="5"/>
  <c r="F433" i="5"/>
  <c r="E432" i="5"/>
  <c r="H432" i="5" s="1"/>
  <c r="F429" i="5"/>
  <c r="E428" i="5"/>
  <c r="H428" i="5" s="1"/>
  <c r="F421" i="5"/>
  <c r="E420" i="5"/>
  <c r="H420" i="5" s="1"/>
  <c r="F417" i="5"/>
  <c r="E416" i="5"/>
  <c r="H416" i="5" s="1"/>
  <c r="E412" i="5"/>
  <c r="H412" i="5" s="1"/>
  <c r="F409" i="5"/>
  <c r="E408" i="5"/>
  <c r="H408" i="5" s="1"/>
  <c r="F405" i="5"/>
  <c r="F401" i="5"/>
  <c r="F397" i="5"/>
  <c r="F393" i="5"/>
  <c r="F389" i="5"/>
  <c r="E388" i="5"/>
  <c r="H388" i="5" s="1"/>
  <c r="F385" i="5"/>
  <c r="F381" i="5"/>
  <c r="E380" i="5"/>
  <c r="H380" i="5" s="1"/>
  <c r="F377" i="5"/>
  <c r="F369" i="5"/>
  <c r="E368" i="5"/>
  <c r="H368" i="5" s="1"/>
  <c r="F365" i="5"/>
  <c r="F357" i="5"/>
  <c r="F345" i="5"/>
  <c r="E340" i="5"/>
  <c r="H340" i="5" s="1"/>
  <c r="F337" i="5"/>
  <c r="F333" i="5"/>
  <c r="E332" i="5"/>
  <c r="H332" i="5" s="1"/>
  <c r="F325" i="5"/>
  <c r="F321" i="5"/>
  <c r="E320" i="5"/>
  <c r="H320" i="5" s="1"/>
  <c r="F317" i="5"/>
  <c r="E316" i="5"/>
  <c r="H316" i="5" s="1"/>
  <c r="E308" i="5"/>
  <c r="F305" i="5"/>
  <c r="F301" i="5"/>
  <c r="F297" i="5"/>
  <c r="F530" i="5"/>
  <c r="E529" i="5"/>
  <c r="E521" i="5"/>
  <c r="H521" i="5" s="1"/>
  <c r="E513" i="5"/>
  <c r="H513" i="5" s="1"/>
  <c r="F507" i="5"/>
  <c r="F492" i="5"/>
  <c r="E491" i="5"/>
  <c r="H491" i="5" s="1"/>
  <c r="F484" i="5"/>
  <c r="E483" i="5"/>
  <c r="H483" i="5" s="1"/>
  <c r="F480" i="5"/>
  <c r="F476" i="5"/>
  <c r="E475" i="5"/>
  <c r="H475" i="5" s="1"/>
  <c r="E471" i="5"/>
  <c r="H471" i="5" s="1"/>
  <c r="F464" i="5"/>
  <c r="E463" i="5"/>
  <c r="F460" i="5"/>
  <c r="F456" i="5"/>
  <c r="E455" i="5"/>
  <c r="H455" i="5" s="1"/>
  <c r="F448" i="5"/>
  <c r="F444" i="5"/>
  <c r="E443" i="5"/>
  <c r="H443" i="5" s="1"/>
  <c r="F436" i="5"/>
  <c r="F432" i="5"/>
  <c r="E431" i="5"/>
  <c r="F420" i="5"/>
  <c r="E419" i="5"/>
  <c r="F416" i="5"/>
  <c r="F412" i="5"/>
  <c r="E411" i="5"/>
  <c r="H411" i="5" s="1"/>
  <c r="F408" i="5"/>
  <c r="E407" i="5"/>
  <c r="H407" i="5" s="1"/>
  <c r="E403" i="5"/>
  <c r="H403" i="5" s="1"/>
  <c r="F400" i="5"/>
  <c r="E395" i="5"/>
  <c r="H395" i="5" s="1"/>
  <c r="F392" i="5"/>
  <c r="F388" i="5"/>
  <c r="E387" i="5"/>
  <c r="H387" i="5" s="1"/>
  <c r="F380" i="5"/>
  <c r="E379" i="5"/>
  <c r="H379" i="5" s="1"/>
  <c r="F372" i="5"/>
  <c r="E371" i="5"/>
  <c r="H371" i="5" s="1"/>
  <c r="F368" i="5"/>
  <c r="E367" i="5"/>
  <c r="H367" i="5" s="1"/>
  <c r="F364" i="5"/>
  <c r="E359" i="5"/>
  <c r="H359" i="5" s="1"/>
  <c r="E351" i="5"/>
  <c r="H351" i="5" s="1"/>
  <c r="F344" i="5"/>
  <c r="E343" i="5"/>
  <c r="H343" i="5" s="1"/>
  <c r="E335" i="5"/>
  <c r="H335" i="5" s="1"/>
  <c r="F332" i="5"/>
  <c r="F320" i="5"/>
  <c r="E319" i="5"/>
  <c r="H319" i="5" s="1"/>
  <c r="F308" i="5"/>
  <c r="E307" i="5"/>
  <c r="H307" i="5" s="1"/>
  <c r="F304" i="5"/>
  <c r="E303" i="5"/>
  <c r="H303" i="5" s="1"/>
  <c r="E527" i="5"/>
  <c r="E526" i="5"/>
  <c r="E519" i="5"/>
  <c r="H519" i="5" s="1"/>
  <c r="E518" i="5"/>
  <c r="H518" i="5" s="1"/>
  <c r="E512" i="5"/>
  <c r="E511" i="5"/>
  <c r="H282" i="6"/>
  <c r="H278" i="6"/>
  <c r="H267" i="6"/>
  <c r="H255" i="6"/>
  <c r="H242" i="6"/>
  <c r="H223" i="6"/>
  <c r="H220" i="6"/>
  <c r="H213" i="6"/>
  <c r="H209" i="6"/>
  <c r="H182" i="6"/>
  <c r="H154" i="6"/>
  <c r="H480" i="6"/>
  <c r="H477" i="6"/>
  <c r="H467" i="6"/>
  <c r="H458" i="6"/>
  <c r="H451" i="6"/>
  <c r="H443" i="6"/>
  <c r="H439" i="6"/>
  <c r="H435" i="6"/>
  <c r="H431" i="6"/>
  <c r="H427" i="6"/>
  <c r="H423" i="6"/>
  <c r="H415" i="6"/>
  <c r="H394" i="6"/>
  <c r="H376" i="6"/>
  <c r="H368" i="6"/>
  <c r="H364" i="6"/>
  <c r="H360" i="6"/>
  <c r="H350" i="6"/>
  <c r="H331" i="6"/>
  <c r="H328" i="6"/>
  <c r="H325" i="6"/>
  <c r="H321" i="6"/>
  <c r="H313" i="6"/>
  <c r="H158" i="6"/>
  <c r="F506" i="6"/>
  <c r="H287" i="6"/>
  <c r="H279" i="6"/>
  <c r="H264" i="6"/>
  <c r="H256" i="6"/>
  <c r="H233" i="6"/>
  <c r="H228" i="6"/>
  <c r="H203" i="6"/>
  <c r="H199" i="6"/>
  <c r="H163" i="6"/>
  <c r="H492" i="6"/>
  <c r="H481" i="6"/>
  <c r="H474" i="6"/>
  <c r="H468" i="6"/>
  <c r="H461" i="6"/>
  <c r="H459" i="6"/>
  <c r="H455" i="6"/>
  <c r="H452" i="6"/>
  <c r="H444" i="6"/>
  <c r="H440" i="6"/>
  <c r="H436" i="6"/>
  <c r="H432" i="6"/>
  <c r="H420" i="6"/>
  <c r="H408" i="6"/>
  <c r="H402" i="6"/>
  <c r="H399" i="6"/>
  <c r="H377" i="6"/>
  <c r="H373" i="6"/>
  <c r="H369" i="6"/>
  <c r="H365" i="6"/>
  <c r="H361" i="6"/>
  <c r="H336" i="6"/>
  <c r="H322" i="6"/>
  <c r="H305" i="6"/>
  <c r="E143" i="6"/>
  <c r="E123" i="6"/>
  <c r="E118" i="6"/>
  <c r="E117" i="6"/>
  <c r="E115" i="6"/>
  <c r="E105" i="6"/>
  <c r="E99" i="6"/>
  <c r="E94" i="6"/>
  <c r="E93" i="6"/>
  <c r="E92" i="6"/>
  <c r="E85" i="6"/>
  <c r="E83" i="6"/>
  <c r="E78" i="6"/>
  <c r="E74" i="6"/>
  <c r="E529" i="6"/>
  <c r="H529" i="6" s="1"/>
  <c r="F522" i="6"/>
  <c r="E521" i="6"/>
  <c r="H521" i="6" s="1"/>
  <c r="F514" i="6"/>
  <c r="F508" i="6"/>
  <c r="C10" i="6"/>
  <c r="F139" i="6"/>
  <c r="F117" i="6"/>
  <c r="F103" i="6"/>
  <c r="C12" i="6"/>
  <c r="E491" i="6"/>
  <c r="H491" i="6" s="1"/>
  <c r="E489" i="6"/>
  <c r="H489" i="6" s="1"/>
  <c r="E484" i="6"/>
  <c r="H484" i="6" s="1"/>
  <c r="E483" i="6"/>
  <c r="H483" i="6" s="1"/>
  <c r="E478" i="6"/>
  <c r="H478" i="6" s="1"/>
  <c r="E472" i="6"/>
  <c r="H472" i="6" s="1"/>
  <c r="E464" i="6"/>
  <c r="H464" i="6" s="1"/>
  <c r="E460" i="6"/>
  <c r="H460" i="6" s="1"/>
  <c r="E393" i="6"/>
  <c r="H393" i="6" s="1"/>
  <c r="E391" i="6"/>
  <c r="H391" i="6" s="1"/>
  <c r="E389" i="6"/>
  <c r="H389" i="6" s="1"/>
  <c r="E379" i="6"/>
  <c r="H379" i="6" s="1"/>
  <c r="E378" i="6"/>
  <c r="H378" i="6" s="1"/>
  <c r="E347" i="6"/>
  <c r="H347" i="6" s="1"/>
  <c r="E346" i="6"/>
  <c r="H346" i="6" s="1"/>
  <c r="E345" i="6"/>
  <c r="H345" i="6" s="1"/>
  <c r="E344" i="6"/>
  <c r="H344" i="6" s="1"/>
  <c r="E341" i="6"/>
  <c r="H341" i="6" s="1"/>
  <c r="E339" i="6"/>
  <c r="H339" i="6" s="1"/>
  <c r="E335" i="6"/>
  <c r="H335" i="6" s="1"/>
  <c r="E334" i="6"/>
  <c r="H334" i="6" s="1"/>
  <c r="E333" i="6"/>
  <c r="H333" i="6" s="1"/>
  <c r="E332" i="6"/>
  <c r="H332" i="6" s="1"/>
  <c r="E318" i="6"/>
  <c r="H318" i="6" s="1"/>
  <c r="E317" i="6"/>
  <c r="H317" i="6" s="1"/>
  <c r="E316" i="6"/>
  <c r="H316" i="6" s="1"/>
  <c r="E314" i="6"/>
  <c r="H314" i="6" s="1"/>
  <c r="E303" i="6"/>
  <c r="H303" i="6" s="1"/>
  <c r="E302" i="6"/>
  <c r="H302" i="6" s="1"/>
  <c r="E301" i="6"/>
  <c r="H301" i="6" s="1"/>
  <c r="E298" i="6"/>
  <c r="H298" i="6" s="1"/>
  <c r="E297" i="6"/>
  <c r="H297" i="6" s="1"/>
  <c r="E296" i="6"/>
  <c r="H296" i="6" s="1"/>
  <c r="C13" i="6"/>
  <c r="F521" i="6"/>
  <c r="E512" i="6"/>
  <c r="H512" i="6" s="1"/>
  <c r="E268" i="6"/>
  <c r="E249" i="6"/>
  <c r="H249" i="6" s="1"/>
  <c r="E244" i="6"/>
  <c r="E240" i="6"/>
  <c r="E238" i="6"/>
  <c r="H238" i="6" s="1"/>
  <c r="E235" i="6"/>
  <c r="H235" i="6" s="1"/>
  <c r="E232" i="6"/>
  <c r="H232" i="6" s="1"/>
  <c r="E196" i="6"/>
  <c r="H196" i="6" s="1"/>
  <c r="E186" i="6"/>
  <c r="H186" i="6" s="1"/>
  <c r="E176" i="6"/>
  <c r="H176" i="6" s="1"/>
  <c r="E175" i="6"/>
  <c r="H175" i="6" s="1"/>
  <c r="E174" i="6"/>
  <c r="H174" i="6" s="1"/>
  <c r="E165" i="6"/>
  <c r="E159" i="6"/>
  <c r="H159" i="6" s="1"/>
  <c r="E157" i="6"/>
  <c r="E156" i="6"/>
  <c r="H156" i="6" s="1"/>
  <c r="D12" i="6"/>
  <c r="F295" i="6"/>
  <c r="F519" i="6"/>
  <c r="E509" i="6"/>
  <c r="H509" i="6" s="1"/>
  <c r="E62" i="6"/>
  <c r="E61" i="6"/>
  <c r="E52" i="6"/>
  <c r="E51" i="6"/>
  <c r="E33" i="6"/>
  <c r="F238" i="6"/>
  <c r="F232" i="6"/>
  <c r="F230" i="6"/>
  <c r="F218" i="6"/>
  <c r="F208" i="6"/>
  <c r="F176" i="6"/>
  <c r="F173" i="6"/>
  <c r="F487" i="6"/>
  <c r="F486" i="6"/>
  <c r="F485" i="6"/>
  <c r="F484" i="6"/>
  <c r="F483" i="6"/>
  <c r="F472" i="6"/>
  <c r="F460" i="6"/>
  <c r="F453" i="6"/>
  <c r="F405" i="6"/>
  <c r="F404" i="6"/>
  <c r="F400" i="6"/>
  <c r="F393" i="6"/>
  <c r="F357" i="6"/>
  <c r="F354" i="6"/>
  <c r="F347" i="6"/>
  <c r="F346" i="6"/>
  <c r="F345" i="6"/>
  <c r="F340" i="6"/>
  <c r="F339" i="6"/>
  <c r="F338" i="6"/>
  <c r="F337" i="6"/>
  <c r="F335" i="6"/>
  <c r="F334" i="6"/>
  <c r="F333" i="6"/>
  <c r="F332" i="6"/>
  <c r="F330" i="6"/>
  <c r="F327" i="6"/>
  <c r="F318" i="6"/>
  <c r="F317" i="6"/>
  <c r="F315" i="6"/>
  <c r="F314" i="6"/>
  <c r="F310" i="6"/>
  <c r="F308" i="6"/>
  <c r="F307" i="6"/>
  <c r="F304" i="6"/>
  <c r="F301" i="6"/>
  <c r="E524" i="6"/>
  <c r="H524" i="6" s="1"/>
  <c r="E522" i="6"/>
  <c r="E514" i="6"/>
  <c r="E508" i="6"/>
  <c r="E50" i="7"/>
  <c r="H89" i="7"/>
  <c r="E34" i="7"/>
  <c r="E29" i="7"/>
  <c r="E22" i="7"/>
  <c r="F203" i="7"/>
  <c r="H202" i="7"/>
  <c r="H472" i="7"/>
  <c r="H452" i="7"/>
  <c r="H399" i="7"/>
  <c r="H397" i="7"/>
  <c r="H390" i="7"/>
  <c r="H362" i="7"/>
  <c r="E51" i="7"/>
  <c r="F120" i="7"/>
  <c r="H288" i="7"/>
  <c r="H267" i="7"/>
  <c r="H265" i="7"/>
  <c r="H251" i="7"/>
  <c r="H241" i="7"/>
  <c r="H225" i="7"/>
  <c r="F211" i="7"/>
  <c r="H210" i="7"/>
  <c r="H207" i="7"/>
  <c r="F195" i="7"/>
  <c r="H194" i="7"/>
  <c r="H190" i="7"/>
  <c r="H486" i="7"/>
  <c r="H474" i="7"/>
  <c r="H471" i="7"/>
  <c r="H451" i="7"/>
  <c r="H418" i="7"/>
  <c r="H374" i="7"/>
  <c r="H367" i="7"/>
  <c r="H361" i="7"/>
  <c r="H356" i="7"/>
  <c r="E61" i="7"/>
  <c r="H275" i="7"/>
  <c r="H224" i="7"/>
  <c r="E153" i="7"/>
  <c r="H153" i="7" s="1"/>
  <c r="E154" i="7"/>
  <c r="E156" i="7"/>
  <c r="H156" i="7" s="1"/>
  <c r="E157" i="7"/>
  <c r="H157" i="7" s="1"/>
  <c r="E158" i="7"/>
  <c r="H158" i="7" s="1"/>
  <c r="E159" i="7"/>
  <c r="H159" i="7" s="1"/>
  <c r="E160" i="7"/>
  <c r="H160" i="7" s="1"/>
  <c r="E163" i="7"/>
  <c r="H163" i="7" s="1"/>
  <c r="E165" i="7"/>
  <c r="H165" i="7" s="1"/>
  <c r="E166" i="7"/>
  <c r="H166" i="7" s="1"/>
  <c r="E167" i="7"/>
  <c r="H167" i="7" s="1"/>
  <c r="E268" i="7"/>
  <c r="H268" i="7" s="1"/>
  <c r="E239" i="7"/>
  <c r="H239" i="7" s="1"/>
  <c r="E233" i="7"/>
  <c r="E229" i="7"/>
  <c r="E220" i="7"/>
  <c r="E186" i="7"/>
  <c r="E70" i="7"/>
  <c r="G151" i="7"/>
  <c r="F61" i="7"/>
  <c r="F52" i="7"/>
  <c r="F51" i="7"/>
  <c r="F50" i="7"/>
  <c r="F49" i="7"/>
  <c r="F33" i="7"/>
  <c r="F29" i="7"/>
  <c r="F24" i="7"/>
  <c r="F23" i="7"/>
  <c r="F21" i="7"/>
  <c r="C10" i="7"/>
  <c r="E71" i="7"/>
  <c r="C11" i="7"/>
  <c r="F271" i="7"/>
  <c r="F264" i="7"/>
  <c r="F258" i="7"/>
  <c r="F248" i="7"/>
  <c r="F237" i="7"/>
  <c r="F233" i="7"/>
  <c r="F231" i="7"/>
  <c r="F227" i="7"/>
  <c r="F222" i="7"/>
  <c r="H213" i="7"/>
  <c r="E209" i="7"/>
  <c r="H209" i="7" s="1"/>
  <c r="F206" i="7"/>
  <c r="H205" i="7"/>
  <c r="E201" i="7"/>
  <c r="H201" i="7" s="1"/>
  <c r="H193" i="7"/>
  <c r="H189" i="7"/>
  <c r="H185" i="7"/>
  <c r="E181" i="7"/>
  <c r="E177" i="7"/>
  <c r="H177" i="7" s="1"/>
  <c r="E169" i="7"/>
  <c r="F153" i="7"/>
  <c r="F158" i="7"/>
  <c r="F166" i="7"/>
  <c r="E283" i="7"/>
  <c r="E281" i="7"/>
  <c r="E270" i="7"/>
  <c r="E249" i="7"/>
  <c r="E247" i="7"/>
  <c r="H247" i="7" s="1"/>
  <c r="E245" i="7"/>
  <c r="E244" i="7"/>
  <c r="H244" i="7" s="1"/>
  <c r="E238" i="7"/>
  <c r="H238" i="7" s="1"/>
  <c r="E232" i="7"/>
  <c r="E178" i="7"/>
  <c r="H178" i="7" s="1"/>
  <c r="E216" i="7"/>
  <c r="H212" i="7"/>
  <c r="E200" i="7"/>
  <c r="H200" i="7" s="1"/>
  <c r="E196" i="7"/>
  <c r="H192" i="7"/>
  <c r="H184" i="7"/>
  <c r="H180" i="7"/>
  <c r="E176" i="7"/>
  <c r="H176" i="7" s="1"/>
  <c r="H168" i="7"/>
  <c r="E273" i="7"/>
  <c r="E266" i="7"/>
  <c r="H266" i="7" s="1"/>
  <c r="E256" i="7"/>
  <c r="H256" i="7" s="1"/>
  <c r="E253" i="7"/>
  <c r="E248" i="7"/>
  <c r="E240" i="7"/>
  <c r="E237" i="7"/>
  <c r="E235" i="7"/>
  <c r="H235" i="7" s="1"/>
  <c r="E231" i="7"/>
  <c r="E222" i="7"/>
  <c r="E174" i="7"/>
  <c r="H174" i="7" s="1"/>
  <c r="E138" i="7"/>
  <c r="E137" i="7"/>
  <c r="E131" i="7"/>
  <c r="E129" i="7"/>
  <c r="E128" i="7"/>
  <c r="E123" i="7"/>
  <c r="H123" i="7" s="1"/>
  <c r="E122" i="7"/>
  <c r="E121" i="7"/>
  <c r="E120" i="7"/>
  <c r="H120" i="7" s="1"/>
  <c r="E119" i="7"/>
  <c r="E118" i="7"/>
  <c r="E117" i="7"/>
  <c r="H117" i="7" s="1"/>
  <c r="E116" i="7"/>
  <c r="E115" i="7"/>
  <c r="E113" i="7"/>
  <c r="E112" i="7"/>
  <c r="E110" i="7"/>
  <c r="E109" i="7"/>
  <c r="E108" i="7"/>
  <c r="E107" i="7"/>
  <c r="E103" i="7"/>
  <c r="E102" i="7"/>
  <c r="E100" i="7"/>
  <c r="E99" i="7"/>
  <c r="E98" i="7"/>
  <c r="E94" i="7"/>
  <c r="E93" i="7"/>
  <c r="E92" i="7"/>
  <c r="E88" i="7"/>
  <c r="E87" i="7"/>
  <c r="E85" i="7"/>
  <c r="E84" i="7"/>
  <c r="E83" i="7"/>
  <c r="E82" i="7"/>
  <c r="E80" i="7"/>
  <c r="E76" i="7"/>
  <c r="E74" i="7"/>
  <c r="E73" i="7"/>
  <c r="E152" i="7"/>
  <c r="H191" i="7"/>
  <c r="E187" i="7"/>
  <c r="E175" i="7"/>
  <c r="H175" i="7" s="1"/>
  <c r="H171" i="7"/>
  <c r="H162" i="7"/>
  <c r="C12" i="7"/>
  <c r="E497" i="7"/>
  <c r="E495" i="7"/>
  <c r="H495" i="7" s="1"/>
  <c r="E494" i="7"/>
  <c r="H494" i="7" s="1"/>
  <c r="E493" i="7"/>
  <c r="H493" i="7" s="1"/>
  <c r="E491" i="7"/>
  <c r="H491" i="7" s="1"/>
  <c r="E489" i="7"/>
  <c r="H489" i="7" s="1"/>
  <c r="E485" i="7"/>
  <c r="H485" i="7" s="1"/>
  <c r="E484" i="7"/>
  <c r="H484" i="7" s="1"/>
  <c r="E483" i="7"/>
  <c r="H483" i="7" s="1"/>
  <c r="E478" i="7"/>
  <c r="H478" i="7" s="1"/>
  <c r="E469" i="7"/>
  <c r="H469" i="7" s="1"/>
  <c r="E466" i="7"/>
  <c r="E464" i="7"/>
  <c r="E463" i="7"/>
  <c r="H463" i="7" s="1"/>
  <c r="E460" i="7"/>
  <c r="H460" i="7" s="1"/>
  <c r="E458" i="7"/>
  <c r="E456" i="7"/>
  <c r="E455" i="7"/>
  <c r="H455" i="7" s="1"/>
  <c r="E454" i="7"/>
  <c r="H454" i="7" s="1"/>
  <c r="E449" i="7"/>
  <c r="H449" i="7" s="1"/>
  <c r="E446" i="7"/>
  <c r="H446" i="7" s="1"/>
  <c r="E444" i="7"/>
  <c r="H444" i="7" s="1"/>
  <c r="E438" i="7"/>
  <c r="H438" i="7" s="1"/>
  <c r="E437" i="7"/>
  <c r="H437" i="7" s="1"/>
  <c r="E434" i="7"/>
  <c r="H434" i="7" s="1"/>
  <c r="E433" i="7"/>
  <c r="H433" i="7" s="1"/>
  <c r="E432" i="7"/>
  <c r="H432" i="7" s="1"/>
  <c r="E431" i="7"/>
  <c r="H431" i="7" s="1"/>
  <c r="E422" i="7"/>
  <c r="H422" i="7" s="1"/>
  <c r="E420" i="7"/>
  <c r="H420" i="7" s="1"/>
  <c r="E414" i="7"/>
  <c r="H414" i="7" s="1"/>
  <c r="E412" i="7"/>
  <c r="E411" i="7"/>
  <c r="H411" i="7" s="1"/>
  <c r="E409" i="7"/>
  <c r="H409" i="7" s="1"/>
  <c r="E408" i="7"/>
  <c r="H408" i="7" s="1"/>
  <c r="E406" i="7"/>
  <c r="H406" i="7" s="1"/>
  <c r="E405" i="7"/>
  <c r="H405" i="7" s="1"/>
  <c r="E403" i="7"/>
  <c r="H403" i="7" s="1"/>
  <c r="E401" i="7"/>
  <c r="H401" i="7" s="1"/>
  <c r="E398" i="7"/>
  <c r="H398" i="7" s="1"/>
  <c r="E393" i="7"/>
  <c r="H393" i="7" s="1"/>
  <c r="E392" i="7"/>
  <c r="H392" i="7" s="1"/>
  <c r="E388" i="7"/>
  <c r="H388" i="7" s="1"/>
  <c r="E387" i="7"/>
  <c r="E386" i="7"/>
  <c r="H386" i="7" s="1"/>
  <c r="E385" i="7"/>
  <c r="H385" i="7" s="1"/>
  <c r="E380" i="7"/>
  <c r="H380" i="7" s="1"/>
  <c r="E378" i="7"/>
  <c r="H378" i="7" s="1"/>
  <c r="E377" i="7"/>
  <c r="H377" i="7" s="1"/>
  <c r="E372" i="7"/>
  <c r="H372" i="7" s="1"/>
  <c r="E370" i="7"/>
  <c r="H370" i="7" s="1"/>
  <c r="E364" i="7"/>
  <c r="E360" i="7"/>
  <c r="H360" i="7" s="1"/>
  <c r="E359" i="7"/>
  <c r="H359" i="7" s="1"/>
  <c r="E358" i="7"/>
  <c r="H358" i="7" s="1"/>
  <c r="E357" i="7"/>
  <c r="H357" i="7" s="1"/>
  <c r="E354" i="7"/>
  <c r="H354" i="7" s="1"/>
  <c r="E347" i="7"/>
  <c r="H347" i="7" s="1"/>
  <c r="E346" i="7"/>
  <c r="H346" i="7" s="1"/>
  <c r="E345" i="7"/>
  <c r="H345" i="7" s="1"/>
  <c r="E344" i="7"/>
  <c r="H344" i="7" s="1"/>
  <c r="E343" i="7"/>
  <c r="H343" i="7" s="1"/>
  <c r="E342" i="7"/>
  <c r="H342" i="7" s="1"/>
  <c r="E341" i="7"/>
  <c r="H341" i="7" s="1"/>
  <c r="E340" i="7"/>
  <c r="H340" i="7" s="1"/>
  <c r="E339" i="7"/>
  <c r="H339" i="7" s="1"/>
  <c r="E337" i="7"/>
  <c r="H337" i="7" s="1"/>
  <c r="E333" i="7"/>
  <c r="H333" i="7" s="1"/>
  <c r="F330" i="7"/>
  <c r="F322" i="7"/>
  <c r="F318" i="7"/>
  <c r="E317" i="7"/>
  <c r="H317" i="7" s="1"/>
  <c r="F310" i="7"/>
  <c r="E305" i="7"/>
  <c r="H305" i="7" s="1"/>
  <c r="E301" i="7"/>
  <c r="H301" i="7" s="1"/>
  <c r="F298" i="7"/>
  <c r="E297" i="7"/>
  <c r="H297" i="7" s="1"/>
  <c r="C13" i="7"/>
  <c r="E526" i="7"/>
  <c r="H526" i="7" s="1"/>
  <c r="E519" i="7"/>
  <c r="H519" i="7" s="1"/>
  <c r="E518" i="7"/>
  <c r="H518" i="7" s="1"/>
  <c r="F513" i="7"/>
  <c r="E510" i="7"/>
  <c r="H510" i="7" s="1"/>
  <c r="D12" i="7"/>
  <c r="E332" i="7"/>
  <c r="H332" i="7" s="1"/>
  <c r="E328" i="7"/>
  <c r="H328" i="7" s="1"/>
  <c r="E320" i="7"/>
  <c r="H320" i="7" s="1"/>
  <c r="F317" i="7"/>
  <c r="E308" i="7"/>
  <c r="H308" i="7" s="1"/>
  <c r="F305" i="7"/>
  <c r="E304" i="7"/>
  <c r="H304" i="7" s="1"/>
  <c r="E296" i="7"/>
  <c r="H296" i="7" s="1"/>
  <c r="F518" i="7"/>
  <c r="E517" i="7"/>
  <c r="H517" i="7" s="1"/>
  <c r="F510" i="7"/>
  <c r="E509" i="7"/>
  <c r="E295" i="7"/>
  <c r="F498" i="7"/>
  <c r="F497" i="7"/>
  <c r="F494" i="7"/>
  <c r="F491" i="7"/>
  <c r="F485" i="7"/>
  <c r="F480" i="7"/>
  <c r="F478" i="7"/>
  <c r="F473" i="7"/>
  <c r="F469" i="7"/>
  <c r="F464" i="7"/>
  <c r="F463" i="7"/>
  <c r="F455" i="7"/>
  <c r="F450" i="7"/>
  <c r="F447" i="7"/>
  <c r="F438" i="7"/>
  <c r="F437" i="7"/>
  <c r="F432" i="7"/>
  <c r="F431" i="7"/>
  <c r="F419" i="7"/>
  <c r="F415" i="7"/>
  <c r="F414" i="7"/>
  <c r="F412" i="7"/>
  <c r="F411" i="7"/>
  <c r="F410" i="7"/>
  <c r="F409" i="7"/>
  <c r="F408" i="7"/>
  <c r="F406" i="7"/>
  <c r="F405" i="7"/>
  <c r="F401" i="7"/>
  <c r="F398" i="7"/>
  <c r="F393" i="7"/>
  <c r="F391" i="7"/>
  <c r="F388" i="7"/>
  <c r="F387" i="7"/>
  <c r="F385" i="7"/>
  <c r="F383" i="7"/>
  <c r="F382" i="7"/>
  <c r="F379" i="7"/>
  <c r="F378" i="7"/>
  <c r="F377" i="7"/>
  <c r="F370" i="7"/>
  <c r="F369" i="7"/>
  <c r="F363" i="7"/>
  <c r="F358" i="7"/>
  <c r="F357" i="7"/>
  <c r="F354" i="7"/>
  <c r="F346" i="7"/>
  <c r="F345" i="7"/>
  <c r="F344" i="7"/>
  <c r="F342" i="7"/>
  <c r="F341" i="7"/>
  <c r="F340" i="7"/>
  <c r="F337" i="7"/>
  <c r="E335" i="7"/>
  <c r="H335" i="7" s="1"/>
  <c r="F328" i="7"/>
  <c r="F320" i="7"/>
  <c r="E319" i="7"/>
  <c r="H319" i="7" s="1"/>
  <c r="F312" i="7"/>
  <c r="F308" i="7"/>
  <c r="E307" i="7"/>
  <c r="H307" i="7" s="1"/>
  <c r="F304" i="7"/>
  <c r="E303" i="7"/>
  <c r="H303" i="7" s="1"/>
  <c r="E530" i="7"/>
  <c r="E524" i="7"/>
  <c r="E522" i="7"/>
  <c r="H522" i="7" s="1"/>
  <c r="E515" i="7"/>
  <c r="H515" i="7" s="1"/>
  <c r="E508" i="7"/>
  <c r="E507" i="7"/>
  <c r="E334" i="7"/>
  <c r="H334" i="7" s="1"/>
  <c r="E330" i="7"/>
  <c r="H330" i="7" s="1"/>
  <c r="E326" i="7"/>
  <c r="H326" i="7" s="1"/>
  <c r="F319" i="7"/>
  <c r="E318" i="7"/>
  <c r="F315" i="7"/>
  <c r="E314" i="7"/>
  <c r="H314" i="7" s="1"/>
  <c r="E310" i="7"/>
  <c r="H310" i="7" s="1"/>
  <c r="F307" i="7"/>
  <c r="E302" i="7"/>
  <c r="E506" i="7"/>
  <c r="F530" i="7"/>
  <c r="E529" i="7"/>
  <c r="H529" i="7" s="1"/>
  <c r="F523" i="7"/>
  <c r="F508" i="7"/>
  <c r="C12" i="8"/>
  <c r="H287" i="8"/>
  <c r="H283" i="8"/>
  <c r="H277" i="8"/>
  <c r="H271" i="8"/>
  <c r="H260" i="8"/>
  <c r="H236" i="8"/>
  <c r="H221" i="8"/>
  <c r="H218" i="8"/>
  <c r="H207" i="8"/>
  <c r="H199" i="8"/>
  <c r="H193" i="8"/>
  <c r="H189" i="8"/>
  <c r="C10" i="8"/>
  <c r="H286" i="8"/>
  <c r="H259" i="8"/>
  <c r="H231" i="8"/>
  <c r="H228" i="8"/>
  <c r="H220" i="8"/>
  <c r="H217" i="8"/>
  <c r="H202" i="8"/>
  <c r="H192" i="8"/>
  <c r="H185" i="8"/>
  <c r="H167" i="8"/>
  <c r="H155" i="8"/>
  <c r="H180" i="8"/>
  <c r="E71" i="8"/>
  <c r="C11" i="8"/>
  <c r="F282" i="8"/>
  <c r="F280" i="8"/>
  <c r="F273" i="8"/>
  <c r="F263" i="8"/>
  <c r="F256" i="8"/>
  <c r="F249" i="8"/>
  <c r="F247" i="8"/>
  <c r="F243" i="8"/>
  <c r="F240" i="8"/>
  <c r="F238" i="8"/>
  <c r="F237" i="8"/>
  <c r="F235" i="8"/>
  <c r="F232" i="8"/>
  <c r="F229" i="8"/>
  <c r="F226" i="8"/>
  <c r="F222" i="8"/>
  <c r="F219" i="8"/>
  <c r="F209" i="8"/>
  <c r="F208" i="8"/>
  <c r="F196" i="8"/>
  <c r="F186" i="8"/>
  <c r="F182" i="8"/>
  <c r="F181" i="8"/>
  <c r="F178" i="8"/>
  <c r="F177" i="8"/>
  <c r="F175" i="8"/>
  <c r="F174" i="8"/>
  <c r="F169" i="8"/>
  <c r="F166" i="8"/>
  <c r="F165" i="8"/>
  <c r="F159" i="8"/>
  <c r="F158" i="8"/>
  <c r="F156" i="8"/>
  <c r="F154" i="8"/>
  <c r="E491" i="8"/>
  <c r="H491" i="8" s="1"/>
  <c r="F484" i="8"/>
  <c r="E475" i="8"/>
  <c r="H475" i="8" s="1"/>
  <c r="F468" i="8"/>
  <c r="E467" i="8"/>
  <c r="H467" i="8" s="1"/>
  <c r="E463" i="8"/>
  <c r="H463" i="8" s="1"/>
  <c r="F460" i="8"/>
  <c r="F456" i="8"/>
  <c r="E435" i="8"/>
  <c r="H435" i="8" s="1"/>
  <c r="F412" i="8"/>
  <c r="E407" i="8"/>
  <c r="H407" i="8" s="1"/>
  <c r="E403" i="8"/>
  <c r="H403" i="8" s="1"/>
  <c r="F392" i="8"/>
  <c r="E391" i="8"/>
  <c r="H391" i="8" s="1"/>
  <c r="E387" i="8"/>
  <c r="H387" i="8" s="1"/>
  <c r="F384" i="8"/>
  <c r="E383" i="8"/>
  <c r="H383" i="8" s="1"/>
  <c r="F372" i="8"/>
  <c r="F368" i="8"/>
  <c r="E363" i="8"/>
  <c r="H363" i="8" s="1"/>
  <c r="F356" i="8"/>
  <c r="F344" i="8"/>
  <c r="E343" i="8"/>
  <c r="H343" i="8" s="1"/>
  <c r="F340" i="8"/>
  <c r="E339" i="8"/>
  <c r="H339" i="8" s="1"/>
  <c r="E335" i="8"/>
  <c r="H335" i="8" s="1"/>
  <c r="F332" i="8"/>
  <c r="E327" i="8"/>
  <c r="H327" i="8" s="1"/>
  <c r="E315" i="8"/>
  <c r="H315" i="8" s="1"/>
  <c r="E311" i="8"/>
  <c r="H311" i="8" s="1"/>
  <c r="E307" i="8"/>
  <c r="H307" i="8" s="1"/>
  <c r="E303" i="8"/>
  <c r="H303" i="8" s="1"/>
  <c r="D13" i="8"/>
  <c r="E530" i="8"/>
  <c r="E524" i="8"/>
  <c r="H524" i="8" s="1"/>
  <c r="E523" i="8"/>
  <c r="H523" i="8" s="1"/>
  <c r="E522" i="8"/>
  <c r="E515" i="8"/>
  <c r="H515" i="8" s="1"/>
  <c r="E508" i="8"/>
  <c r="E507" i="8"/>
  <c r="E63" i="8"/>
  <c r="E61" i="8"/>
  <c r="E30" i="8"/>
  <c r="E29" i="8"/>
  <c r="E25" i="8"/>
  <c r="E144" i="8"/>
  <c r="E143" i="8"/>
  <c r="E139" i="8"/>
  <c r="E134" i="8"/>
  <c r="E131" i="8"/>
  <c r="E123" i="8"/>
  <c r="E122" i="8"/>
  <c r="E121" i="8"/>
  <c r="E119" i="8"/>
  <c r="E118" i="8"/>
  <c r="E113" i="8"/>
  <c r="E112" i="8"/>
  <c r="E111" i="8"/>
  <c r="E108" i="8"/>
  <c r="E107" i="8"/>
  <c r="E105" i="8"/>
  <c r="E104" i="8"/>
  <c r="E103" i="8"/>
  <c r="E102" i="8"/>
  <c r="E100" i="8"/>
  <c r="E99" i="8"/>
  <c r="E92" i="8"/>
  <c r="E83" i="8"/>
  <c r="E82" i="8"/>
  <c r="E80" i="8"/>
  <c r="E77" i="8"/>
  <c r="E75" i="8"/>
  <c r="E74" i="8"/>
  <c r="E73" i="8"/>
  <c r="F499" i="8"/>
  <c r="E498" i="8"/>
  <c r="H498" i="8" s="1"/>
  <c r="F491" i="8"/>
  <c r="E478" i="8"/>
  <c r="H478" i="8" s="1"/>
  <c r="F471" i="8"/>
  <c r="F463" i="8"/>
  <c r="E454" i="8"/>
  <c r="H454" i="8" s="1"/>
  <c r="E442" i="8"/>
  <c r="H442" i="8" s="1"/>
  <c r="E434" i="8"/>
  <c r="H434" i="8" s="1"/>
  <c r="F427" i="8"/>
  <c r="F411" i="8"/>
  <c r="F403" i="8"/>
  <c r="E398" i="8"/>
  <c r="H398" i="8" s="1"/>
  <c r="F387" i="8"/>
  <c r="E386" i="8"/>
  <c r="H386" i="8" s="1"/>
  <c r="F383" i="8"/>
  <c r="F371" i="8"/>
  <c r="E358" i="8"/>
  <c r="H358" i="8" s="1"/>
  <c r="F347" i="8"/>
  <c r="E346" i="8"/>
  <c r="H346" i="8" s="1"/>
  <c r="F339" i="8"/>
  <c r="E334" i="8"/>
  <c r="H334" i="8" s="1"/>
  <c r="E330" i="8"/>
  <c r="H330" i="8" s="1"/>
  <c r="E318" i="8"/>
  <c r="H318" i="8" s="1"/>
  <c r="F315" i="8"/>
  <c r="E310" i="8"/>
  <c r="H310" i="8" s="1"/>
  <c r="F307" i="8"/>
  <c r="E302" i="8"/>
  <c r="H302" i="8" s="1"/>
  <c r="E298" i="8"/>
  <c r="H298" i="8" s="1"/>
  <c r="F530" i="8"/>
  <c r="E529" i="8"/>
  <c r="H529" i="8" s="1"/>
  <c r="E521" i="8"/>
  <c r="H521" i="8" s="1"/>
  <c r="F515" i="8"/>
  <c r="F514" i="8"/>
  <c r="E513" i="8"/>
  <c r="F508" i="8"/>
  <c r="F507" i="8"/>
  <c r="F56" i="8"/>
  <c r="F51" i="8"/>
  <c r="F50" i="8"/>
  <c r="F144" i="8"/>
  <c r="F142" i="8"/>
  <c r="F137" i="8"/>
  <c r="F136" i="8"/>
  <c r="F127" i="8"/>
  <c r="F122" i="8"/>
  <c r="F120" i="8"/>
  <c r="F117" i="8"/>
  <c r="F109" i="8"/>
  <c r="F105" i="8"/>
  <c r="F494" i="8"/>
  <c r="E493" i="8"/>
  <c r="H493" i="8" s="1"/>
  <c r="E473" i="8"/>
  <c r="H473" i="8" s="1"/>
  <c r="E441" i="8"/>
  <c r="H441" i="8" s="1"/>
  <c r="F438" i="8"/>
  <c r="E437" i="8"/>
  <c r="H437" i="8" s="1"/>
  <c r="E433" i="8"/>
  <c r="H433" i="8" s="1"/>
  <c r="E413" i="8"/>
  <c r="H413" i="8" s="1"/>
  <c r="E401" i="8"/>
  <c r="H401" i="8" s="1"/>
  <c r="E385" i="8"/>
  <c r="H385" i="8" s="1"/>
  <c r="F382" i="8"/>
  <c r="E369" i="8"/>
  <c r="H369" i="8" s="1"/>
  <c r="F354" i="8"/>
  <c r="E337" i="8"/>
  <c r="H337" i="8" s="1"/>
  <c r="E333" i="8"/>
  <c r="H333" i="8" s="1"/>
  <c r="F326" i="8"/>
  <c r="E321" i="8"/>
  <c r="H321" i="8" s="1"/>
  <c r="F318" i="8"/>
  <c r="E317" i="8"/>
  <c r="H317" i="8" s="1"/>
  <c r="F310" i="8"/>
  <c r="E305" i="8"/>
  <c r="H305" i="8" s="1"/>
  <c r="E297" i="8"/>
  <c r="H297" i="8" s="1"/>
  <c r="C13" i="8"/>
  <c r="E506" i="8"/>
  <c r="E526" i="8"/>
  <c r="F521" i="8"/>
  <c r="E519" i="8"/>
  <c r="H519" i="8" s="1"/>
  <c r="E518" i="8"/>
  <c r="H518" i="8" s="1"/>
  <c r="E512" i="8"/>
  <c r="H512" i="8" s="1"/>
  <c r="E510" i="8"/>
  <c r="H510" i="8" s="1"/>
  <c r="E152" i="8"/>
  <c r="E276" i="8"/>
  <c r="H276" i="8" s="1"/>
  <c r="E270" i="8"/>
  <c r="E266" i="8"/>
  <c r="H266" i="8" s="1"/>
  <c r="E265" i="8"/>
  <c r="E256" i="8"/>
  <c r="H256" i="8" s="1"/>
  <c r="E254" i="8"/>
  <c r="E252" i="8"/>
  <c r="E249" i="8"/>
  <c r="E247" i="8"/>
  <c r="E246" i="8"/>
  <c r="H246" i="8" s="1"/>
  <c r="E244" i="8"/>
  <c r="E239" i="8"/>
  <c r="H239" i="8" s="1"/>
  <c r="E238" i="8"/>
  <c r="H238" i="8" s="1"/>
  <c r="E237" i="8"/>
  <c r="E233" i="8"/>
  <c r="H233" i="8" s="1"/>
  <c r="E232" i="8"/>
  <c r="H232" i="8" s="1"/>
  <c r="E226" i="8"/>
  <c r="E223" i="8"/>
  <c r="H223" i="8" s="1"/>
  <c r="E211" i="8"/>
  <c r="E209" i="8"/>
  <c r="H209" i="8" s="1"/>
  <c r="E208" i="8"/>
  <c r="E196" i="8"/>
  <c r="E188" i="8"/>
  <c r="H188" i="8" s="1"/>
  <c r="E187" i="8"/>
  <c r="E186" i="8"/>
  <c r="H186" i="8" s="1"/>
  <c r="E183" i="8"/>
  <c r="E182" i="8"/>
  <c r="H182" i="8" s="1"/>
  <c r="E178" i="8"/>
  <c r="E177" i="8"/>
  <c r="H177" i="8" s="1"/>
  <c r="E176" i="8"/>
  <c r="E174" i="8"/>
  <c r="H174" i="8" s="1"/>
  <c r="E166" i="8"/>
  <c r="H166" i="8" s="1"/>
  <c r="E164" i="8"/>
  <c r="H164" i="8" s="1"/>
  <c r="E159" i="8"/>
  <c r="H159" i="8" s="1"/>
  <c r="E157" i="8"/>
  <c r="H157" i="8" s="1"/>
  <c r="F295" i="8"/>
  <c r="F493" i="8"/>
  <c r="E484" i="8"/>
  <c r="H484" i="8" s="1"/>
  <c r="E480" i="8"/>
  <c r="H480" i="8" s="1"/>
  <c r="E464" i="8"/>
  <c r="H464" i="8" s="1"/>
  <c r="E460" i="8"/>
  <c r="H460" i="8" s="1"/>
  <c r="F437" i="8"/>
  <c r="F433" i="8"/>
  <c r="E432" i="8"/>
  <c r="H432" i="8" s="1"/>
  <c r="F429" i="8"/>
  <c r="E420" i="8"/>
  <c r="H420" i="8" s="1"/>
  <c r="E412" i="8"/>
  <c r="H412" i="8" s="1"/>
  <c r="F405" i="8"/>
  <c r="F393" i="8"/>
  <c r="E380" i="8"/>
  <c r="H380" i="8" s="1"/>
  <c r="E372" i="8"/>
  <c r="H372" i="8" s="1"/>
  <c r="F369" i="8"/>
  <c r="F357" i="8"/>
  <c r="F345" i="8"/>
  <c r="F341" i="8"/>
  <c r="E340" i="8"/>
  <c r="H340" i="8" s="1"/>
  <c r="F317" i="8"/>
  <c r="E308" i="8"/>
  <c r="H308" i="8" s="1"/>
  <c r="F305" i="8"/>
  <c r="F518" i="8"/>
  <c r="F512" i="8"/>
  <c r="D12" i="9"/>
  <c r="E368" i="9"/>
  <c r="H368" i="9" s="1"/>
  <c r="F333" i="9"/>
  <c r="E308" i="9"/>
  <c r="H308" i="9" s="1"/>
  <c r="F301" i="9"/>
  <c r="E296" i="9"/>
  <c r="H296" i="9" s="1"/>
  <c r="F295" i="9"/>
  <c r="F393" i="9"/>
  <c r="F345" i="9"/>
  <c r="E332" i="9"/>
  <c r="H332" i="9" s="1"/>
  <c r="H511" i="9"/>
  <c r="H96" i="9"/>
  <c r="C12" i="9"/>
  <c r="H95" i="9"/>
  <c r="F485" i="9"/>
  <c r="F341" i="9"/>
  <c r="F297" i="9"/>
  <c r="E70" i="9"/>
  <c r="F35" i="9"/>
  <c r="E295" i="9"/>
  <c r="E493" i="9"/>
  <c r="H493" i="9" s="1"/>
  <c r="E485" i="9"/>
  <c r="H485" i="9" s="1"/>
  <c r="F478" i="9"/>
  <c r="F458" i="9"/>
  <c r="E393" i="9"/>
  <c r="H393" i="9" s="1"/>
  <c r="F390" i="9"/>
  <c r="F386" i="9"/>
  <c r="F378" i="9"/>
  <c r="F366" i="9"/>
  <c r="F358" i="9"/>
  <c r="E345" i="9"/>
  <c r="H345" i="9" s="1"/>
  <c r="E341" i="9"/>
  <c r="H341" i="9" s="1"/>
  <c r="F334" i="9"/>
  <c r="F318" i="9"/>
  <c r="F314" i="9"/>
  <c r="F310" i="9"/>
  <c r="E301" i="9"/>
  <c r="H301" i="9" s="1"/>
  <c r="F298" i="9"/>
  <c r="E297" i="9"/>
  <c r="H297" i="9" s="1"/>
  <c r="D13" i="9"/>
  <c r="E118" i="9"/>
  <c r="E107" i="9"/>
  <c r="H107" i="9" s="1"/>
  <c r="E102" i="9"/>
  <c r="E85" i="9"/>
  <c r="E83" i="9"/>
  <c r="H83" i="9" s="1"/>
  <c r="E82" i="9"/>
  <c r="E81" i="9"/>
  <c r="E74" i="9"/>
  <c r="H74" i="9" s="1"/>
  <c r="E72" i="9"/>
  <c r="E517" i="9"/>
  <c r="F510" i="9"/>
  <c r="E509" i="9"/>
  <c r="H509" i="9" s="1"/>
  <c r="F143" i="9"/>
  <c r="F137" i="9"/>
  <c r="F132" i="9"/>
  <c r="F131" i="9"/>
  <c r="F110" i="9"/>
  <c r="F101" i="9"/>
  <c r="F92" i="9"/>
  <c r="F89" i="9"/>
  <c r="F88" i="9"/>
  <c r="F84" i="9"/>
  <c r="E152" i="9"/>
  <c r="E268" i="9"/>
  <c r="H268" i="9" s="1"/>
  <c r="E248" i="9"/>
  <c r="H248" i="9" s="1"/>
  <c r="E232" i="9"/>
  <c r="H232" i="9" s="1"/>
  <c r="E196" i="9"/>
  <c r="H196" i="9" s="1"/>
  <c r="E187" i="9"/>
  <c r="H187" i="9" s="1"/>
  <c r="E186" i="9"/>
  <c r="E183" i="9"/>
  <c r="H183" i="9" s="1"/>
  <c r="E182" i="9"/>
  <c r="H182" i="9" s="1"/>
  <c r="E178" i="9"/>
  <c r="H178" i="9" s="1"/>
  <c r="E176" i="9"/>
  <c r="H176" i="9" s="1"/>
  <c r="E175" i="9"/>
  <c r="H175" i="9" s="1"/>
  <c r="E174" i="9"/>
  <c r="H174" i="9" s="1"/>
  <c r="E483" i="9"/>
  <c r="H483" i="9" s="1"/>
  <c r="E467" i="9"/>
  <c r="H467" i="9" s="1"/>
  <c r="F432" i="9"/>
  <c r="F408" i="9"/>
  <c r="E403" i="9"/>
  <c r="H403" i="9" s="1"/>
  <c r="E391" i="9"/>
  <c r="H391" i="9" s="1"/>
  <c r="E387" i="9"/>
  <c r="H387" i="9" s="1"/>
  <c r="E363" i="9"/>
  <c r="H363" i="9" s="1"/>
  <c r="E347" i="9"/>
  <c r="H347" i="9" s="1"/>
  <c r="E343" i="9"/>
  <c r="H343" i="9" s="1"/>
  <c r="E335" i="9"/>
  <c r="H335" i="9" s="1"/>
  <c r="F332" i="9"/>
  <c r="E307" i="9"/>
  <c r="H307" i="9" s="1"/>
  <c r="E303" i="9"/>
  <c r="H303" i="9" s="1"/>
  <c r="C13" i="9"/>
  <c r="E522" i="9"/>
  <c r="E508" i="9"/>
  <c r="H508" i="9" s="1"/>
  <c r="E507" i="9"/>
  <c r="H507" i="9" s="1"/>
  <c r="F268" i="9"/>
  <c r="F210" i="9"/>
  <c r="F209" i="9"/>
  <c r="F203" i="9"/>
  <c r="F196" i="9"/>
  <c r="F491" i="9"/>
  <c r="E478" i="9"/>
  <c r="H478" i="9" s="1"/>
  <c r="F475" i="9"/>
  <c r="F463" i="9"/>
  <c r="E458" i="9"/>
  <c r="H458" i="9" s="1"/>
  <c r="E438" i="9"/>
  <c r="H438" i="9" s="1"/>
  <c r="E406" i="9"/>
  <c r="H406" i="9" s="1"/>
  <c r="F387" i="9"/>
  <c r="E362" i="9"/>
  <c r="H362" i="9" s="1"/>
  <c r="F335" i="9"/>
  <c r="E334" i="9"/>
  <c r="H334" i="9" s="1"/>
  <c r="E330" i="9"/>
  <c r="H330" i="9" s="1"/>
  <c r="E326" i="9"/>
  <c r="H326" i="9" s="1"/>
  <c r="E318" i="9"/>
  <c r="H318" i="9" s="1"/>
  <c r="F315" i="9"/>
  <c r="E302" i="9"/>
  <c r="H302" i="9" s="1"/>
  <c r="C12" i="10"/>
  <c r="E497" i="10"/>
  <c r="H497" i="10" s="1"/>
  <c r="E493" i="10"/>
  <c r="H493" i="10" s="1"/>
  <c r="H205" i="10"/>
  <c r="H168" i="10"/>
  <c r="E437" i="10"/>
  <c r="H437" i="10" s="1"/>
  <c r="H336" i="10"/>
  <c r="H316" i="10"/>
  <c r="H309" i="10"/>
  <c r="H299" i="10"/>
  <c r="E513" i="10"/>
  <c r="H513" i="10" s="1"/>
  <c r="H284" i="10"/>
  <c r="H269" i="10"/>
  <c r="H267" i="10"/>
  <c r="H265" i="10"/>
  <c r="H261" i="10"/>
  <c r="H258" i="10"/>
  <c r="H250" i="10"/>
  <c r="H204" i="10"/>
  <c r="E489" i="10"/>
  <c r="H489" i="10" s="1"/>
  <c r="E433" i="10"/>
  <c r="H433" i="10" s="1"/>
  <c r="E429" i="10"/>
  <c r="H429" i="10" s="1"/>
  <c r="H365" i="10"/>
  <c r="E521" i="10"/>
  <c r="H280" i="10"/>
  <c r="H277" i="10"/>
  <c r="H271" i="10"/>
  <c r="H260" i="10"/>
  <c r="H257" i="10"/>
  <c r="H255" i="10"/>
  <c r="E295" i="10"/>
  <c r="E485" i="10"/>
  <c r="H485" i="10" s="1"/>
  <c r="H425" i="10"/>
  <c r="H418" i="10"/>
  <c r="H404" i="10"/>
  <c r="H399" i="10"/>
  <c r="H374" i="10"/>
  <c r="H355" i="10"/>
  <c r="H353" i="10"/>
  <c r="H350" i="10"/>
  <c r="E529" i="10"/>
  <c r="F525" i="10"/>
  <c r="F506" i="10"/>
  <c r="F518" i="10"/>
  <c r="F519" i="10"/>
  <c r="D13" i="10"/>
  <c r="F514" i="10"/>
  <c r="F515" i="10"/>
  <c r="E18" i="10"/>
  <c r="F56" i="10"/>
  <c r="F36" i="10"/>
  <c r="F78" i="10"/>
  <c r="E77" i="10"/>
  <c r="E75" i="10"/>
  <c r="E286" i="10"/>
  <c r="H286" i="10" s="1"/>
  <c r="E285" i="10"/>
  <c r="H285" i="10" s="1"/>
  <c r="E279" i="10"/>
  <c r="H279" i="10" s="1"/>
  <c r="E276" i="10"/>
  <c r="H276" i="10" s="1"/>
  <c r="E273" i="10"/>
  <c r="H273" i="10" s="1"/>
  <c r="E270" i="10"/>
  <c r="H270" i="10" s="1"/>
  <c r="E268" i="10"/>
  <c r="H268" i="10" s="1"/>
  <c r="E266" i="10"/>
  <c r="H266" i="10" s="1"/>
  <c r="E256" i="10"/>
  <c r="H256" i="10" s="1"/>
  <c r="E252" i="10"/>
  <c r="H252" i="10" s="1"/>
  <c r="E249" i="10"/>
  <c r="F246" i="10"/>
  <c r="E245" i="10"/>
  <c r="E237" i="10"/>
  <c r="H237" i="10" s="1"/>
  <c r="E233" i="10"/>
  <c r="H233" i="10" s="1"/>
  <c r="F230" i="10"/>
  <c r="E229" i="10"/>
  <c r="H229" i="10" s="1"/>
  <c r="F202" i="10"/>
  <c r="E201" i="10"/>
  <c r="H201" i="10" s="1"/>
  <c r="F198" i="10"/>
  <c r="F186" i="10"/>
  <c r="F178" i="10"/>
  <c r="F153" i="10"/>
  <c r="F414" i="10"/>
  <c r="F403" i="10"/>
  <c r="F401" i="10"/>
  <c r="F393" i="10"/>
  <c r="F391" i="10"/>
  <c r="F389" i="10"/>
  <c r="F382" i="10"/>
  <c r="F377" i="10"/>
  <c r="F354" i="10"/>
  <c r="F329" i="10"/>
  <c r="F324" i="10"/>
  <c r="F320" i="10"/>
  <c r="F318" i="10"/>
  <c r="F308" i="10"/>
  <c r="F77" i="10"/>
  <c r="E74" i="10"/>
  <c r="E152" i="10"/>
  <c r="F281" i="10"/>
  <c r="F268" i="10"/>
  <c r="F259" i="10"/>
  <c r="F256" i="10"/>
  <c r="F249" i="10"/>
  <c r="E248" i="10"/>
  <c r="H248" i="10" s="1"/>
  <c r="E244" i="10"/>
  <c r="H244" i="10" s="1"/>
  <c r="E240" i="10"/>
  <c r="H240" i="10" s="1"/>
  <c r="F237" i="10"/>
  <c r="F233" i="10"/>
  <c r="E232" i="10"/>
  <c r="F229" i="10"/>
  <c r="F213" i="10"/>
  <c r="F201" i="10"/>
  <c r="F197" i="10"/>
  <c r="F193" i="10"/>
  <c r="F175" i="10"/>
  <c r="F170" i="10"/>
  <c r="H167" i="10"/>
  <c r="F163" i="10"/>
  <c r="F157" i="10"/>
  <c r="F413" i="10"/>
  <c r="F411" i="10"/>
  <c r="F409" i="10"/>
  <c r="F407" i="10"/>
  <c r="F405" i="10"/>
  <c r="F398" i="10"/>
  <c r="F395" i="10"/>
  <c r="F384" i="10"/>
  <c r="F360" i="10"/>
  <c r="F358" i="10"/>
  <c r="F347" i="10"/>
  <c r="F345" i="10"/>
  <c r="F343" i="10"/>
  <c r="F338" i="10"/>
  <c r="F335" i="10"/>
  <c r="F333" i="10"/>
  <c r="F326" i="10"/>
  <c r="F323" i="10"/>
  <c r="F315" i="10"/>
  <c r="F310" i="10"/>
  <c r="F305" i="10"/>
  <c r="F303" i="10"/>
  <c r="F301" i="10"/>
  <c r="F298" i="10"/>
  <c r="E154" i="10"/>
  <c r="H154" i="10" s="1"/>
  <c r="E156" i="10"/>
  <c r="H156" i="10" s="1"/>
  <c r="E157" i="10"/>
  <c r="H157" i="10" s="1"/>
  <c r="E158" i="10"/>
  <c r="E163" i="10"/>
  <c r="H163" i="10" s="1"/>
  <c r="E164" i="10"/>
  <c r="E165" i="10"/>
  <c r="H165" i="10" s="1"/>
  <c r="E166" i="10"/>
  <c r="H166" i="10" s="1"/>
  <c r="E169" i="10"/>
  <c r="H169" i="10" s="1"/>
  <c r="E170" i="10"/>
  <c r="H170" i="10" s="1"/>
  <c r="E173" i="10"/>
  <c r="H173" i="10" s="1"/>
  <c r="E174" i="10"/>
  <c r="H174" i="10" s="1"/>
  <c r="E175" i="10"/>
  <c r="H175" i="10" s="1"/>
  <c r="E176" i="10"/>
  <c r="H176" i="10" s="1"/>
  <c r="E177" i="10"/>
  <c r="H177" i="10" s="1"/>
  <c r="F463" i="10"/>
  <c r="F467" i="10"/>
  <c r="F471" i="10"/>
  <c r="F483" i="10"/>
  <c r="F491" i="10"/>
  <c r="F495" i="10"/>
  <c r="F432" i="10"/>
  <c r="F436" i="10"/>
  <c r="F456" i="10"/>
  <c r="F460" i="10"/>
  <c r="F464" i="10"/>
  <c r="F468" i="10"/>
  <c r="F480" i="10"/>
  <c r="F484" i="10"/>
  <c r="F433" i="10"/>
  <c r="F437" i="10"/>
  <c r="F469" i="10"/>
  <c r="F473" i="10"/>
  <c r="F485" i="10"/>
  <c r="F493" i="10"/>
  <c r="F295" i="10"/>
  <c r="D12" i="10"/>
  <c r="G12" i="10" s="1"/>
  <c r="E71" i="10"/>
  <c r="E137" i="10"/>
  <c r="E134" i="10"/>
  <c r="E129" i="10"/>
  <c r="E128" i="10"/>
  <c r="E127" i="10"/>
  <c r="E125" i="10"/>
  <c r="H125" i="10" s="1"/>
  <c r="E123" i="10"/>
  <c r="H123" i="10" s="1"/>
  <c r="E122" i="10"/>
  <c r="E121" i="10"/>
  <c r="E120" i="10"/>
  <c r="H120" i="10" s="1"/>
  <c r="E119" i="10"/>
  <c r="E118" i="10"/>
  <c r="E116" i="10"/>
  <c r="E115" i="10"/>
  <c r="E113" i="10"/>
  <c r="E112" i="10"/>
  <c r="E111" i="10"/>
  <c r="E110" i="10"/>
  <c r="E109" i="10"/>
  <c r="E108" i="10"/>
  <c r="E107" i="10"/>
  <c r="E105" i="10"/>
  <c r="E104" i="10"/>
  <c r="E103" i="10"/>
  <c r="E102" i="10"/>
  <c r="E100" i="10"/>
  <c r="E99" i="10"/>
  <c r="E98" i="10"/>
  <c r="E94" i="10"/>
  <c r="E93" i="10"/>
  <c r="E92" i="10"/>
  <c r="E90" i="10"/>
  <c r="E88" i="10"/>
  <c r="H88" i="10" s="1"/>
  <c r="E87" i="10"/>
  <c r="E85" i="10"/>
  <c r="E84" i="10"/>
  <c r="E83" i="10"/>
  <c r="E82" i="10"/>
  <c r="E81" i="10"/>
  <c r="E80" i="10"/>
  <c r="E73" i="10"/>
  <c r="F248" i="10"/>
  <c r="E247" i="10"/>
  <c r="F244" i="10"/>
  <c r="E239" i="10"/>
  <c r="H239" i="10" s="1"/>
  <c r="E235" i="10"/>
  <c r="H235" i="10" s="1"/>
  <c r="F232" i="10"/>
  <c r="E231" i="10"/>
  <c r="H231" i="10" s="1"/>
  <c r="H227" i="10"/>
  <c r="F220" i="10"/>
  <c r="E219" i="10"/>
  <c r="H219" i="10" s="1"/>
  <c r="F216" i="10"/>
  <c r="H207" i="10"/>
  <c r="E203" i="10"/>
  <c r="H203" i="10" s="1"/>
  <c r="H191" i="10"/>
  <c r="E187" i="10"/>
  <c r="H187" i="10" s="1"/>
  <c r="E183" i="10"/>
  <c r="E179" i="10"/>
  <c r="H172" i="10"/>
  <c r="F159" i="10"/>
  <c r="F494" i="10"/>
  <c r="F442" i="10"/>
  <c r="F434" i="10"/>
  <c r="F430" i="10"/>
  <c r="F420" i="10"/>
  <c r="F400" i="10"/>
  <c r="F388" i="10"/>
  <c r="F383" i="10"/>
  <c r="F380" i="10"/>
  <c r="F378" i="10"/>
  <c r="F363" i="10"/>
  <c r="F337" i="10"/>
  <c r="F330" i="10"/>
  <c r="F322" i="10"/>
  <c r="F319" i="10"/>
  <c r="F317" i="10"/>
  <c r="F312" i="10"/>
  <c r="F307" i="10"/>
  <c r="E64" i="10"/>
  <c r="E63" i="10"/>
  <c r="E62" i="10"/>
  <c r="E60" i="10"/>
  <c r="E57" i="10"/>
  <c r="E48" i="10"/>
  <c r="E42" i="10"/>
  <c r="E39" i="10"/>
  <c r="E34" i="10"/>
  <c r="E31" i="10"/>
  <c r="E27" i="10"/>
  <c r="E26" i="10"/>
  <c r="F125" i="10"/>
  <c r="F113" i="10"/>
  <c r="F97" i="10"/>
  <c r="F96" i="10"/>
  <c r="F91" i="10"/>
  <c r="F89" i="10"/>
  <c r="F87" i="10"/>
  <c r="C11" i="10"/>
  <c r="F247" i="10"/>
  <c r="E246" i="10"/>
  <c r="H246" i="10" s="1"/>
  <c r="H242" i="10"/>
  <c r="F239" i="10"/>
  <c r="E238" i="10"/>
  <c r="F235" i="10"/>
  <c r="F231" i="10"/>
  <c r="E230" i="10"/>
  <c r="E226" i="10"/>
  <c r="E218" i="10"/>
  <c r="E210" i="10"/>
  <c r="H210" i="10" s="1"/>
  <c r="F203" i="10"/>
  <c r="E202" i="10"/>
  <c r="H202" i="10" s="1"/>
  <c r="H190" i="10"/>
  <c r="E186" i="10"/>
  <c r="H186" i="10" s="1"/>
  <c r="E182" i="10"/>
  <c r="H182" i="10" s="1"/>
  <c r="F179" i="10"/>
  <c r="E178" i="10"/>
  <c r="H178" i="10" s="1"/>
  <c r="F176" i="10"/>
  <c r="F174" i="10"/>
  <c r="H171" i="10"/>
  <c r="F169" i="10"/>
  <c r="F166" i="10"/>
  <c r="F478" i="10"/>
  <c r="F466" i="10"/>
  <c r="F458" i="10"/>
  <c r="F426" i="10"/>
  <c r="F422" i="10"/>
  <c r="F417" i="10"/>
  <c r="F412" i="10"/>
  <c r="F410" i="10"/>
  <c r="F408" i="10"/>
  <c r="F406" i="10"/>
  <c r="F397" i="10"/>
  <c r="F387" i="10"/>
  <c r="F385" i="10"/>
  <c r="F375" i="10"/>
  <c r="F359" i="10"/>
  <c r="F357" i="10"/>
  <c r="F346" i="10"/>
  <c r="F344" i="10"/>
  <c r="F339" i="10"/>
  <c r="F334" i="10"/>
  <c r="F332" i="10"/>
  <c r="F327" i="10"/>
  <c r="F321" i="10"/>
  <c r="F314" i="10"/>
  <c r="F311" i="10"/>
  <c r="F304" i="10"/>
  <c r="F302" i="10"/>
  <c r="F297" i="10"/>
  <c r="F530" i="10"/>
  <c r="E484" i="10"/>
  <c r="H484" i="10" s="1"/>
  <c r="E468" i="10"/>
  <c r="H468" i="10" s="1"/>
  <c r="E464" i="10"/>
  <c r="H464" i="10" s="1"/>
  <c r="E460" i="10"/>
  <c r="H460" i="10" s="1"/>
  <c r="E444" i="10"/>
  <c r="H444" i="10" s="1"/>
  <c r="E436" i="10"/>
  <c r="H436" i="10" s="1"/>
  <c r="E432" i="10"/>
  <c r="H432" i="10" s="1"/>
  <c r="E506" i="10"/>
  <c r="E527" i="10"/>
  <c r="E526" i="10"/>
  <c r="H526" i="10" s="1"/>
  <c r="E519" i="10"/>
  <c r="H519" i="10" s="1"/>
  <c r="E512" i="10"/>
  <c r="E510" i="10"/>
  <c r="E499" i="10"/>
  <c r="H499" i="10" s="1"/>
  <c r="E495" i="10"/>
  <c r="H495" i="10" s="1"/>
  <c r="E491" i="10"/>
  <c r="H491" i="10" s="1"/>
  <c r="E483" i="10"/>
  <c r="H483" i="10" s="1"/>
  <c r="E467" i="10"/>
  <c r="H467" i="10" s="1"/>
  <c r="E463" i="10"/>
  <c r="H463" i="10" s="1"/>
  <c r="E455" i="10"/>
  <c r="H455" i="10" s="1"/>
  <c r="E525" i="10"/>
  <c r="H525" i="10" s="1"/>
  <c r="E509" i="10"/>
  <c r="H509" i="10" s="1"/>
  <c r="E478" i="10"/>
  <c r="H478" i="10" s="1"/>
  <c r="E466" i="10"/>
  <c r="H466" i="10" s="1"/>
  <c r="E462" i="10"/>
  <c r="H462" i="10" s="1"/>
  <c r="E442" i="10"/>
  <c r="H442" i="10" s="1"/>
  <c r="E434" i="10"/>
  <c r="H434" i="10" s="1"/>
  <c r="E430" i="10"/>
  <c r="H430" i="10" s="1"/>
  <c r="E422" i="10"/>
  <c r="H422" i="10" s="1"/>
  <c r="E420" i="10"/>
  <c r="H420" i="10" s="1"/>
  <c r="E419" i="10"/>
  <c r="H419" i="10" s="1"/>
  <c r="E417" i="10"/>
  <c r="H417" i="10" s="1"/>
  <c r="E416" i="10"/>
  <c r="H416" i="10" s="1"/>
  <c r="E413" i="10"/>
  <c r="H413" i="10" s="1"/>
  <c r="E412" i="10"/>
  <c r="H412" i="10" s="1"/>
  <c r="E411" i="10"/>
  <c r="H411" i="10" s="1"/>
  <c r="E410" i="10"/>
  <c r="H410" i="10" s="1"/>
  <c r="E409" i="10"/>
  <c r="H409" i="10" s="1"/>
  <c r="E408" i="10"/>
  <c r="H408" i="10" s="1"/>
  <c r="E407" i="10"/>
  <c r="H407" i="10" s="1"/>
  <c r="E406" i="10"/>
  <c r="H406" i="10" s="1"/>
  <c r="E405" i="10"/>
  <c r="H405" i="10" s="1"/>
  <c r="E403" i="10"/>
  <c r="H403" i="10" s="1"/>
  <c r="E402" i="10"/>
  <c r="H402" i="10" s="1"/>
  <c r="E401" i="10"/>
  <c r="H401" i="10" s="1"/>
  <c r="E400" i="10"/>
  <c r="H400" i="10" s="1"/>
  <c r="E398" i="10"/>
  <c r="H398" i="10" s="1"/>
  <c r="E395" i="10"/>
  <c r="H395" i="10" s="1"/>
  <c r="E393" i="10"/>
  <c r="H393" i="10" s="1"/>
  <c r="E392" i="10"/>
  <c r="H392" i="10" s="1"/>
  <c r="E391" i="10"/>
  <c r="H391" i="10" s="1"/>
  <c r="E390" i="10"/>
  <c r="H390" i="10" s="1"/>
  <c r="E389" i="10"/>
  <c r="H389" i="10" s="1"/>
  <c r="E387" i="10"/>
  <c r="H387" i="10" s="1"/>
  <c r="E386" i="10"/>
  <c r="H386" i="10" s="1"/>
  <c r="E385" i="10"/>
  <c r="H385" i="10" s="1"/>
  <c r="E383" i="10"/>
  <c r="H383" i="10" s="1"/>
  <c r="E380" i="10"/>
  <c r="H380" i="10" s="1"/>
  <c r="E379" i="10"/>
  <c r="H379" i="10" s="1"/>
  <c r="E378" i="10"/>
  <c r="H378" i="10" s="1"/>
  <c r="E377" i="10"/>
  <c r="H377" i="10" s="1"/>
  <c r="E372" i="10"/>
  <c r="H372" i="10" s="1"/>
  <c r="E371" i="10"/>
  <c r="H371" i="10" s="1"/>
  <c r="E364" i="10"/>
  <c r="H364" i="10" s="1"/>
  <c r="E360" i="10"/>
  <c r="H360" i="10" s="1"/>
  <c r="E359" i="10"/>
  <c r="H359" i="10" s="1"/>
  <c r="E358" i="10"/>
  <c r="H358" i="10" s="1"/>
  <c r="E357" i="10"/>
  <c r="H357" i="10" s="1"/>
  <c r="E356" i="10"/>
  <c r="H356" i="10" s="1"/>
  <c r="E354" i="10"/>
  <c r="H354" i="10" s="1"/>
  <c r="E351" i="10"/>
  <c r="H351" i="10" s="1"/>
  <c r="E347" i="10"/>
  <c r="H347" i="10" s="1"/>
  <c r="E346" i="10"/>
  <c r="H346" i="10" s="1"/>
  <c r="E345" i="10"/>
  <c r="H345" i="10" s="1"/>
  <c r="E344" i="10"/>
  <c r="H344" i="10" s="1"/>
  <c r="E343" i="10"/>
  <c r="H343" i="10" s="1"/>
  <c r="E341" i="10"/>
  <c r="H341" i="10" s="1"/>
  <c r="E339" i="10"/>
  <c r="H339" i="10" s="1"/>
  <c r="E337" i="10"/>
  <c r="H337" i="10" s="1"/>
  <c r="E335" i="10"/>
  <c r="H335" i="10" s="1"/>
  <c r="E334" i="10"/>
  <c r="H334" i="10" s="1"/>
  <c r="E333" i="10"/>
  <c r="H333" i="10" s="1"/>
  <c r="E332" i="10"/>
  <c r="H332" i="10" s="1"/>
  <c r="E330" i="10"/>
  <c r="H330" i="10" s="1"/>
  <c r="E328" i="10"/>
  <c r="H328" i="10" s="1"/>
  <c r="E327" i="10"/>
  <c r="H327" i="10" s="1"/>
  <c r="E326" i="10"/>
  <c r="H326" i="10" s="1"/>
  <c r="E320" i="10"/>
  <c r="H320" i="10" s="1"/>
  <c r="E319" i="10"/>
  <c r="H319" i="10" s="1"/>
  <c r="E318" i="10"/>
  <c r="H318" i="10" s="1"/>
  <c r="E317" i="10"/>
  <c r="H317" i="10" s="1"/>
  <c r="E315" i="10"/>
  <c r="H315" i="10" s="1"/>
  <c r="E314" i="10"/>
  <c r="H314" i="10" s="1"/>
  <c r="E311" i="10"/>
  <c r="H311" i="10" s="1"/>
  <c r="E310" i="10"/>
  <c r="H310" i="10" s="1"/>
  <c r="E308" i="10"/>
  <c r="H308" i="10" s="1"/>
  <c r="E307" i="10"/>
  <c r="H307" i="10" s="1"/>
  <c r="E305" i="10"/>
  <c r="H305" i="10" s="1"/>
  <c r="E304" i="10"/>
  <c r="H304" i="10" s="1"/>
  <c r="E303" i="10"/>
  <c r="H303" i="10" s="1"/>
  <c r="E302" i="10"/>
  <c r="H302" i="10" s="1"/>
  <c r="E301" i="10"/>
  <c r="H301" i="10" s="1"/>
  <c r="E298" i="10"/>
  <c r="H298" i="10" s="1"/>
  <c r="E297" i="10"/>
  <c r="H297" i="10" s="1"/>
  <c r="C13" i="10"/>
  <c r="E530" i="10"/>
  <c r="E524" i="10"/>
  <c r="E522" i="10"/>
  <c r="H522" i="10" s="1"/>
  <c r="E516" i="10"/>
  <c r="H516" i="10" s="1"/>
  <c r="E515" i="10"/>
  <c r="H515" i="10" s="1"/>
  <c r="E514" i="10"/>
  <c r="E508" i="10"/>
  <c r="H508" i="10" s="1"/>
  <c r="E61" i="11"/>
  <c r="E58" i="11"/>
  <c r="H260" i="11"/>
  <c r="H255" i="11"/>
  <c r="H242" i="11"/>
  <c r="H236" i="11"/>
  <c r="H234" i="11"/>
  <c r="H224" i="11"/>
  <c r="H217" i="11"/>
  <c r="H194" i="11"/>
  <c r="H190" i="11"/>
  <c r="H185" i="11"/>
  <c r="C12" i="11"/>
  <c r="E523" i="11"/>
  <c r="E508" i="11"/>
  <c r="H508" i="11" s="1"/>
  <c r="E63" i="11"/>
  <c r="H331" i="11"/>
  <c r="C13" i="11"/>
  <c r="E530" i="11"/>
  <c r="H530" i="11" s="1"/>
  <c r="E514" i="11"/>
  <c r="H514" i="11" s="1"/>
  <c r="E60" i="11"/>
  <c r="H162" i="11"/>
  <c r="H499" i="11"/>
  <c r="H496" i="11"/>
  <c r="H489" i="11"/>
  <c r="H469" i="11"/>
  <c r="H465" i="11"/>
  <c r="H454" i="11"/>
  <c r="H450" i="11"/>
  <c r="H446" i="11"/>
  <c r="H421" i="11"/>
  <c r="H414" i="11"/>
  <c r="H402" i="11"/>
  <c r="H397" i="11"/>
  <c r="H381" i="11"/>
  <c r="H374" i="11"/>
  <c r="H366" i="11"/>
  <c r="H309" i="11"/>
  <c r="E522" i="11"/>
  <c r="H522" i="11" s="1"/>
  <c r="F509" i="11"/>
  <c r="E507" i="11"/>
  <c r="H507" i="11" s="1"/>
  <c r="E62" i="11"/>
  <c r="H279" i="11"/>
  <c r="H275" i="11"/>
  <c r="H271" i="11"/>
  <c r="H264" i="11"/>
  <c r="H251" i="11"/>
  <c r="H225" i="11"/>
  <c r="H197" i="11"/>
  <c r="H191" i="11"/>
  <c r="H167" i="11"/>
  <c r="H161" i="11"/>
  <c r="H155" i="11"/>
  <c r="F295" i="11"/>
  <c r="H498" i="11"/>
  <c r="H482" i="11"/>
  <c r="H462" i="11"/>
  <c r="H453" i="11"/>
  <c r="H449" i="11"/>
  <c r="H445" i="11"/>
  <c r="H441" i="11"/>
  <c r="H426" i="11"/>
  <c r="H413" i="11"/>
  <c r="H404" i="11"/>
  <c r="H399" i="11"/>
  <c r="H396" i="11"/>
  <c r="H373" i="11"/>
  <c r="H365" i="11"/>
  <c r="H362" i="11"/>
  <c r="H350" i="11"/>
  <c r="F506" i="11"/>
  <c r="F517" i="11"/>
  <c r="F153" i="11"/>
  <c r="F154" i="11"/>
  <c r="F163" i="11"/>
  <c r="F164" i="11"/>
  <c r="F166" i="11"/>
  <c r="F169" i="11"/>
  <c r="F175" i="11"/>
  <c r="F178" i="11"/>
  <c r="F199" i="11"/>
  <c r="F201" i="11"/>
  <c r="F203" i="11"/>
  <c r="F210" i="11"/>
  <c r="F220" i="11"/>
  <c r="F226" i="11"/>
  <c r="F232" i="11"/>
  <c r="F235" i="11"/>
  <c r="F244" i="11"/>
  <c r="E132" i="11"/>
  <c r="F117" i="11"/>
  <c r="F109" i="11"/>
  <c r="E108" i="11"/>
  <c r="F101" i="11"/>
  <c r="F87" i="11"/>
  <c r="E84" i="11"/>
  <c r="F78" i="11"/>
  <c r="E282" i="11"/>
  <c r="H282" i="11" s="1"/>
  <c r="H278" i="11"/>
  <c r="H274" i="11"/>
  <c r="E266" i="11"/>
  <c r="H266" i="11" s="1"/>
  <c r="E262" i="11"/>
  <c r="H262" i="11" s="1"/>
  <c r="H250" i="11"/>
  <c r="F247" i="11"/>
  <c r="H246" i="11"/>
  <c r="E244" i="11"/>
  <c r="H244" i="11" s="1"/>
  <c r="E238" i="11"/>
  <c r="H238" i="11" s="1"/>
  <c r="H230" i="11"/>
  <c r="E223" i="11"/>
  <c r="H223" i="11" s="1"/>
  <c r="E216" i="11"/>
  <c r="H216" i="11" s="1"/>
  <c r="H212" i="11"/>
  <c r="E206" i="11"/>
  <c r="H206" i="11" s="1"/>
  <c r="E203" i="11"/>
  <c r="H203" i="11" s="1"/>
  <c r="E173" i="11"/>
  <c r="H173" i="11" s="1"/>
  <c r="E158" i="11"/>
  <c r="H158" i="11" s="1"/>
  <c r="E156" i="11"/>
  <c r="H156" i="11" s="1"/>
  <c r="E115" i="11"/>
  <c r="E113" i="11"/>
  <c r="E97" i="11"/>
  <c r="E83" i="11"/>
  <c r="E82" i="11"/>
  <c r="E81" i="11"/>
  <c r="H285" i="11"/>
  <c r="H269" i="11"/>
  <c r="F266" i="11"/>
  <c r="H265" i="11"/>
  <c r="H261" i="11"/>
  <c r="F258" i="11"/>
  <c r="E253" i="11"/>
  <c r="E249" i="11"/>
  <c r="H249" i="11" s="1"/>
  <c r="H243" i="11"/>
  <c r="E235" i="11"/>
  <c r="H235" i="11" s="1"/>
  <c r="E229" i="11"/>
  <c r="H229" i="11" s="1"/>
  <c r="E226" i="11"/>
  <c r="H226" i="11" s="1"/>
  <c r="E222" i="11"/>
  <c r="H222" i="11" s="1"/>
  <c r="E219" i="11"/>
  <c r="H219" i="11" s="1"/>
  <c r="E211" i="11"/>
  <c r="H211" i="11" s="1"/>
  <c r="E186" i="11"/>
  <c r="H186" i="11" s="1"/>
  <c r="E183" i="11"/>
  <c r="H183" i="11" s="1"/>
  <c r="E177" i="11"/>
  <c r="H177" i="11" s="1"/>
  <c r="E175" i="11"/>
  <c r="H175" i="11" s="1"/>
  <c r="E169" i="11"/>
  <c r="H169" i="11" s="1"/>
  <c r="E164" i="11"/>
  <c r="H164" i="11" s="1"/>
  <c r="E153" i="11"/>
  <c r="H153" i="11" s="1"/>
  <c r="E41" i="11"/>
  <c r="E37" i="11"/>
  <c r="E34" i="11"/>
  <c r="E30" i="11"/>
  <c r="E27" i="11"/>
  <c r="E23" i="11"/>
  <c r="E22" i="11"/>
  <c r="C10" i="11"/>
  <c r="E71" i="11"/>
  <c r="F139" i="11"/>
  <c r="E128" i="11"/>
  <c r="F122" i="11"/>
  <c r="E88" i="11"/>
  <c r="E80" i="11"/>
  <c r="E152" i="11"/>
  <c r="E268" i="11"/>
  <c r="H268" i="11" s="1"/>
  <c r="E256" i="11"/>
  <c r="H256" i="11" s="1"/>
  <c r="E252" i="11"/>
  <c r="H252" i="11" s="1"/>
  <c r="E245" i="11"/>
  <c r="H245" i="11" s="1"/>
  <c r="E239" i="11"/>
  <c r="H239" i="11" s="1"/>
  <c r="E237" i="11"/>
  <c r="H237" i="11" s="1"/>
  <c r="E221" i="11"/>
  <c r="H221" i="11" s="1"/>
  <c r="E199" i="11"/>
  <c r="H199" i="11" s="1"/>
  <c r="E196" i="11"/>
  <c r="H196" i="11" s="1"/>
  <c r="E182" i="11"/>
  <c r="H182" i="11" s="1"/>
  <c r="E160" i="11"/>
  <c r="H160" i="11" s="1"/>
  <c r="E157" i="11"/>
  <c r="H157" i="11" s="1"/>
  <c r="F40" i="11"/>
  <c r="F37" i="11"/>
  <c r="E127" i="11"/>
  <c r="E126" i="11"/>
  <c r="E125" i="11"/>
  <c r="E111" i="11"/>
  <c r="E109" i="11"/>
  <c r="F96" i="11"/>
  <c r="E94" i="11"/>
  <c r="E93" i="11"/>
  <c r="C11" i="11"/>
  <c r="F268" i="11"/>
  <c r="E267" i="11"/>
  <c r="H267" i="11" s="1"/>
  <c r="F252" i="11"/>
  <c r="E247" i="11"/>
  <c r="H247" i="11" s="1"/>
  <c r="E231" i="11"/>
  <c r="H231" i="11" s="1"/>
  <c r="E201" i="11"/>
  <c r="H201" i="11" s="1"/>
  <c r="E187" i="11"/>
  <c r="H187" i="11" s="1"/>
  <c r="E181" i="11"/>
  <c r="H181" i="11" s="1"/>
  <c r="E178" i="11"/>
  <c r="H178" i="11" s="1"/>
  <c r="E176" i="11"/>
  <c r="H176" i="11" s="1"/>
  <c r="E174" i="11"/>
  <c r="H174" i="11" s="1"/>
  <c r="E165" i="11"/>
  <c r="H165" i="11" s="1"/>
  <c r="F497" i="11"/>
  <c r="F495" i="11"/>
  <c r="F493" i="11"/>
  <c r="F491" i="11"/>
  <c r="F488" i="11"/>
  <c r="F485" i="11"/>
  <c r="F484" i="11"/>
  <c r="F483" i="11"/>
  <c r="F475" i="11"/>
  <c r="F468" i="11"/>
  <c r="F466" i="11"/>
  <c r="F463" i="11"/>
  <c r="F461" i="11"/>
  <c r="F460" i="11"/>
  <c r="F458" i="11"/>
  <c r="F455" i="11"/>
  <c r="F438" i="11"/>
  <c r="F437" i="11"/>
  <c r="F433" i="11"/>
  <c r="F432" i="11"/>
  <c r="F423" i="11"/>
  <c r="F422" i="11"/>
  <c r="F412" i="11"/>
  <c r="F410" i="11"/>
  <c r="F408" i="11"/>
  <c r="F407" i="11"/>
  <c r="F406" i="11"/>
  <c r="F401" i="11"/>
  <c r="F400" i="11"/>
  <c r="F393" i="11"/>
  <c r="F392" i="11"/>
  <c r="F391" i="11"/>
  <c r="F389" i="11"/>
  <c r="F388" i="11"/>
  <c r="F387" i="11"/>
  <c r="F385" i="11"/>
  <c r="F383" i="11"/>
  <c r="F379" i="11"/>
  <c r="F378" i="11"/>
  <c r="F377" i="11"/>
  <c r="F372" i="11"/>
  <c r="F371" i="11"/>
  <c r="F369" i="11"/>
  <c r="F359" i="11"/>
  <c r="F358" i="11"/>
  <c r="F357" i="11"/>
  <c r="F356" i="11"/>
  <c r="F354" i="11"/>
  <c r="F347" i="11"/>
  <c r="F345" i="11"/>
  <c r="F344" i="11"/>
  <c r="F343" i="11"/>
  <c r="F340" i="11"/>
  <c r="F339" i="11"/>
  <c r="F337" i="11"/>
  <c r="F336" i="11"/>
  <c r="F335" i="11"/>
  <c r="F334" i="11"/>
  <c r="F333" i="11"/>
  <c r="F332" i="11"/>
  <c r="F330" i="11"/>
  <c r="F329" i="11"/>
  <c r="F328" i="11"/>
  <c r="F327" i="11"/>
  <c r="F326" i="11"/>
  <c r="F325" i="11"/>
  <c r="F322" i="11"/>
  <c r="F321" i="11"/>
  <c r="F320" i="11"/>
  <c r="F319" i="11"/>
  <c r="F318" i="11"/>
  <c r="F317" i="11"/>
  <c r="F316" i="11"/>
  <c r="F314" i="11"/>
  <c r="F312" i="11"/>
  <c r="F311" i="11"/>
  <c r="F310" i="11"/>
  <c r="F308" i="11"/>
  <c r="F307" i="11"/>
  <c r="F304" i="11"/>
  <c r="F302" i="11"/>
  <c r="F301" i="11"/>
  <c r="F299" i="11"/>
  <c r="F298" i="11"/>
  <c r="F297" i="11"/>
  <c r="E506" i="11"/>
  <c r="F526" i="11"/>
  <c r="F519" i="11"/>
  <c r="E517" i="11"/>
  <c r="H517" i="11" s="1"/>
  <c r="F512" i="11"/>
  <c r="E509" i="11"/>
  <c r="E295" i="11"/>
  <c r="F530" i="11"/>
  <c r="E529" i="11"/>
  <c r="H529" i="11" s="1"/>
  <c r="F523" i="11"/>
  <c r="F522" i="11"/>
  <c r="E521" i="11"/>
  <c r="H521" i="11" s="1"/>
  <c r="F516" i="11"/>
  <c r="F515" i="11"/>
  <c r="F514" i="11"/>
  <c r="E513" i="11"/>
  <c r="F508" i="11"/>
  <c r="F507" i="11"/>
  <c r="E493" i="11"/>
  <c r="H493" i="11" s="1"/>
  <c r="E491" i="11"/>
  <c r="H491" i="11" s="1"/>
  <c r="E485" i="11"/>
  <c r="H485" i="11" s="1"/>
  <c r="E483" i="11"/>
  <c r="H483" i="11" s="1"/>
  <c r="E478" i="11"/>
  <c r="H478" i="11" s="1"/>
  <c r="E468" i="11"/>
  <c r="H468" i="11" s="1"/>
  <c r="E466" i="11"/>
  <c r="H466" i="11" s="1"/>
  <c r="E463" i="11"/>
  <c r="H463" i="11" s="1"/>
  <c r="E460" i="11"/>
  <c r="H460" i="11" s="1"/>
  <c r="E458" i="11"/>
  <c r="H458" i="11" s="1"/>
  <c r="E455" i="11"/>
  <c r="H455" i="11" s="1"/>
  <c r="E438" i="11"/>
  <c r="H438" i="11"/>
  <c r="E437" i="11"/>
  <c r="H437" i="11" s="1"/>
  <c r="E433" i="11"/>
  <c r="H433" i="11"/>
  <c r="E432" i="11"/>
  <c r="H432" i="11" s="1"/>
  <c r="E429" i="11"/>
  <c r="H429" i="11" s="1"/>
  <c r="E420" i="11"/>
  <c r="H420" i="11" s="1"/>
  <c r="E412" i="11"/>
  <c r="H412" i="11" s="1"/>
  <c r="E411" i="11"/>
  <c r="H411" i="11" s="1"/>
  <c r="E410" i="11"/>
  <c r="H410" i="11" s="1"/>
  <c r="E409" i="11"/>
  <c r="H409" i="11" s="1"/>
  <c r="E408" i="11"/>
  <c r="H408" i="11" s="1"/>
  <c r="E406" i="11"/>
  <c r="H406" i="11" s="1"/>
  <c r="E403" i="11"/>
  <c r="H403" i="11" s="1"/>
  <c r="E398" i="11"/>
  <c r="H398" i="11" s="1"/>
  <c r="E393" i="11"/>
  <c r="H393" i="11" s="1"/>
  <c r="E392" i="11"/>
  <c r="H392" i="11" s="1"/>
  <c r="E391" i="11"/>
  <c r="H391" i="11" s="1"/>
  <c r="E389" i="11"/>
  <c r="H389" i="11" s="1"/>
  <c r="E388" i="11"/>
  <c r="H388" i="11" s="1"/>
  <c r="E387" i="11"/>
  <c r="H387" i="11" s="1"/>
  <c r="E386" i="11"/>
  <c r="H386" i="11" s="1"/>
  <c r="E384" i="11"/>
  <c r="H384" i="11" s="1"/>
  <c r="E380" i="11"/>
  <c r="H380" i="11" s="1"/>
  <c r="E378" i="11"/>
  <c r="H378" i="11" s="1"/>
  <c r="E372" i="11"/>
  <c r="H372" i="11" s="1"/>
  <c r="E363" i="11"/>
  <c r="H363" i="11" s="1"/>
  <c r="E358" i="11"/>
  <c r="H358" i="11" s="1"/>
  <c r="E357" i="11"/>
  <c r="H357" i="11" s="1"/>
  <c r="E354" i="11"/>
  <c r="H354" i="11" s="1"/>
  <c r="E347" i="11"/>
  <c r="H347" i="11" s="1"/>
  <c r="E346" i="11"/>
  <c r="H346" i="11" s="1"/>
  <c r="E345" i="11"/>
  <c r="H345" i="11" s="1"/>
  <c r="E344" i="11"/>
  <c r="H344" i="11" s="1"/>
  <c r="E343" i="11"/>
  <c r="H343" i="11" s="1"/>
  <c r="E339" i="11"/>
  <c r="H339" i="11" s="1"/>
  <c r="E337" i="11"/>
  <c r="H337" i="11" s="1"/>
  <c r="E335" i="11"/>
  <c r="H335" i="11" s="1"/>
  <c r="E334" i="11"/>
  <c r="H334" i="11" s="1"/>
  <c r="E333" i="11"/>
  <c r="H333" i="11" s="1"/>
  <c r="E332" i="11"/>
  <c r="H332" i="11" s="1"/>
  <c r="E330" i="11"/>
  <c r="H330" i="11" s="1"/>
  <c r="E329" i="11"/>
  <c r="H329" i="11" s="1"/>
  <c r="E328" i="11"/>
  <c r="H328" i="11" s="1"/>
  <c r="E327" i="11"/>
  <c r="H327" i="11" s="1"/>
  <c r="E326" i="11"/>
  <c r="H326" i="11" s="1"/>
  <c r="E322" i="11"/>
  <c r="H322" i="11" s="1"/>
  <c r="E321" i="11"/>
  <c r="H321" i="11" s="1"/>
  <c r="E319" i="11"/>
  <c r="H319" i="11" s="1"/>
  <c r="E318" i="11"/>
  <c r="H318" i="11" s="1"/>
  <c r="E317" i="11"/>
  <c r="H317" i="11" s="1"/>
  <c r="E315" i="11"/>
  <c r="H315" i="11" s="1"/>
  <c r="E314" i="11"/>
  <c r="H314" i="11" s="1"/>
  <c r="E313" i="11"/>
  <c r="H313" i="11" s="1"/>
  <c r="E310" i="11"/>
  <c r="H310" i="11" s="1"/>
  <c r="E308" i="11"/>
  <c r="H308" i="11" s="1"/>
  <c r="E307" i="11"/>
  <c r="H307" i="11" s="1"/>
  <c r="E305" i="11"/>
  <c r="H305" i="11" s="1"/>
  <c r="E304" i="11"/>
  <c r="H304" i="11" s="1"/>
  <c r="E303" i="11"/>
  <c r="H303" i="11" s="1"/>
  <c r="E302" i="11"/>
  <c r="H302" i="11" s="1"/>
  <c r="E301" i="11"/>
  <c r="H301" i="11" s="1"/>
  <c r="E300" i="11"/>
  <c r="H300" i="11" s="1"/>
  <c r="E298" i="11"/>
  <c r="H298" i="11" s="1"/>
  <c r="E297" i="11"/>
  <c r="H297" i="11" s="1"/>
  <c r="D13" i="11"/>
  <c r="G13" i="11" s="1"/>
  <c r="F529" i="11"/>
  <c r="H135" i="12"/>
  <c r="H285" i="12"/>
  <c r="H242" i="12"/>
  <c r="H212" i="12"/>
  <c r="H200" i="12"/>
  <c r="H496" i="12"/>
  <c r="H494" i="12"/>
  <c r="H487" i="12"/>
  <c r="H472" i="12"/>
  <c r="H466" i="12"/>
  <c r="H456" i="12"/>
  <c r="H452" i="12"/>
  <c r="H448" i="12"/>
  <c r="H439" i="12"/>
  <c r="H435" i="12"/>
  <c r="H430" i="12"/>
  <c r="H426" i="12"/>
  <c r="H416" i="12"/>
  <c r="H366" i="12"/>
  <c r="H351" i="12"/>
  <c r="H348" i="12"/>
  <c r="H328" i="12"/>
  <c r="E521" i="12"/>
  <c r="H521" i="12" s="1"/>
  <c r="H95" i="12"/>
  <c r="H185" i="12"/>
  <c r="H171" i="12"/>
  <c r="H163" i="12"/>
  <c r="D12" i="12"/>
  <c r="H190" i="12"/>
  <c r="H180" i="12"/>
  <c r="H170" i="12"/>
  <c r="H168" i="12"/>
  <c r="H162" i="12"/>
  <c r="F295" i="12"/>
  <c r="H316" i="12"/>
  <c r="H309" i="12"/>
  <c r="E18" i="12"/>
  <c r="H286" i="12"/>
  <c r="H282" i="12"/>
  <c r="H278" i="12"/>
  <c r="H274" i="12"/>
  <c r="H226" i="12"/>
  <c r="H218" i="12"/>
  <c r="H215" i="12"/>
  <c r="H203" i="12"/>
  <c r="H488" i="12"/>
  <c r="H482" i="12"/>
  <c r="H469" i="12"/>
  <c r="H459" i="12"/>
  <c r="H457" i="12"/>
  <c r="H453" i="12"/>
  <c r="H440" i="12"/>
  <c r="H436" i="12"/>
  <c r="H431" i="12"/>
  <c r="H427" i="12"/>
  <c r="H402" i="12"/>
  <c r="H367" i="12"/>
  <c r="H352" i="12"/>
  <c r="E529" i="12"/>
  <c r="H529" i="12" s="1"/>
  <c r="F153" i="12"/>
  <c r="F154" i="12"/>
  <c r="F156" i="12"/>
  <c r="F157" i="12"/>
  <c r="F158" i="12"/>
  <c r="F159" i="12"/>
  <c r="F160" i="12"/>
  <c r="F164" i="12"/>
  <c r="F165" i="12"/>
  <c r="F166" i="12"/>
  <c r="F169" i="12"/>
  <c r="F173" i="12"/>
  <c r="F174" i="12"/>
  <c r="F175" i="12"/>
  <c r="F176" i="12"/>
  <c r="F177" i="12"/>
  <c r="F178" i="12"/>
  <c r="F179" i="12"/>
  <c r="F182" i="12"/>
  <c r="F183" i="12"/>
  <c r="F186" i="12"/>
  <c r="F187" i="12"/>
  <c r="F189" i="12"/>
  <c r="F196" i="12"/>
  <c r="F198" i="12"/>
  <c r="F199" i="12"/>
  <c r="F201" i="12"/>
  <c r="F205" i="12"/>
  <c r="F210" i="12"/>
  <c r="F211" i="12"/>
  <c r="F213" i="12"/>
  <c r="F214" i="12"/>
  <c r="F229" i="12"/>
  <c r="F232" i="12"/>
  <c r="F233" i="12"/>
  <c r="F235" i="12"/>
  <c r="F237" i="12"/>
  <c r="E134" i="12"/>
  <c r="E118" i="12"/>
  <c r="E110" i="12"/>
  <c r="E102" i="12"/>
  <c r="E94" i="12"/>
  <c r="H94" i="12" s="1"/>
  <c r="E270" i="12"/>
  <c r="H270" i="12" s="1"/>
  <c r="E258" i="12"/>
  <c r="E254" i="12"/>
  <c r="H254" i="12" s="1"/>
  <c r="F247" i="12"/>
  <c r="E246" i="12"/>
  <c r="H246" i="12" s="1"/>
  <c r="F239" i="12"/>
  <c r="E238" i="12"/>
  <c r="H238" i="12" s="1"/>
  <c r="E201" i="12"/>
  <c r="H201" i="12" s="1"/>
  <c r="E196" i="12"/>
  <c r="H196" i="12" s="1"/>
  <c r="H192" i="12"/>
  <c r="H181" i="12"/>
  <c r="E63" i="12"/>
  <c r="E62" i="12"/>
  <c r="E60" i="12"/>
  <c r="E52" i="12"/>
  <c r="E50" i="12"/>
  <c r="E48" i="12"/>
  <c r="E43" i="12"/>
  <c r="E34" i="12"/>
  <c r="E31" i="12"/>
  <c r="E30" i="12"/>
  <c r="E28" i="12"/>
  <c r="E26" i="12"/>
  <c r="E139" i="12"/>
  <c r="F126" i="12"/>
  <c r="E123" i="12"/>
  <c r="E116" i="12"/>
  <c r="E109" i="12"/>
  <c r="H109" i="12" s="1"/>
  <c r="E108" i="12"/>
  <c r="E101" i="12"/>
  <c r="H101" i="12" s="1"/>
  <c r="E100" i="12"/>
  <c r="E99" i="12"/>
  <c r="E93" i="12"/>
  <c r="E91" i="12"/>
  <c r="H91" i="12" s="1"/>
  <c r="E85" i="12"/>
  <c r="E84" i="12"/>
  <c r="E83" i="12"/>
  <c r="E77" i="12"/>
  <c r="D11" i="12"/>
  <c r="F152" i="12"/>
  <c r="F270" i="12"/>
  <c r="E245" i="12"/>
  <c r="H245" i="12" s="1"/>
  <c r="F238" i="12"/>
  <c r="E235" i="12"/>
  <c r="H235" i="12" s="1"/>
  <c r="E188" i="12"/>
  <c r="H188" i="12" s="1"/>
  <c r="E186" i="12"/>
  <c r="H186" i="12" s="1"/>
  <c r="E183" i="12"/>
  <c r="H183" i="12" s="1"/>
  <c r="E178" i="12"/>
  <c r="H178" i="12" s="1"/>
  <c r="E176" i="12"/>
  <c r="E174" i="12"/>
  <c r="H174" i="12" s="1"/>
  <c r="E153" i="12"/>
  <c r="H153" i="12" s="1"/>
  <c r="E154" i="12"/>
  <c r="H154" i="12" s="1"/>
  <c r="F64" i="12"/>
  <c r="C10" i="12"/>
  <c r="F131" i="12"/>
  <c r="E98" i="12"/>
  <c r="H98" i="12" s="1"/>
  <c r="E82" i="12"/>
  <c r="F77" i="12"/>
  <c r="E74" i="12"/>
  <c r="H288" i="12"/>
  <c r="H284" i="12"/>
  <c r="H276" i="12"/>
  <c r="F273" i="12"/>
  <c r="E268" i="12"/>
  <c r="H268" i="12" s="1"/>
  <c r="H264" i="12"/>
  <c r="H260" i="12"/>
  <c r="E256" i="12"/>
  <c r="H256" i="12" s="1"/>
  <c r="F253" i="12"/>
  <c r="F249" i="12"/>
  <c r="E244" i="12"/>
  <c r="H244" i="12" s="1"/>
  <c r="E240" i="12"/>
  <c r="H240" i="12" s="1"/>
  <c r="E237" i="12"/>
  <c r="H237" i="12" s="1"/>
  <c r="H225" i="12"/>
  <c r="H221" i="12"/>
  <c r="H217" i="12"/>
  <c r="H209" i="12"/>
  <c r="H202" i="12"/>
  <c r="H197" i="12"/>
  <c r="H194" i="12"/>
  <c r="E165" i="12"/>
  <c r="H165" i="12" s="1"/>
  <c r="H155" i="12"/>
  <c r="C12" i="12"/>
  <c r="E296" i="12"/>
  <c r="E297" i="12"/>
  <c r="H297" i="12" s="1"/>
  <c r="E298" i="12"/>
  <c r="H298" i="12" s="1"/>
  <c r="E301" i="12"/>
  <c r="H301" i="12" s="1"/>
  <c r="E302" i="12"/>
  <c r="H302" i="12" s="1"/>
  <c r="E303" i="12"/>
  <c r="H303" i="12" s="1"/>
  <c r="E304" i="12"/>
  <c r="H304" i="12" s="1"/>
  <c r="E305" i="12"/>
  <c r="H305" i="12" s="1"/>
  <c r="E307" i="12"/>
  <c r="H307" i="12" s="1"/>
  <c r="E308" i="12"/>
  <c r="H308" i="12" s="1"/>
  <c r="E310" i="12"/>
  <c r="H310" i="12" s="1"/>
  <c r="E311" i="12"/>
  <c r="H311" i="12" s="1"/>
  <c r="E312" i="12"/>
  <c r="H312" i="12" s="1"/>
  <c r="E314" i="12"/>
  <c r="H314" i="12" s="1"/>
  <c r="E315" i="12"/>
  <c r="H315" i="12" s="1"/>
  <c r="E317" i="12"/>
  <c r="H317" i="12" s="1"/>
  <c r="E318" i="12"/>
  <c r="H318" i="12" s="1"/>
  <c r="E319" i="12"/>
  <c r="H319" i="12" s="1"/>
  <c r="E321" i="12"/>
  <c r="H321" i="12" s="1"/>
  <c r="E326" i="12"/>
  <c r="H326" i="12" s="1"/>
  <c r="E330" i="12"/>
  <c r="H330" i="12" s="1"/>
  <c r="E331" i="12"/>
  <c r="H331" i="12" s="1"/>
  <c r="E332" i="12"/>
  <c r="H332" i="12" s="1"/>
  <c r="E333" i="12"/>
  <c r="H333" i="12" s="1"/>
  <c r="E334" i="12"/>
  <c r="H334" i="12" s="1"/>
  <c r="E335" i="12"/>
  <c r="H335" i="12" s="1"/>
  <c r="E337" i="12"/>
  <c r="H337" i="12" s="1"/>
  <c r="E339" i="12"/>
  <c r="H339" i="12" s="1"/>
  <c r="E341" i="12"/>
  <c r="H341" i="12" s="1"/>
  <c r="E343" i="12"/>
  <c r="H343" i="12" s="1"/>
  <c r="E344" i="12"/>
  <c r="H344" i="12" s="1"/>
  <c r="E345" i="12"/>
  <c r="H345" i="12" s="1"/>
  <c r="E346" i="12"/>
  <c r="H346" i="12" s="1"/>
  <c r="E347" i="12"/>
  <c r="H347" i="12" s="1"/>
  <c r="E354" i="12"/>
  <c r="H354" i="12" s="1"/>
  <c r="E357" i="12"/>
  <c r="H357" i="12" s="1"/>
  <c r="E358" i="12"/>
  <c r="H358" i="12" s="1"/>
  <c r="E363" i="12"/>
  <c r="H363" i="12" s="1"/>
  <c r="E369" i="12"/>
  <c r="H369" i="12" s="1"/>
  <c r="E370" i="12"/>
  <c r="H370" i="12" s="1"/>
  <c r="E372" i="12"/>
  <c r="H372" i="12" s="1"/>
  <c r="E375" i="12"/>
  <c r="H375" i="12" s="1"/>
  <c r="E376" i="12"/>
  <c r="H376" i="12" s="1"/>
  <c r="E377" i="12"/>
  <c r="H377" i="12" s="1"/>
  <c r="E378" i="12"/>
  <c r="H378" i="12"/>
  <c r="E379" i="12"/>
  <c r="H379" i="12" s="1"/>
  <c r="E380" i="12"/>
  <c r="H380" i="12" s="1"/>
  <c r="E381" i="12"/>
  <c r="H381" i="12" s="1"/>
  <c r="E383" i="12"/>
  <c r="H383" i="12" s="1"/>
  <c r="E385" i="12"/>
  <c r="H385" i="12" s="1"/>
  <c r="E387" i="12"/>
  <c r="E389" i="12"/>
  <c r="H389" i="12" s="1"/>
  <c r="E391" i="12"/>
  <c r="H391" i="12" s="1"/>
  <c r="E392" i="12"/>
  <c r="H392" i="12" s="1"/>
  <c r="E393" i="12"/>
  <c r="H393" i="12" s="1"/>
  <c r="E400" i="12"/>
  <c r="H400" i="12" s="1"/>
  <c r="E401" i="12"/>
  <c r="H401" i="12" s="1"/>
  <c r="E403" i="12"/>
  <c r="H403" i="12" s="1"/>
  <c r="E404" i="12"/>
  <c r="H404" i="12" s="1"/>
  <c r="E405" i="12"/>
  <c r="H405" i="12" s="1"/>
  <c r="E406" i="12"/>
  <c r="H406" i="12" s="1"/>
  <c r="E407" i="12"/>
  <c r="H407" i="12" s="1"/>
  <c r="E408" i="12"/>
  <c r="H408" i="12" s="1"/>
  <c r="E410" i="12"/>
  <c r="H410" i="12" s="1"/>
  <c r="E411" i="12"/>
  <c r="H411" i="12" s="1"/>
  <c r="E412" i="12"/>
  <c r="H412" i="12" s="1"/>
  <c r="E413" i="12"/>
  <c r="H413" i="12" s="1"/>
  <c r="E417" i="12"/>
  <c r="H417" i="12" s="1"/>
  <c r="E422" i="12"/>
  <c r="H422" i="12" s="1"/>
  <c r="E423" i="12"/>
  <c r="H423" i="12" s="1"/>
  <c r="E432" i="12"/>
  <c r="H432" i="12" s="1"/>
  <c r="E434" i="12"/>
  <c r="H434" i="12" s="1"/>
  <c r="E437" i="12"/>
  <c r="H437" i="12" s="1"/>
  <c r="E438" i="12"/>
  <c r="H438" i="12" s="1"/>
  <c r="E458" i="12"/>
  <c r="H458" i="12" s="1"/>
  <c r="E460" i="12"/>
  <c r="H460" i="12" s="1"/>
  <c r="E461" i="12"/>
  <c r="H461" i="12" s="1"/>
  <c r="E463" i="12"/>
  <c r="H463" i="12" s="1"/>
  <c r="E464" i="12"/>
  <c r="H464" i="12" s="1"/>
  <c r="E467" i="12"/>
  <c r="H467" i="12" s="1"/>
  <c r="E474" i="12"/>
  <c r="H474" i="12" s="1"/>
  <c r="E478" i="12"/>
  <c r="H478" i="12" s="1"/>
  <c r="E479" i="12"/>
  <c r="H479" i="12" s="1"/>
  <c r="E480" i="12"/>
  <c r="H480" i="12" s="1"/>
  <c r="E483" i="12"/>
  <c r="H483" i="12" s="1"/>
  <c r="E484" i="12"/>
  <c r="H484" i="12" s="1"/>
  <c r="E485" i="12"/>
  <c r="H485" i="12" s="1"/>
  <c r="E491" i="12"/>
  <c r="H491" i="12" s="1"/>
  <c r="E493" i="12"/>
  <c r="H493" i="12" s="1"/>
  <c r="E495" i="12"/>
  <c r="H495" i="12" s="1"/>
  <c r="E71" i="12"/>
  <c r="E143" i="12"/>
  <c r="F122" i="12"/>
  <c r="E121" i="12"/>
  <c r="E120" i="12"/>
  <c r="E119" i="12"/>
  <c r="E113" i="12"/>
  <c r="E112" i="12"/>
  <c r="E105" i="12"/>
  <c r="E96" i="12"/>
  <c r="E88" i="12"/>
  <c r="H88" i="12" s="1"/>
  <c r="E80" i="12"/>
  <c r="E152" i="12"/>
  <c r="H287" i="12"/>
  <c r="H279" i="12"/>
  <c r="H275" i="12"/>
  <c r="F268" i="12"/>
  <c r="H267" i="12"/>
  <c r="H263" i="12"/>
  <c r="H259" i="12"/>
  <c r="F256" i="12"/>
  <c r="F252" i="12"/>
  <c r="H251" i="12"/>
  <c r="F248" i="12"/>
  <c r="E247" i="12"/>
  <c r="H247" i="12" s="1"/>
  <c r="H243" i="12"/>
  <c r="F240" i="12"/>
  <c r="E239" i="12"/>
  <c r="H239" i="12" s="1"/>
  <c r="H224" i="12"/>
  <c r="H220" i="12"/>
  <c r="E216" i="12"/>
  <c r="H216" i="12" s="1"/>
  <c r="E208" i="12"/>
  <c r="H208" i="12" s="1"/>
  <c r="H193" i="12"/>
  <c r="E187" i="12"/>
  <c r="H187" i="12" s="1"/>
  <c r="H184" i="12"/>
  <c r="H161" i="12"/>
  <c r="E159" i="12"/>
  <c r="H159" i="12" s="1"/>
  <c r="E157" i="12"/>
  <c r="H157" i="12" s="1"/>
  <c r="C13" i="12"/>
  <c r="E506" i="12"/>
  <c r="F506" i="12"/>
  <c r="E530" i="12"/>
  <c r="E524" i="12"/>
  <c r="E523" i="12"/>
  <c r="E522" i="12"/>
  <c r="H522" i="12" s="1"/>
  <c r="E515" i="12"/>
  <c r="F509" i="12"/>
  <c r="E508" i="12"/>
  <c r="H508" i="12" s="1"/>
  <c r="E507" i="12"/>
  <c r="F530" i="12"/>
  <c r="F508" i="12"/>
  <c r="F495" i="12"/>
  <c r="F493" i="12"/>
  <c r="F492" i="12"/>
  <c r="F491" i="12"/>
  <c r="F485" i="12"/>
  <c r="F484" i="12"/>
  <c r="F483" i="12"/>
  <c r="F480" i="12"/>
  <c r="F478" i="12"/>
  <c r="F473" i="12"/>
  <c r="F467" i="12"/>
  <c r="F465" i="12"/>
  <c r="F464" i="12"/>
  <c r="F463" i="12"/>
  <c r="F460" i="12"/>
  <c r="F458" i="12"/>
  <c r="F444" i="12"/>
  <c r="F442" i="12"/>
  <c r="F441" i="12"/>
  <c r="F438" i="12"/>
  <c r="F437" i="12"/>
  <c r="F432" i="12"/>
  <c r="F423" i="12"/>
  <c r="F422" i="12"/>
  <c r="F420" i="12"/>
  <c r="F413" i="12"/>
  <c r="F412" i="12"/>
  <c r="F411" i="12"/>
  <c r="F410" i="12"/>
  <c r="F409" i="12"/>
  <c r="F408" i="12"/>
  <c r="F407" i="12"/>
  <c r="F406" i="12"/>
  <c r="F405" i="12"/>
  <c r="F404" i="12"/>
  <c r="F403" i="12"/>
  <c r="F401" i="12"/>
  <c r="F400" i="12"/>
  <c r="F394" i="12"/>
  <c r="F393" i="12"/>
  <c r="F392" i="12"/>
  <c r="F389" i="12"/>
  <c r="F388" i="12"/>
  <c r="F387" i="12"/>
  <c r="F385" i="12"/>
  <c r="F383" i="12"/>
  <c r="F382" i="12"/>
  <c r="F380" i="12"/>
  <c r="F378" i="12"/>
  <c r="F377" i="12"/>
  <c r="F372" i="12"/>
  <c r="F371" i="12"/>
  <c r="F369" i="12"/>
  <c r="F368" i="12"/>
  <c r="F360" i="12"/>
  <c r="F359" i="12"/>
  <c r="F358" i="12"/>
  <c r="F357" i="12"/>
  <c r="F354" i="12"/>
  <c r="F349" i="12"/>
  <c r="F347" i="12"/>
  <c r="F346" i="12"/>
  <c r="F345" i="12"/>
  <c r="F344" i="12"/>
  <c r="F343" i="12"/>
  <c r="F341" i="12"/>
  <c r="F340" i="12"/>
  <c r="F339" i="12"/>
  <c r="F338" i="12"/>
  <c r="F335" i="12"/>
  <c r="F334" i="12"/>
  <c r="F333" i="12"/>
  <c r="F332" i="12"/>
  <c r="F330" i="12"/>
  <c r="F327" i="12"/>
  <c r="F326" i="12"/>
  <c r="F324" i="12"/>
  <c r="F323" i="12"/>
  <c r="F322" i="12"/>
  <c r="F321" i="12"/>
  <c r="F319" i="12"/>
  <c r="F318" i="12"/>
  <c r="F317" i="12"/>
  <c r="F315" i="12"/>
  <c r="F314" i="12"/>
  <c r="F311" i="12"/>
  <c r="F310" i="12"/>
  <c r="F308" i="12"/>
  <c r="F307" i="12"/>
  <c r="F305" i="12"/>
  <c r="F304" i="12"/>
  <c r="F303" i="12"/>
  <c r="F302" i="12"/>
  <c r="F301" i="12"/>
  <c r="F298" i="12"/>
  <c r="F297" i="12"/>
  <c r="F521" i="12"/>
  <c r="E519" i="12"/>
  <c r="H519" i="12" s="1"/>
  <c r="E518" i="12"/>
  <c r="H518" i="12" s="1"/>
  <c r="E512" i="12"/>
  <c r="H512" i="12" s="1"/>
  <c r="E510" i="12"/>
  <c r="F519" i="12"/>
  <c r="E517" i="12"/>
  <c r="F512" i="12"/>
  <c r="F511" i="12"/>
  <c r="E19" i="13"/>
  <c r="C12" i="13"/>
  <c r="H172" i="13"/>
  <c r="H352" i="13"/>
  <c r="H348" i="13"/>
  <c r="H342" i="13"/>
  <c r="H299" i="13"/>
  <c r="H267" i="13"/>
  <c r="H205" i="13"/>
  <c r="H201" i="13"/>
  <c r="H184" i="13"/>
  <c r="H171" i="13"/>
  <c r="D12" i="13"/>
  <c r="H499" i="13"/>
  <c r="H494" i="13"/>
  <c r="H465" i="13"/>
  <c r="H459" i="13"/>
  <c r="H428" i="13"/>
  <c r="H424" i="13"/>
  <c r="H415" i="13"/>
  <c r="H376" i="13"/>
  <c r="H373" i="13"/>
  <c r="H371" i="13"/>
  <c r="H356" i="13"/>
  <c r="H351" i="13"/>
  <c r="H322" i="13"/>
  <c r="H306" i="13"/>
  <c r="H126" i="13"/>
  <c r="H89" i="13"/>
  <c r="H282" i="13"/>
  <c r="H278" i="13"/>
  <c r="H274" i="13"/>
  <c r="H251" i="13"/>
  <c r="H170" i="13"/>
  <c r="F295" i="13"/>
  <c r="H489" i="13"/>
  <c r="H469" i="13"/>
  <c r="H451" i="13"/>
  <c r="H445" i="13"/>
  <c r="H427" i="13"/>
  <c r="H414" i="13"/>
  <c r="H404" i="13"/>
  <c r="H360" i="13"/>
  <c r="H355" i="13"/>
  <c r="H331" i="13"/>
  <c r="H313" i="13"/>
  <c r="F140" i="13"/>
  <c r="E123" i="13"/>
  <c r="E122" i="13"/>
  <c r="F116" i="13"/>
  <c r="E115" i="13"/>
  <c r="E113" i="13"/>
  <c r="H113" i="13" s="1"/>
  <c r="F108" i="13"/>
  <c r="E107" i="13"/>
  <c r="F100" i="13"/>
  <c r="E98" i="13"/>
  <c r="H98" i="13" s="1"/>
  <c r="F92" i="13"/>
  <c r="F84" i="13"/>
  <c r="E83" i="13"/>
  <c r="E74" i="13"/>
  <c r="E73" i="13"/>
  <c r="E283" i="13"/>
  <c r="F268" i="13"/>
  <c r="E263" i="13"/>
  <c r="H219" i="13"/>
  <c r="F154" i="13"/>
  <c r="F156" i="13"/>
  <c r="F157" i="13"/>
  <c r="F159" i="13"/>
  <c r="F161" i="13"/>
  <c r="F165" i="13"/>
  <c r="F169" i="13"/>
  <c r="F173" i="13"/>
  <c r="F174" i="13"/>
  <c r="F175" i="13"/>
  <c r="F176" i="13"/>
  <c r="F177" i="13"/>
  <c r="F178" i="13"/>
  <c r="F182" i="13"/>
  <c r="F186" i="13"/>
  <c r="F187" i="13"/>
  <c r="F192" i="13"/>
  <c r="F193" i="13"/>
  <c r="F194" i="13"/>
  <c r="F195" i="13"/>
  <c r="F196" i="13"/>
  <c r="F209" i="13"/>
  <c r="F211" i="13"/>
  <c r="F214" i="13"/>
  <c r="F229" i="13"/>
  <c r="F231" i="13"/>
  <c r="F232" i="13"/>
  <c r="F233" i="13"/>
  <c r="F235" i="13"/>
  <c r="F237" i="13"/>
  <c r="F238" i="13"/>
  <c r="F239" i="13"/>
  <c r="F240" i="13"/>
  <c r="F246" i="13"/>
  <c r="E71" i="13"/>
  <c r="F71" i="13"/>
  <c r="F139" i="13"/>
  <c r="F131" i="13"/>
  <c r="E128" i="13"/>
  <c r="H128" i="13" s="1"/>
  <c r="F122" i="13"/>
  <c r="E120" i="13"/>
  <c r="F115" i="13"/>
  <c r="F113" i="13"/>
  <c r="E112" i="13"/>
  <c r="F107" i="13"/>
  <c r="F98" i="13"/>
  <c r="E96" i="13"/>
  <c r="E88" i="13"/>
  <c r="H88" i="13" s="1"/>
  <c r="F83" i="13"/>
  <c r="E80" i="13"/>
  <c r="F74" i="13"/>
  <c r="E286" i="13"/>
  <c r="E270" i="13"/>
  <c r="H270" i="13" s="1"/>
  <c r="F247" i="13"/>
  <c r="E62" i="13"/>
  <c r="E60" i="13"/>
  <c r="E52" i="13"/>
  <c r="H52" i="13" s="1"/>
  <c r="E51" i="13"/>
  <c r="E48" i="13"/>
  <c r="E37" i="13"/>
  <c r="E36" i="13"/>
  <c r="E34" i="13"/>
  <c r="E28" i="13"/>
  <c r="E27" i="13"/>
  <c r="E143" i="13"/>
  <c r="H143" i="13" s="1"/>
  <c r="E141" i="13"/>
  <c r="H141" i="13" s="1"/>
  <c r="E134" i="13"/>
  <c r="H134" i="13" s="1"/>
  <c r="E119" i="13"/>
  <c r="H119" i="13" s="1"/>
  <c r="E118" i="13"/>
  <c r="F112" i="13"/>
  <c r="E101" i="13"/>
  <c r="E94" i="13"/>
  <c r="H94" i="13" s="1"/>
  <c r="E93" i="13"/>
  <c r="H93" i="13" s="1"/>
  <c r="E85" i="13"/>
  <c r="H85" i="13" s="1"/>
  <c r="F80" i="13"/>
  <c r="F72" i="13"/>
  <c r="F152" i="13"/>
  <c r="H285" i="13"/>
  <c r="H269" i="13"/>
  <c r="F266" i="13"/>
  <c r="H265" i="13"/>
  <c r="F258" i="13"/>
  <c r="E257" i="13"/>
  <c r="H257" i="13" s="1"/>
  <c r="H230" i="13"/>
  <c r="H228" i="13"/>
  <c r="H221" i="13"/>
  <c r="H217" i="13"/>
  <c r="E153" i="13"/>
  <c r="E156" i="13"/>
  <c r="H156" i="13" s="1"/>
  <c r="E158" i="13"/>
  <c r="E163" i="13"/>
  <c r="H163" i="13" s="1"/>
  <c r="E164" i="13"/>
  <c r="E166" i="13"/>
  <c r="E169" i="13"/>
  <c r="H169" i="13" s="1"/>
  <c r="E177" i="13"/>
  <c r="H177" i="13" s="1"/>
  <c r="E179" i="13"/>
  <c r="H179" i="13" s="1"/>
  <c r="E183" i="13"/>
  <c r="H183" i="13" s="1"/>
  <c r="E188" i="13"/>
  <c r="H188" i="13" s="1"/>
  <c r="E189" i="13"/>
  <c r="E196" i="13"/>
  <c r="H196" i="13" s="1"/>
  <c r="E208" i="13"/>
  <c r="E227" i="13"/>
  <c r="H227" i="13" s="1"/>
  <c r="E232" i="13"/>
  <c r="H232" i="13" s="1"/>
  <c r="E238" i="13"/>
  <c r="H238" i="13" s="1"/>
  <c r="F43" i="13"/>
  <c r="F37" i="13"/>
  <c r="C10" i="13"/>
  <c r="F143" i="13"/>
  <c r="E140" i="13"/>
  <c r="F119" i="13"/>
  <c r="E116" i="13"/>
  <c r="F111" i="13"/>
  <c r="F109" i="13"/>
  <c r="E108" i="13"/>
  <c r="F103" i="13"/>
  <c r="F102" i="13"/>
  <c r="E100" i="13"/>
  <c r="H100" i="13" s="1"/>
  <c r="F87" i="13"/>
  <c r="H288" i="13"/>
  <c r="H280" i="13"/>
  <c r="H276" i="13"/>
  <c r="F273" i="13"/>
  <c r="H272" i="13"/>
  <c r="H260" i="13"/>
  <c r="F253" i="13"/>
  <c r="F249" i="13"/>
  <c r="E248" i="13"/>
  <c r="H248" i="13" s="1"/>
  <c r="H242" i="13"/>
  <c r="F529" i="13"/>
  <c r="E526" i="13"/>
  <c r="H526" i="13" s="1"/>
  <c r="F521" i="13"/>
  <c r="E519" i="13"/>
  <c r="E518" i="13"/>
  <c r="H518" i="13" s="1"/>
  <c r="F513" i="13"/>
  <c r="E510" i="13"/>
  <c r="H510" i="13" s="1"/>
  <c r="C13" i="13"/>
  <c r="F528" i="13"/>
  <c r="F527" i="13"/>
  <c r="F526" i="13"/>
  <c r="F519" i="13"/>
  <c r="F518" i="13"/>
  <c r="E517" i="13"/>
  <c r="F512" i="13"/>
  <c r="F510" i="13"/>
  <c r="E509" i="13"/>
  <c r="E498" i="13"/>
  <c r="E497" i="13"/>
  <c r="H497" i="13" s="1"/>
  <c r="E495" i="13"/>
  <c r="E493" i="13"/>
  <c r="H493" i="13" s="1"/>
  <c r="E491" i="13"/>
  <c r="H491" i="13" s="1"/>
  <c r="E486" i="13"/>
  <c r="H486" i="13" s="1"/>
  <c r="E485" i="13"/>
  <c r="H485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8" i="13"/>
  <c r="H478" i="13" s="1"/>
  <c r="E475" i="13"/>
  <c r="H475" i="13" s="1"/>
  <c r="E473" i="13"/>
  <c r="H473" i="13" s="1"/>
  <c r="E471" i="13"/>
  <c r="E467" i="13"/>
  <c r="H467" i="13" s="1"/>
  <c r="E466" i="13"/>
  <c r="H466" i="13" s="1"/>
  <c r="E464" i="13"/>
  <c r="E463" i="13"/>
  <c r="H463" i="13" s="1"/>
  <c r="E460" i="13"/>
  <c r="H460" i="13" s="1"/>
  <c r="E457" i="13"/>
  <c r="E456" i="13"/>
  <c r="E455" i="13"/>
  <c r="H455" i="13" s="1"/>
  <c r="E449" i="13"/>
  <c r="H449" i="13" s="1"/>
  <c r="E448" i="13"/>
  <c r="H448" i="13" s="1"/>
  <c r="E443" i="13"/>
  <c r="H443" i="13" s="1"/>
  <c r="E434" i="13"/>
  <c r="E432" i="13"/>
  <c r="H432" i="13" s="1"/>
  <c r="E412" i="13"/>
  <c r="H412" i="13" s="1"/>
  <c r="E411" i="13"/>
  <c r="E410" i="13"/>
  <c r="H410" i="13" s="1"/>
  <c r="E409" i="13"/>
  <c r="H409" i="13" s="1"/>
  <c r="E408" i="13"/>
  <c r="E407" i="13"/>
  <c r="H407" i="13" s="1"/>
  <c r="E406" i="13"/>
  <c r="E405" i="13"/>
  <c r="H405" i="13" s="1"/>
  <c r="E403" i="13"/>
  <c r="H403" i="13" s="1"/>
  <c r="E401" i="13"/>
  <c r="E395" i="13"/>
  <c r="H395" i="13" s="1"/>
  <c r="E393" i="13"/>
  <c r="H393" i="13" s="1"/>
  <c r="E392" i="13"/>
  <c r="E391" i="13"/>
  <c r="H391" i="13" s="1"/>
  <c r="E389" i="13"/>
  <c r="H389" i="13" s="1"/>
  <c r="E387" i="13"/>
  <c r="E386" i="13"/>
  <c r="H386" i="13" s="1"/>
  <c r="E385" i="13"/>
  <c r="H385" i="13" s="1"/>
  <c r="E383" i="13"/>
  <c r="E382" i="13"/>
  <c r="H382" i="13" s="1"/>
  <c r="E380" i="13"/>
  <c r="H380" i="13" s="1"/>
  <c r="E378" i="13"/>
  <c r="E375" i="13"/>
  <c r="H375" i="13" s="1"/>
  <c r="E372" i="13"/>
  <c r="H372" i="13" s="1"/>
  <c r="E370" i="13"/>
  <c r="H370" i="13" s="1"/>
  <c r="E369" i="13"/>
  <c r="E363" i="13"/>
  <c r="H363" i="13" s="1"/>
  <c r="E358" i="13"/>
  <c r="E354" i="13"/>
  <c r="H354" i="13" s="1"/>
  <c r="E353" i="13"/>
  <c r="H353" i="13" s="1"/>
  <c r="E347" i="13"/>
  <c r="H347" i="13" s="1"/>
  <c r="E346" i="13"/>
  <c r="E345" i="13"/>
  <c r="H345" i="13" s="1"/>
  <c r="E344" i="13"/>
  <c r="H344" i="13" s="1"/>
  <c r="E343" i="13"/>
  <c r="E341" i="13"/>
  <c r="H341" i="13" s="1"/>
  <c r="E340" i="13"/>
  <c r="H340" i="13" s="1"/>
  <c r="E339" i="13"/>
  <c r="E337" i="13"/>
  <c r="H337" i="13" s="1"/>
  <c r="E335" i="13"/>
  <c r="E334" i="13"/>
  <c r="H334" i="13" s="1"/>
  <c r="E333" i="13"/>
  <c r="H333" i="13" s="1"/>
  <c r="E332" i="13"/>
  <c r="E330" i="13"/>
  <c r="H330" i="13" s="1"/>
  <c r="E327" i="13"/>
  <c r="H327" i="13" s="1"/>
  <c r="E326" i="13"/>
  <c r="E320" i="13"/>
  <c r="E319" i="13"/>
  <c r="H319" i="13" s="1"/>
  <c r="E318" i="13"/>
  <c r="E317" i="13"/>
  <c r="H317" i="13" s="1"/>
  <c r="E315" i="13"/>
  <c r="H315" i="13" s="1"/>
  <c r="E314" i="13"/>
  <c r="E311" i="13"/>
  <c r="H311" i="13" s="1"/>
  <c r="E310" i="13"/>
  <c r="H310" i="13" s="1"/>
  <c r="E308" i="13"/>
  <c r="H308" i="13" s="1"/>
  <c r="E307" i="13"/>
  <c r="E304" i="13"/>
  <c r="H304" i="13" s="1"/>
  <c r="E303" i="13"/>
  <c r="E302" i="13"/>
  <c r="H302" i="13" s="1"/>
  <c r="E301" i="13"/>
  <c r="H301" i="13" s="1"/>
  <c r="E298" i="13"/>
  <c r="H298" i="13" s="1"/>
  <c r="E297" i="13"/>
  <c r="H297" i="13" s="1"/>
  <c r="E296" i="13"/>
  <c r="H296" i="13" s="1"/>
  <c r="E506" i="13"/>
  <c r="E524" i="13"/>
  <c r="E523" i="13"/>
  <c r="H523" i="13" s="1"/>
  <c r="E522" i="13"/>
  <c r="F517" i="13"/>
  <c r="E516" i="13"/>
  <c r="E515" i="13"/>
  <c r="E514" i="13"/>
  <c r="H514" i="13" s="1"/>
  <c r="F509" i="13"/>
  <c r="E508" i="13"/>
  <c r="E507" i="13"/>
  <c r="H507" i="13" s="1"/>
  <c r="F491" i="13"/>
  <c r="F490" i="13"/>
  <c r="F487" i="13"/>
  <c r="F486" i="13"/>
  <c r="F485" i="13"/>
  <c r="F484" i="13"/>
  <c r="F483" i="13"/>
  <c r="F481" i="13"/>
  <c r="F479" i="13"/>
  <c r="F478" i="13"/>
  <c r="F475" i="13"/>
  <c r="F467" i="13"/>
  <c r="F463" i="13"/>
  <c r="F461" i="13"/>
  <c r="F460" i="13"/>
  <c r="F455" i="13"/>
  <c r="F454" i="13"/>
  <c r="F442" i="13"/>
  <c r="F441" i="13"/>
  <c r="F437" i="13"/>
  <c r="F423" i="13"/>
  <c r="F422" i="13"/>
  <c r="F418" i="13"/>
  <c r="F412" i="13"/>
  <c r="F411" i="13"/>
  <c r="F409" i="13"/>
  <c r="F407" i="13"/>
  <c r="F406" i="13"/>
  <c r="F405" i="13"/>
  <c r="F403" i="13"/>
  <c r="F401" i="13"/>
  <c r="F400" i="13"/>
  <c r="F398" i="13"/>
  <c r="F393" i="13"/>
  <c r="F392" i="13"/>
  <c r="F391" i="13"/>
  <c r="F387" i="13"/>
  <c r="F384" i="13"/>
  <c r="F383" i="13"/>
  <c r="F381" i="13"/>
  <c r="F378" i="13"/>
  <c r="F377" i="13"/>
  <c r="F372" i="13"/>
  <c r="F369" i="13"/>
  <c r="F366" i="13"/>
  <c r="F363" i="13"/>
  <c r="F358" i="13"/>
  <c r="F357" i="13"/>
  <c r="F354" i="13"/>
  <c r="F347" i="13"/>
  <c r="F346" i="13"/>
  <c r="F345" i="13"/>
  <c r="F344" i="13"/>
  <c r="F343" i="13"/>
  <c r="F341" i="13"/>
  <c r="F339" i="13"/>
  <c r="F337" i="13"/>
  <c r="F335" i="13"/>
  <c r="F334" i="13"/>
  <c r="F333" i="13"/>
  <c r="F332" i="13"/>
  <c r="F330" i="13"/>
  <c r="F328" i="13"/>
  <c r="F326" i="13"/>
  <c r="F321" i="13"/>
  <c r="F319" i="13"/>
  <c r="F318" i="13"/>
  <c r="F317" i="13"/>
  <c r="F315" i="13"/>
  <c r="F314" i="13"/>
  <c r="F310" i="13"/>
  <c r="F309" i="13"/>
  <c r="F308" i="13"/>
  <c r="F307" i="13"/>
  <c r="F305" i="13"/>
  <c r="F304" i="13"/>
  <c r="F302" i="13"/>
  <c r="F301" i="13"/>
  <c r="F298" i="13"/>
  <c r="D13" i="13"/>
  <c r="F530" i="13"/>
  <c r="E529" i="13"/>
  <c r="F523" i="13"/>
  <c r="F522" i="13"/>
  <c r="F515" i="13"/>
  <c r="F514" i="13"/>
  <c r="F508" i="13"/>
  <c r="H499" i="14"/>
  <c r="H496" i="14"/>
  <c r="H487" i="14"/>
  <c r="H481" i="14"/>
  <c r="H474" i="14"/>
  <c r="H470" i="14"/>
  <c r="H452" i="14"/>
  <c r="H445" i="14"/>
  <c r="H440" i="14"/>
  <c r="H436" i="14"/>
  <c r="H426" i="14"/>
  <c r="H413" i="14"/>
  <c r="H399" i="14"/>
  <c r="H394" i="14"/>
  <c r="H362" i="14"/>
  <c r="H350" i="14"/>
  <c r="H321" i="14"/>
  <c r="H511" i="14"/>
  <c r="C10" i="14"/>
  <c r="H215" i="14"/>
  <c r="D12" i="14"/>
  <c r="E295" i="14"/>
  <c r="F295" i="14"/>
  <c r="H349" i="14"/>
  <c r="H287" i="14"/>
  <c r="H284" i="14"/>
  <c r="H260" i="14"/>
  <c r="H223" i="14"/>
  <c r="H193" i="14"/>
  <c r="H185" i="14"/>
  <c r="H168" i="14"/>
  <c r="H162" i="14"/>
  <c r="H309" i="14"/>
  <c r="H286" i="14"/>
  <c r="H283" i="14"/>
  <c r="H279" i="14"/>
  <c r="H205" i="14"/>
  <c r="H202" i="14"/>
  <c r="H192" i="14"/>
  <c r="H180" i="14"/>
  <c r="H167" i="14"/>
  <c r="H161" i="14"/>
  <c r="H155" i="14"/>
  <c r="H488" i="14"/>
  <c r="H482" i="14"/>
  <c r="H471" i="14"/>
  <c r="H459" i="14"/>
  <c r="H453" i="14"/>
  <c r="H446" i="14"/>
  <c r="H427" i="14"/>
  <c r="H414" i="14"/>
  <c r="H404" i="14"/>
  <c r="H402" i="14"/>
  <c r="H400" i="14"/>
  <c r="H384" i="14"/>
  <c r="H373" i="14"/>
  <c r="H325" i="14"/>
  <c r="H322" i="14"/>
  <c r="H316" i="14"/>
  <c r="E153" i="14"/>
  <c r="H153" i="14" s="1"/>
  <c r="E156" i="14"/>
  <c r="H156" i="14" s="1"/>
  <c r="E157" i="14"/>
  <c r="H157" i="14" s="1"/>
  <c r="E159" i="14"/>
  <c r="H159" i="14" s="1"/>
  <c r="E164" i="14"/>
  <c r="H164" i="14" s="1"/>
  <c r="E165" i="14"/>
  <c r="H165" i="14" s="1"/>
  <c r="E166" i="14"/>
  <c r="H166" i="14" s="1"/>
  <c r="E169" i="14"/>
  <c r="H169" i="14" s="1"/>
  <c r="E173" i="14"/>
  <c r="H173" i="14" s="1"/>
  <c r="E174" i="14"/>
  <c r="H174" i="14" s="1"/>
  <c r="E175" i="14"/>
  <c r="E176" i="14"/>
  <c r="H176" i="14" s="1"/>
  <c r="E177" i="14"/>
  <c r="H177" i="14" s="1"/>
  <c r="E178" i="14"/>
  <c r="H178" i="14" s="1"/>
  <c r="E182" i="14"/>
  <c r="H182" i="14" s="1"/>
  <c r="E183" i="14"/>
  <c r="H183" i="14" s="1"/>
  <c r="E186" i="14"/>
  <c r="H186" i="14" s="1"/>
  <c r="E187" i="14"/>
  <c r="H187" i="14" s="1"/>
  <c r="E196" i="14"/>
  <c r="H196" i="14" s="1"/>
  <c r="E199" i="14"/>
  <c r="H199" i="14" s="1"/>
  <c r="E201" i="14"/>
  <c r="H201" i="14" s="1"/>
  <c r="E208" i="14"/>
  <c r="H208" i="14" s="1"/>
  <c r="E211" i="14"/>
  <c r="H211" i="14" s="1"/>
  <c r="E216" i="14"/>
  <c r="H216" i="14" s="1"/>
  <c r="E226" i="14"/>
  <c r="H226" i="14" s="1"/>
  <c r="E229" i="14"/>
  <c r="H229" i="14" s="1"/>
  <c r="E231" i="14"/>
  <c r="H231" i="14" s="1"/>
  <c r="E232" i="14"/>
  <c r="H232" i="14" s="1"/>
  <c r="E235" i="14"/>
  <c r="H235" i="14" s="1"/>
  <c r="E237" i="14"/>
  <c r="H237" i="14" s="1"/>
  <c r="E238" i="14"/>
  <c r="H238" i="14" s="1"/>
  <c r="E240" i="14"/>
  <c r="H240" i="14" s="1"/>
  <c r="E245" i="14"/>
  <c r="H245" i="14" s="1"/>
  <c r="E247" i="14"/>
  <c r="H247" i="14" s="1"/>
  <c r="E249" i="14"/>
  <c r="H249" i="14" s="1"/>
  <c r="E250" i="14"/>
  <c r="H250" i="14" s="1"/>
  <c r="E251" i="14"/>
  <c r="H251" i="14" s="1"/>
  <c r="E252" i="14"/>
  <c r="H252" i="14" s="1"/>
  <c r="E253" i="14"/>
  <c r="H253" i="14" s="1"/>
  <c r="E259" i="14"/>
  <c r="H259" i="14" s="1"/>
  <c r="E266" i="14"/>
  <c r="H266" i="14" s="1"/>
  <c r="E268" i="14"/>
  <c r="H268" i="14" s="1"/>
  <c r="E273" i="14"/>
  <c r="E285" i="14"/>
  <c r="E152" i="14"/>
  <c r="F71" i="14"/>
  <c r="E82" i="14"/>
  <c r="F76" i="14"/>
  <c r="E74" i="14"/>
  <c r="E61" i="14"/>
  <c r="E50" i="14"/>
  <c r="E27" i="14"/>
  <c r="E71" i="14"/>
  <c r="E144" i="14"/>
  <c r="F138" i="14"/>
  <c r="E129" i="14"/>
  <c r="E119" i="14"/>
  <c r="E113" i="14"/>
  <c r="H113" i="14" s="1"/>
  <c r="E112" i="14"/>
  <c r="E111" i="14"/>
  <c r="E103" i="14"/>
  <c r="H103" i="14" s="1"/>
  <c r="E88" i="14"/>
  <c r="E80" i="14"/>
  <c r="H80" i="14" s="1"/>
  <c r="F74" i="14"/>
  <c r="E73" i="14"/>
  <c r="E72" i="14"/>
  <c r="C11" i="14"/>
  <c r="F54" i="14"/>
  <c r="F42" i="14"/>
  <c r="F40" i="14"/>
  <c r="F32" i="14"/>
  <c r="F129" i="14"/>
  <c r="F127" i="14"/>
  <c r="E118" i="14"/>
  <c r="F113" i="14"/>
  <c r="E110" i="14"/>
  <c r="H110" i="14" s="1"/>
  <c r="F97" i="14"/>
  <c r="E94" i="14"/>
  <c r="F89" i="14"/>
  <c r="F72" i="14"/>
  <c r="F142" i="14"/>
  <c r="E139" i="14"/>
  <c r="H139" i="14" s="1"/>
  <c r="E132" i="14"/>
  <c r="E123" i="14"/>
  <c r="E115" i="14"/>
  <c r="E109" i="14"/>
  <c r="E108" i="14"/>
  <c r="E107" i="14"/>
  <c r="E101" i="14"/>
  <c r="E93" i="14"/>
  <c r="E92" i="14"/>
  <c r="E84" i="14"/>
  <c r="E83" i="14"/>
  <c r="E526" i="14"/>
  <c r="H526" i="14" s="1"/>
  <c r="E520" i="14"/>
  <c r="H520" i="14" s="1"/>
  <c r="E519" i="14"/>
  <c r="E518" i="14"/>
  <c r="H518" i="14" s="1"/>
  <c r="E512" i="14"/>
  <c r="H512" i="14" s="1"/>
  <c r="F270" i="14"/>
  <c r="F268" i="14"/>
  <c r="F256" i="14"/>
  <c r="F249" i="14"/>
  <c r="F243" i="14"/>
  <c r="F242" i="14"/>
  <c r="F238" i="14"/>
  <c r="F232" i="14"/>
  <c r="F230" i="14"/>
  <c r="F218" i="14"/>
  <c r="F216" i="14"/>
  <c r="F203" i="14"/>
  <c r="F201" i="14"/>
  <c r="F199" i="14"/>
  <c r="F186" i="14"/>
  <c r="F183" i="14"/>
  <c r="F176" i="14"/>
  <c r="F173" i="14"/>
  <c r="F172" i="14"/>
  <c r="F165" i="14"/>
  <c r="F163" i="14"/>
  <c r="F154" i="14"/>
  <c r="E494" i="14"/>
  <c r="H494" i="14" s="1"/>
  <c r="E493" i="14"/>
  <c r="H493" i="14" s="1"/>
  <c r="E491" i="14"/>
  <c r="H491" i="14" s="1"/>
  <c r="E485" i="14"/>
  <c r="H485" i="14" s="1"/>
  <c r="E484" i="14"/>
  <c r="H484" i="14" s="1"/>
  <c r="E483" i="14"/>
  <c r="H483" i="14" s="1"/>
  <c r="E478" i="14"/>
  <c r="H478" i="14" s="1"/>
  <c r="E476" i="14"/>
  <c r="H476" i="14" s="1"/>
  <c r="E475" i="14"/>
  <c r="H475" i="14" s="1"/>
  <c r="E467" i="14"/>
  <c r="H467" i="14" s="1"/>
  <c r="E466" i="14"/>
  <c r="H466" i="14" s="1"/>
  <c r="E463" i="14"/>
  <c r="H463" i="14" s="1"/>
  <c r="E460" i="14"/>
  <c r="H460" i="14" s="1"/>
  <c r="E458" i="14"/>
  <c r="H458" i="14" s="1"/>
  <c r="E456" i="14"/>
  <c r="H456" i="14" s="1"/>
  <c r="E441" i="14"/>
  <c r="H441" i="14" s="1"/>
  <c r="E438" i="14"/>
  <c r="H438" i="14" s="1"/>
  <c r="E437" i="14"/>
  <c r="H437" i="14" s="1"/>
  <c r="E432" i="14"/>
  <c r="H432" i="14" s="1"/>
  <c r="E420" i="14"/>
  <c r="H420" i="14" s="1"/>
  <c r="E417" i="14"/>
  <c r="H417" i="14" s="1"/>
  <c r="E412" i="14"/>
  <c r="H412" i="14" s="1"/>
  <c r="E411" i="14"/>
  <c r="H411" i="14" s="1"/>
  <c r="E410" i="14"/>
  <c r="H410" i="14" s="1"/>
  <c r="E409" i="14"/>
  <c r="H409" i="14" s="1"/>
  <c r="E408" i="14"/>
  <c r="H408" i="14" s="1"/>
  <c r="E407" i="14"/>
  <c r="H407" i="14" s="1"/>
  <c r="E406" i="14"/>
  <c r="H406" i="14" s="1"/>
  <c r="E405" i="14"/>
  <c r="H405" i="14" s="1"/>
  <c r="E403" i="14"/>
  <c r="H403" i="14" s="1"/>
  <c r="E401" i="14"/>
  <c r="H401" i="14" s="1"/>
  <c r="E398" i="14"/>
  <c r="H398" i="14" s="1"/>
  <c r="E395" i="14"/>
  <c r="H395" i="14" s="1"/>
  <c r="E393" i="14"/>
  <c r="H393" i="14" s="1"/>
  <c r="E392" i="14"/>
  <c r="H392" i="14" s="1"/>
  <c r="E391" i="14"/>
  <c r="H391" i="14" s="1"/>
  <c r="E389" i="14"/>
  <c r="H389" i="14" s="1"/>
  <c r="E387" i="14"/>
  <c r="H387" i="14" s="1"/>
  <c r="E386" i="14"/>
  <c r="H386" i="14" s="1"/>
  <c r="E385" i="14"/>
  <c r="H385" i="14" s="1"/>
  <c r="E383" i="14"/>
  <c r="H383" i="14" s="1"/>
  <c r="E379" i="14"/>
  <c r="H379" i="14" s="1"/>
  <c r="E378" i="14"/>
  <c r="H378" i="14" s="1"/>
  <c r="E377" i="14"/>
  <c r="H377" i="14" s="1"/>
  <c r="E375" i="14"/>
  <c r="H375" i="14" s="1"/>
  <c r="E372" i="14"/>
  <c r="H372" i="14" s="1"/>
  <c r="E371" i="14"/>
  <c r="H371" i="14" s="1"/>
  <c r="E370" i="14"/>
  <c r="H370" i="14" s="1"/>
  <c r="E359" i="14"/>
  <c r="H359" i="14" s="1"/>
  <c r="E358" i="14"/>
  <c r="H358" i="14" s="1"/>
  <c r="E357" i="14"/>
  <c r="H357" i="14" s="1"/>
  <c r="E354" i="14"/>
  <c r="H354" i="14" s="1"/>
  <c r="E347" i="14"/>
  <c r="H347" i="14" s="1"/>
  <c r="E346" i="14"/>
  <c r="H346" i="14" s="1"/>
  <c r="E345" i="14"/>
  <c r="H345" i="14" s="1"/>
  <c r="E344" i="14"/>
  <c r="H344" i="14" s="1"/>
  <c r="E343" i="14"/>
  <c r="H343" i="14" s="1"/>
  <c r="E339" i="14"/>
  <c r="H339" i="14" s="1"/>
  <c r="E335" i="14"/>
  <c r="H335" i="14" s="1"/>
  <c r="E334" i="14"/>
  <c r="H334" i="14" s="1"/>
  <c r="E333" i="14"/>
  <c r="H333" i="14" s="1"/>
  <c r="E332" i="14"/>
  <c r="H332" i="14" s="1"/>
  <c r="E330" i="14"/>
  <c r="H330" i="14" s="1"/>
  <c r="E329" i="14"/>
  <c r="H329" i="14" s="1"/>
  <c r="E327" i="14"/>
  <c r="H327" i="14" s="1"/>
  <c r="E326" i="14"/>
  <c r="H326" i="14" s="1"/>
  <c r="E319" i="14"/>
  <c r="H319" i="14" s="1"/>
  <c r="E318" i="14"/>
  <c r="H318" i="14" s="1"/>
  <c r="E317" i="14"/>
  <c r="H317" i="14" s="1"/>
  <c r="E315" i="14"/>
  <c r="H315" i="14" s="1"/>
  <c r="E314" i="14"/>
  <c r="H314" i="14" s="1"/>
  <c r="E312" i="14"/>
  <c r="H312" i="14" s="1"/>
  <c r="E311" i="14"/>
  <c r="H311" i="14" s="1"/>
  <c r="E310" i="14"/>
  <c r="H310" i="14" s="1"/>
  <c r="E308" i="14"/>
  <c r="H308" i="14" s="1"/>
  <c r="E307" i="14"/>
  <c r="H307" i="14" s="1"/>
  <c r="E304" i="14"/>
  <c r="H304" i="14" s="1"/>
  <c r="E302" i="14"/>
  <c r="H302" i="14" s="1"/>
  <c r="E301" i="14"/>
  <c r="H301" i="14" s="1"/>
  <c r="E300" i="14"/>
  <c r="H300" i="14" s="1"/>
  <c r="E298" i="14"/>
  <c r="H298" i="14" s="1"/>
  <c r="E297" i="14"/>
  <c r="H297" i="14" s="1"/>
  <c r="E296" i="14"/>
  <c r="H296" i="14" s="1"/>
  <c r="C13" i="14"/>
  <c r="F510" i="14"/>
  <c r="E509" i="14"/>
  <c r="F497" i="14"/>
  <c r="F495" i="14"/>
  <c r="F493" i="14"/>
  <c r="F492" i="14"/>
  <c r="F491" i="14"/>
  <c r="F486" i="14"/>
  <c r="F485" i="14"/>
  <c r="F483" i="14"/>
  <c r="F478" i="14"/>
  <c r="F475" i="14"/>
  <c r="F467" i="14"/>
  <c r="F465" i="14"/>
  <c r="F463" i="14"/>
  <c r="F460" i="14"/>
  <c r="F449" i="14"/>
  <c r="F442" i="14"/>
  <c r="F441" i="14"/>
  <c r="F438" i="14"/>
  <c r="F437" i="14"/>
  <c r="F434" i="14"/>
  <c r="F433" i="14"/>
  <c r="F432" i="14"/>
  <c r="F430" i="14"/>
  <c r="F429" i="14"/>
  <c r="F422" i="14"/>
  <c r="F412" i="14"/>
  <c r="F411" i="14"/>
  <c r="F409" i="14"/>
  <c r="F408" i="14"/>
  <c r="F406" i="14"/>
  <c r="F405" i="14"/>
  <c r="F403" i="14"/>
  <c r="F401" i="14"/>
  <c r="F398" i="14"/>
  <c r="F393" i="14"/>
  <c r="F392" i="14"/>
  <c r="F391" i="14"/>
  <c r="F389" i="14"/>
  <c r="F387" i="14"/>
  <c r="F385" i="14"/>
  <c r="F380" i="14"/>
  <c r="F379" i="14"/>
  <c r="F378" i="14"/>
  <c r="F375" i="14"/>
  <c r="F372" i="14"/>
  <c r="F369" i="14"/>
  <c r="F363" i="14"/>
  <c r="F359" i="14"/>
  <c r="F358" i="14"/>
  <c r="F357" i="14"/>
  <c r="F354" i="14"/>
  <c r="F347" i="14"/>
  <c r="F346" i="14"/>
  <c r="F345" i="14"/>
  <c r="F344" i="14"/>
  <c r="F343" i="14"/>
  <c r="F342" i="14"/>
  <c r="F340" i="14"/>
  <c r="F339" i="14"/>
  <c r="F337" i="14"/>
  <c r="F335" i="14"/>
  <c r="F334" i="14"/>
  <c r="F333" i="14"/>
  <c r="F332" i="14"/>
  <c r="F330" i="14"/>
  <c r="F327" i="14"/>
  <c r="F326" i="14"/>
  <c r="F324" i="14"/>
  <c r="F319" i="14"/>
  <c r="F318" i="14"/>
  <c r="F317" i="14"/>
  <c r="F315" i="14"/>
  <c r="F314" i="14"/>
  <c r="F310" i="14"/>
  <c r="F308" i="14"/>
  <c r="F307" i="14"/>
  <c r="F305" i="14"/>
  <c r="F304" i="14"/>
  <c r="F303" i="14"/>
  <c r="F302" i="14"/>
  <c r="F301" i="14"/>
  <c r="F298" i="14"/>
  <c r="F297" i="14"/>
  <c r="E524" i="14"/>
  <c r="H524" i="14" s="1"/>
  <c r="E522" i="14"/>
  <c r="E514" i="14"/>
  <c r="H514" i="14" s="1"/>
  <c r="F509" i="14"/>
  <c r="E508" i="14"/>
  <c r="E507" i="14"/>
  <c r="H507" i="14" s="1"/>
  <c r="E506" i="14"/>
  <c r="E529" i="14"/>
  <c r="H529" i="14" s="1"/>
  <c r="F523" i="14"/>
  <c r="F522" i="14"/>
  <c r="E521" i="14"/>
  <c r="C12" i="15"/>
  <c r="H499" i="15"/>
  <c r="H495" i="15"/>
  <c r="H482" i="15"/>
  <c r="H478" i="15"/>
  <c r="H474" i="15"/>
  <c r="H470" i="15"/>
  <c r="H456" i="15"/>
  <c r="H452" i="15"/>
  <c r="H448" i="15"/>
  <c r="H444" i="15"/>
  <c r="H440" i="15"/>
  <c r="H436" i="15"/>
  <c r="H429" i="15"/>
  <c r="H425" i="15"/>
  <c r="H421" i="15"/>
  <c r="H417" i="15"/>
  <c r="H413" i="15"/>
  <c r="H410" i="15"/>
  <c r="H400" i="15"/>
  <c r="H396" i="15"/>
  <c r="H389" i="15"/>
  <c r="H382" i="15"/>
  <c r="H377" i="15"/>
  <c r="H373" i="15"/>
  <c r="H369" i="15"/>
  <c r="H365" i="15"/>
  <c r="H361" i="15"/>
  <c r="H353" i="15"/>
  <c r="H349" i="15"/>
  <c r="H342" i="15"/>
  <c r="H325" i="15"/>
  <c r="H321" i="15"/>
  <c r="H312" i="15"/>
  <c r="H309" i="15"/>
  <c r="H306" i="15"/>
  <c r="H130" i="15"/>
  <c r="H77" i="15"/>
  <c r="H126" i="15"/>
  <c r="D13" i="15"/>
  <c r="G13" i="15" s="1"/>
  <c r="H496" i="15"/>
  <c r="H492" i="15"/>
  <c r="H483" i="15"/>
  <c r="H479" i="15"/>
  <c r="H475" i="15"/>
  <c r="H471" i="15"/>
  <c r="H464" i="15"/>
  <c r="H457" i="15"/>
  <c r="H453" i="15"/>
  <c r="H449" i="15"/>
  <c r="H445" i="15"/>
  <c r="H441" i="15"/>
  <c r="H433" i="15"/>
  <c r="H430" i="15"/>
  <c r="H426" i="15"/>
  <c r="H418" i="15"/>
  <c r="H414" i="15"/>
  <c r="H411" i="15"/>
  <c r="H407" i="15"/>
  <c r="H404" i="15"/>
  <c r="H401" i="15"/>
  <c r="H397" i="15"/>
  <c r="H390" i="15"/>
  <c r="H386" i="15"/>
  <c r="H374" i="15"/>
  <c r="H370" i="15"/>
  <c r="H366" i="15"/>
  <c r="H362" i="15"/>
  <c r="H350" i="15"/>
  <c r="H336" i="15"/>
  <c r="H331" i="15"/>
  <c r="H322" i="15"/>
  <c r="E62" i="15"/>
  <c r="E60" i="15"/>
  <c r="E18" i="15"/>
  <c r="F131" i="15"/>
  <c r="E112" i="15"/>
  <c r="F74" i="15"/>
  <c r="E488" i="15"/>
  <c r="H488" i="15" s="1"/>
  <c r="E485" i="15"/>
  <c r="H485" i="15" s="1"/>
  <c r="E467" i="15"/>
  <c r="H467" i="15" s="1"/>
  <c r="E460" i="15"/>
  <c r="H460" i="15" s="1"/>
  <c r="E412" i="15"/>
  <c r="H412" i="15" s="1"/>
  <c r="E406" i="15"/>
  <c r="H406" i="15" s="1"/>
  <c r="E383" i="15"/>
  <c r="H383" i="15" s="1"/>
  <c r="E378" i="15"/>
  <c r="H378" i="15" s="1"/>
  <c r="E359" i="15"/>
  <c r="H359" i="15" s="1"/>
  <c r="E358" i="15"/>
  <c r="H358" i="15" s="1"/>
  <c r="E357" i="15"/>
  <c r="H357" i="15" s="1"/>
  <c r="E347" i="15"/>
  <c r="H347" i="15" s="1"/>
  <c r="E345" i="15"/>
  <c r="H345" i="15" s="1"/>
  <c r="E344" i="15"/>
  <c r="H344" i="15" s="1"/>
  <c r="E335" i="15"/>
  <c r="H335" i="15" s="1"/>
  <c r="E334" i="15"/>
  <c r="H334" i="15" s="1"/>
  <c r="E333" i="15"/>
  <c r="H333" i="15" s="1"/>
  <c r="E332" i="15"/>
  <c r="H332" i="15" s="1"/>
  <c r="E326" i="15"/>
  <c r="H326" i="15" s="1"/>
  <c r="E317" i="15"/>
  <c r="H317" i="15" s="1"/>
  <c r="E314" i="15"/>
  <c r="H314" i="15" s="1"/>
  <c r="E307" i="15"/>
  <c r="H307" i="15" s="1"/>
  <c r="E303" i="15"/>
  <c r="H303" i="15" s="1"/>
  <c r="E301" i="15"/>
  <c r="H301" i="15" s="1"/>
  <c r="E509" i="15"/>
  <c r="E142" i="15"/>
  <c r="E134" i="15"/>
  <c r="E119" i="15"/>
  <c r="E118" i="15"/>
  <c r="E102" i="15"/>
  <c r="E93" i="15"/>
  <c r="F88" i="15"/>
  <c r="F485" i="15"/>
  <c r="F432" i="15"/>
  <c r="F403" i="15"/>
  <c r="F393" i="15"/>
  <c r="F379" i="15"/>
  <c r="F378" i="15"/>
  <c r="F358" i="15"/>
  <c r="F347" i="15"/>
  <c r="F345" i="15"/>
  <c r="F339" i="15"/>
  <c r="F334" i="15"/>
  <c r="F333" i="15"/>
  <c r="F332" i="15"/>
  <c r="F328" i="15"/>
  <c r="F326" i="15"/>
  <c r="F315" i="15"/>
  <c r="F311" i="15"/>
  <c r="F301" i="15"/>
  <c r="E508" i="15"/>
  <c r="H508" i="15" s="1"/>
  <c r="E507" i="15"/>
  <c r="C10" i="15"/>
  <c r="E108" i="15"/>
  <c r="E100" i="15"/>
  <c r="E152" i="15"/>
  <c r="E249" i="15"/>
  <c r="E238" i="15"/>
  <c r="H238" i="15" s="1"/>
  <c r="E232" i="15"/>
  <c r="H232" i="15" s="1"/>
  <c r="E216" i="15"/>
  <c r="E165" i="15"/>
  <c r="E157" i="15"/>
  <c r="H157" i="15" s="1"/>
  <c r="E156" i="15"/>
  <c r="H156" i="15" s="1"/>
  <c r="D12" i="15"/>
  <c r="G12" i="15" s="1"/>
  <c r="E137" i="15"/>
  <c r="E129" i="15"/>
  <c r="E123" i="15"/>
  <c r="H123" i="15" s="1"/>
  <c r="E115" i="15"/>
  <c r="E113" i="15"/>
  <c r="E97" i="15"/>
  <c r="H97" i="15" s="1"/>
  <c r="E83" i="15"/>
  <c r="E75" i="15"/>
  <c r="F262" i="15"/>
  <c r="F249" i="15"/>
  <c r="F247" i="15"/>
  <c r="F232" i="15"/>
  <c r="F209" i="15"/>
  <c r="F208" i="15"/>
  <c r="F196" i="15"/>
  <c r="F186" i="15"/>
  <c r="H299" i="16"/>
  <c r="H282" i="16"/>
  <c r="H278" i="16"/>
  <c r="H274" i="16"/>
  <c r="H270" i="16"/>
  <c r="H267" i="16"/>
  <c r="H264" i="16"/>
  <c r="H260" i="16"/>
  <c r="H250" i="16"/>
  <c r="H243" i="16"/>
  <c r="H230" i="16"/>
  <c r="H227" i="16"/>
  <c r="H223" i="16"/>
  <c r="H219" i="16"/>
  <c r="H212" i="16"/>
  <c r="H204" i="16"/>
  <c r="H193" i="16"/>
  <c r="H190" i="16"/>
  <c r="H181" i="16"/>
  <c r="H160" i="16"/>
  <c r="H155" i="16"/>
  <c r="H285" i="16"/>
  <c r="H281" i="16"/>
  <c r="H277" i="16"/>
  <c r="H273" i="16"/>
  <c r="H269" i="16"/>
  <c r="H242" i="16"/>
  <c r="H226" i="16"/>
  <c r="H218" i="16"/>
  <c r="H215" i="16"/>
  <c r="H211" i="16"/>
  <c r="H207" i="16"/>
  <c r="H203" i="16"/>
  <c r="H199" i="16"/>
  <c r="H185" i="16"/>
  <c r="H180" i="16"/>
  <c r="H171" i="16"/>
  <c r="H167" i="16"/>
  <c r="H475" i="16"/>
  <c r="H405" i="16"/>
  <c r="H355" i="16"/>
  <c r="H353" i="16"/>
  <c r="H341" i="16"/>
  <c r="H336" i="16"/>
  <c r="H316" i="16"/>
  <c r="H298" i="16"/>
  <c r="H309" i="16"/>
  <c r="H302" i="16"/>
  <c r="H300" i="16"/>
  <c r="E75" i="16"/>
  <c r="H75" i="16" s="1"/>
  <c r="E83" i="16"/>
  <c r="E84" i="16"/>
  <c r="E92" i="16"/>
  <c r="H92" i="16" s="1"/>
  <c r="E94" i="16"/>
  <c r="E118" i="16"/>
  <c r="E72" i="16"/>
  <c r="H72" i="16" s="1"/>
  <c r="E73" i="16"/>
  <c r="E105" i="16"/>
  <c r="E112" i="16"/>
  <c r="H112" i="16" s="1"/>
  <c r="E113" i="16"/>
  <c r="H113" i="16" s="1"/>
  <c r="E119" i="16"/>
  <c r="E120" i="16"/>
  <c r="H120" i="16" s="1"/>
  <c r="F122" i="16"/>
  <c r="F75" i="16"/>
  <c r="E166" i="16"/>
  <c r="H166" i="16" s="1"/>
  <c r="C10" i="16"/>
  <c r="F121" i="16"/>
  <c r="E240" i="16"/>
  <c r="H240" i="16" s="1"/>
  <c r="E232" i="16"/>
  <c r="E186" i="16"/>
  <c r="H186" i="16" s="1"/>
  <c r="E183" i="16"/>
  <c r="H183" i="16" s="1"/>
  <c r="E157" i="16"/>
  <c r="H157" i="16" s="1"/>
  <c r="F86" i="16"/>
  <c r="F73" i="16"/>
  <c r="F88" i="16"/>
  <c r="F103" i="16"/>
  <c r="F112" i="16"/>
  <c r="F113" i="16"/>
  <c r="E64" i="16"/>
  <c r="E62" i="16"/>
  <c r="E61" i="16"/>
  <c r="E59" i="16"/>
  <c r="E48" i="16"/>
  <c r="E30" i="16"/>
  <c r="E71" i="16"/>
  <c r="F134" i="16"/>
  <c r="E132" i="16"/>
  <c r="E123" i="16"/>
  <c r="H123" i="16" s="1"/>
  <c r="F92" i="16"/>
  <c r="E74" i="16"/>
  <c r="H74" i="16" s="1"/>
  <c r="E177" i="16"/>
  <c r="H177" i="16" s="1"/>
  <c r="H496" i="16"/>
  <c r="H490" i="16"/>
  <c r="H480" i="16"/>
  <c r="H469" i="16"/>
  <c r="H466" i="16"/>
  <c r="H461" i="16"/>
  <c r="H459" i="16"/>
  <c r="H444" i="16"/>
  <c r="H440" i="16"/>
  <c r="H436" i="16"/>
  <c r="H430" i="16"/>
  <c r="H419" i="16"/>
  <c r="H415" i="16"/>
  <c r="H410" i="16"/>
  <c r="H400" i="16"/>
  <c r="H397" i="16"/>
  <c r="H376" i="16"/>
  <c r="H372" i="16"/>
  <c r="H368" i="16"/>
  <c r="H364" i="16"/>
  <c r="H360" i="16"/>
  <c r="H343" i="16"/>
  <c r="H338" i="16"/>
  <c r="H324" i="16"/>
  <c r="H306" i="16"/>
  <c r="E152" i="16"/>
  <c r="C11" i="16"/>
  <c r="E296" i="16"/>
  <c r="H296" i="16" s="1"/>
  <c r="E297" i="16"/>
  <c r="E301" i="16"/>
  <c r="E303" i="16"/>
  <c r="H303" i="16" s="1"/>
  <c r="E304" i="16"/>
  <c r="H304" i="16" s="1"/>
  <c r="E305" i="16"/>
  <c r="H305" i="16" s="1"/>
  <c r="E307" i="16"/>
  <c r="H307" i="16" s="1"/>
  <c r="E310" i="16"/>
  <c r="H310" i="16" s="1"/>
  <c r="E311" i="16"/>
  <c r="E315" i="16"/>
  <c r="H315" i="16" s="1"/>
  <c r="E317" i="16"/>
  <c r="H317" i="16" s="1"/>
  <c r="E318" i="16"/>
  <c r="H318" i="16" s="1"/>
  <c r="E326" i="16"/>
  <c r="H326" i="16" s="1"/>
  <c r="E329" i="16"/>
  <c r="E332" i="16"/>
  <c r="H332" i="16" s="1"/>
  <c r="E333" i="16"/>
  <c r="H333" i="16" s="1"/>
  <c r="E334" i="16"/>
  <c r="E335" i="16"/>
  <c r="H335" i="16" s="1"/>
  <c r="E339" i="16"/>
  <c r="H339" i="16" s="1"/>
  <c r="E344" i="16"/>
  <c r="H344" i="16" s="1"/>
  <c r="E345" i="16"/>
  <c r="E347" i="16"/>
  <c r="H347" i="16" s="1"/>
  <c r="E354" i="16"/>
  <c r="E377" i="16"/>
  <c r="E378" i="16"/>
  <c r="H378" i="16" s="1"/>
  <c r="E383" i="16"/>
  <c r="H383" i="16" s="1"/>
  <c r="E385" i="16"/>
  <c r="H385" i="16" s="1"/>
  <c r="E387" i="16"/>
  <c r="H387" i="16" s="1"/>
  <c r="E391" i="16"/>
  <c r="H391" i="16" s="1"/>
  <c r="E393" i="16"/>
  <c r="H393" i="16" s="1"/>
  <c r="E399" i="16"/>
  <c r="H399" i="16" s="1"/>
  <c r="E406" i="16"/>
  <c r="E432" i="16"/>
  <c r="H432" i="16" s="1"/>
  <c r="E447" i="16"/>
  <c r="H447" i="16" s="1"/>
  <c r="E460" i="16"/>
  <c r="H460" i="16" s="1"/>
  <c r="E463" i="16"/>
  <c r="H463" i="16" s="1"/>
  <c r="E478" i="16"/>
  <c r="H478" i="16" s="1"/>
  <c r="E479" i="16"/>
  <c r="H479" i="16" s="1"/>
  <c r="E483" i="16"/>
  <c r="H483" i="16" s="1"/>
  <c r="E484" i="16"/>
  <c r="H484" i="16" s="1"/>
  <c r="E485" i="16"/>
  <c r="H485" i="16" s="1"/>
  <c r="C12" i="16"/>
  <c r="F51" i="16"/>
  <c r="F43" i="16"/>
  <c r="F32" i="16"/>
  <c r="F125" i="16"/>
  <c r="F123" i="16"/>
  <c r="F107" i="16"/>
  <c r="F99" i="16"/>
  <c r="E82" i="16"/>
  <c r="H82" i="16" s="1"/>
  <c r="F77" i="16"/>
  <c r="E187" i="16"/>
  <c r="H187" i="16" s="1"/>
  <c r="H499" i="16"/>
  <c r="H495" i="16"/>
  <c r="H492" i="16"/>
  <c r="H489" i="16"/>
  <c r="H486" i="16"/>
  <c r="H472" i="16"/>
  <c r="H465" i="16"/>
  <c r="H458" i="16"/>
  <c r="H443" i="16"/>
  <c r="H439" i="16"/>
  <c r="H435" i="16"/>
  <c r="H429" i="16"/>
  <c r="H422" i="16"/>
  <c r="H418" i="16"/>
  <c r="H414" i="16"/>
  <c r="H412" i="16"/>
  <c r="H409" i="16"/>
  <c r="H407" i="16"/>
  <c r="H396" i="16"/>
  <c r="H375" i="16"/>
  <c r="H371" i="16"/>
  <c r="H367" i="16"/>
  <c r="H363" i="16"/>
  <c r="H359" i="16"/>
  <c r="H351" i="16"/>
  <c r="H346" i="16"/>
  <c r="H342" i="16"/>
  <c r="H337" i="16"/>
  <c r="H328" i="16"/>
  <c r="H320" i="16"/>
  <c r="F268" i="16"/>
  <c r="F266" i="16"/>
  <c r="F256" i="16"/>
  <c r="F251" i="16"/>
  <c r="F249" i="16"/>
  <c r="F240" i="16"/>
  <c r="F238" i="16"/>
  <c r="F237" i="16"/>
  <c r="F235" i="16"/>
  <c r="F232" i="16"/>
  <c r="F229" i="16"/>
  <c r="F216" i="16"/>
  <c r="F196" i="16"/>
  <c r="F192" i="16"/>
  <c r="F187" i="16"/>
  <c r="F186" i="16"/>
  <c r="F183" i="16"/>
  <c r="F182" i="16"/>
  <c r="F178" i="16"/>
  <c r="F177" i="16"/>
  <c r="F176" i="16"/>
  <c r="F175" i="16"/>
  <c r="F173" i="16"/>
  <c r="F165" i="16"/>
  <c r="F164" i="16"/>
  <c r="F163" i="16"/>
  <c r="F157" i="16"/>
  <c r="F156" i="16"/>
  <c r="C13" i="16"/>
  <c r="F526" i="16"/>
  <c r="F518" i="16"/>
  <c r="F510" i="16"/>
  <c r="E509" i="16"/>
  <c r="H509" i="16" s="1"/>
  <c r="E523" i="16"/>
  <c r="E522" i="16"/>
  <c r="H522" i="16" s="1"/>
  <c r="E514" i="16"/>
  <c r="F509" i="16"/>
  <c r="E508" i="16"/>
  <c r="E507" i="16"/>
  <c r="D11" i="16"/>
  <c r="F493" i="16"/>
  <c r="F491" i="16"/>
  <c r="F486" i="16"/>
  <c r="F485" i="16"/>
  <c r="F483" i="16"/>
  <c r="F478" i="16"/>
  <c r="F476" i="16"/>
  <c r="F475" i="16"/>
  <c r="F467" i="16"/>
  <c r="F464" i="16"/>
  <c r="F463" i="16"/>
  <c r="F460" i="16"/>
  <c r="F432" i="16"/>
  <c r="F423" i="16"/>
  <c r="F413" i="16"/>
  <c r="F412" i="16"/>
  <c r="F411" i="16"/>
  <c r="F408" i="16"/>
  <c r="F407" i="16"/>
  <c r="F406" i="16"/>
  <c r="F405" i="16"/>
  <c r="F403" i="16"/>
  <c r="F393" i="16"/>
  <c r="F392" i="16"/>
  <c r="F388" i="16"/>
  <c r="F387" i="16"/>
  <c r="F386" i="16"/>
  <c r="F379" i="16"/>
  <c r="F378" i="16"/>
  <c r="F377" i="16"/>
  <c r="F358" i="16"/>
  <c r="F354" i="16"/>
  <c r="F351" i="16"/>
  <c r="F347" i="16"/>
  <c r="F346" i="16"/>
  <c r="F345" i="16"/>
  <c r="F344" i="16"/>
  <c r="F340" i="16"/>
  <c r="F339" i="16"/>
  <c r="F335" i="16"/>
  <c r="F334" i="16"/>
  <c r="F333" i="16"/>
  <c r="F332" i="16"/>
  <c r="F329" i="16"/>
  <c r="F328" i="16"/>
  <c r="F327" i="16"/>
  <c r="F326" i="16"/>
  <c r="F320" i="16"/>
  <c r="F319" i="16"/>
  <c r="F318" i="16"/>
  <c r="F317" i="16"/>
  <c r="F315" i="16"/>
  <c r="F314" i="16"/>
  <c r="F310" i="16"/>
  <c r="F307" i="16"/>
  <c r="F305" i="16"/>
  <c r="F304" i="16"/>
  <c r="F303" i="16"/>
  <c r="F302" i="16"/>
  <c r="F301" i="16"/>
  <c r="F298" i="16"/>
  <c r="F524" i="16"/>
  <c r="F522" i="16"/>
  <c r="E521" i="16"/>
  <c r="H521" i="16" s="1"/>
  <c r="F508" i="16"/>
  <c r="F507" i="16"/>
  <c r="E527" i="16"/>
  <c r="H527" i="16" s="1"/>
  <c r="E518" i="16"/>
  <c r="G151" i="17"/>
  <c r="H286" i="17"/>
  <c r="H282" i="17"/>
  <c r="H278" i="17"/>
  <c r="H274" i="17"/>
  <c r="H270" i="17"/>
  <c r="H263" i="17"/>
  <c r="H259" i="17"/>
  <c r="H255" i="17"/>
  <c r="H251" i="17"/>
  <c r="H247" i="17"/>
  <c r="H243" i="17"/>
  <c r="H229" i="17"/>
  <c r="H225" i="17"/>
  <c r="H221" i="17"/>
  <c r="H217" i="17"/>
  <c r="H213" i="17"/>
  <c r="H206" i="17"/>
  <c r="H199" i="17"/>
  <c r="H189" i="17"/>
  <c r="H185" i="17"/>
  <c r="H181" i="17"/>
  <c r="H170" i="17"/>
  <c r="H166" i="17"/>
  <c r="H164" i="17"/>
  <c r="H160" i="17"/>
  <c r="H153" i="17"/>
  <c r="D12" i="17"/>
  <c r="C13" i="17"/>
  <c r="H157" i="17"/>
  <c r="F295" i="17"/>
  <c r="H499" i="17"/>
  <c r="H495" i="17"/>
  <c r="H482" i="17"/>
  <c r="H478" i="17"/>
  <c r="H474" i="17"/>
  <c r="H470" i="17"/>
  <c r="H466" i="17"/>
  <c r="H462" i="17"/>
  <c r="H459" i="17"/>
  <c r="H455" i="17"/>
  <c r="H452" i="17"/>
  <c r="H448" i="17"/>
  <c r="H444" i="17"/>
  <c r="H440" i="17"/>
  <c r="H436" i="17"/>
  <c r="H432" i="17"/>
  <c r="H428" i="17"/>
  <c r="H424" i="17"/>
  <c r="H420" i="17"/>
  <c r="H416" i="17"/>
  <c r="H409" i="17"/>
  <c r="H405" i="17"/>
  <c r="H399" i="17"/>
  <c r="H385" i="17"/>
  <c r="H382" i="17"/>
  <c r="H375" i="17"/>
  <c r="H371" i="17"/>
  <c r="H367" i="17"/>
  <c r="H363" i="17"/>
  <c r="H359" i="17"/>
  <c r="H355" i="17"/>
  <c r="H352" i="17"/>
  <c r="H348" i="17"/>
  <c r="H344" i="17"/>
  <c r="H337" i="17"/>
  <c r="H325" i="17"/>
  <c r="H321" i="17"/>
  <c r="H311" i="17"/>
  <c r="H309" i="17"/>
  <c r="H306" i="17"/>
  <c r="H297" i="17"/>
  <c r="E521" i="17"/>
  <c r="F151" i="17"/>
  <c r="H287" i="17"/>
  <c r="H283" i="17"/>
  <c r="H279" i="17"/>
  <c r="H275" i="17"/>
  <c r="H271" i="17"/>
  <c r="H267" i="17"/>
  <c r="H264" i="17"/>
  <c r="H260" i="17"/>
  <c r="H256" i="17"/>
  <c r="H252" i="17"/>
  <c r="H248" i="17"/>
  <c r="H244" i="17"/>
  <c r="H240" i="17"/>
  <c r="H236" i="17"/>
  <c r="H233" i="17"/>
  <c r="H230" i="17"/>
  <c r="H226" i="17"/>
  <c r="H222" i="17"/>
  <c r="H218" i="17"/>
  <c r="H210" i="17"/>
  <c r="H207" i="17"/>
  <c r="H200" i="17"/>
  <c r="H193" i="17"/>
  <c r="H190" i="17"/>
  <c r="H182" i="17"/>
  <c r="H171" i="17"/>
  <c r="H167" i="17"/>
  <c r="H161" i="17"/>
  <c r="H498" i="17"/>
  <c r="H490" i="17"/>
  <c r="H481" i="17"/>
  <c r="H477" i="17"/>
  <c r="H473" i="17"/>
  <c r="H469" i="17"/>
  <c r="H465" i="17"/>
  <c r="H458" i="17"/>
  <c r="H451" i="17"/>
  <c r="H447" i="17"/>
  <c r="H443" i="17"/>
  <c r="H439" i="17"/>
  <c r="H435" i="17"/>
  <c r="H431" i="17"/>
  <c r="H427" i="17"/>
  <c r="H423" i="17"/>
  <c r="H419" i="17"/>
  <c r="H415" i="17"/>
  <c r="H412" i="17"/>
  <c r="H404" i="17"/>
  <c r="H398" i="17"/>
  <c r="H392" i="17"/>
  <c r="H388" i="17"/>
  <c r="H384" i="17"/>
  <c r="H381" i="17"/>
  <c r="H374" i="17"/>
  <c r="H370" i="17"/>
  <c r="H366" i="17"/>
  <c r="H362" i="17"/>
  <c r="H358" i="17"/>
  <c r="H351" i="17"/>
  <c r="H343" i="17"/>
  <c r="H340" i="17"/>
  <c r="H336" i="17"/>
  <c r="H324" i="17"/>
  <c r="H320" i="17"/>
  <c r="H317" i="17"/>
  <c r="H308" i="17"/>
  <c r="H305" i="17"/>
  <c r="H300" i="17"/>
  <c r="H514" i="17"/>
  <c r="C10" i="17"/>
  <c r="E123" i="17"/>
  <c r="E113" i="17"/>
  <c r="H113" i="17" s="1"/>
  <c r="F108" i="17"/>
  <c r="E82" i="17"/>
  <c r="D11" i="17"/>
  <c r="F235" i="17"/>
  <c r="F232" i="17"/>
  <c r="F208" i="17"/>
  <c r="F203" i="17"/>
  <c r="C12" i="17"/>
  <c r="E295" i="17"/>
  <c r="E507" i="17"/>
  <c r="H507" i="17" s="1"/>
  <c r="F113" i="17"/>
  <c r="E112" i="17"/>
  <c r="H112" i="17" s="1"/>
  <c r="F83" i="17"/>
  <c r="F74" i="17"/>
  <c r="E72" i="17"/>
  <c r="E488" i="17"/>
  <c r="H488" i="17" s="1"/>
  <c r="E485" i="17"/>
  <c r="H485" i="17" s="1"/>
  <c r="E461" i="17"/>
  <c r="H461" i="17" s="1"/>
  <c r="E454" i="17"/>
  <c r="H454" i="17" s="1"/>
  <c r="E413" i="17"/>
  <c r="H413" i="17" s="1"/>
  <c r="E400" i="17"/>
  <c r="H400" i="17" s="1"/>
  <c r="E395" i="17"/>
  <c r="H395" i="17" s="1"/>
  <c r="E393" i="17"/>
  <c r="H393" i="17" s="1"/>
  <c r="E383" i="17"/>
  <c r="H383" i="17" s="1"/>
  <c r="E378" i="17"/>
  <c r="H378" i="17" s="1"/>
  <c r="E333" i="17"/>
  <c r="H333" i="17" s="1"/>
  <c r="E330" i="17"/>
  <c r="H330" i="17" s="1"/>
  <c r="E318" i="17"/>
  <c r="H318" i="17" s="1"/>
  <c r="E310" i="17"/>
  <c r="H310" i="17" s="1"/>
  <c r="D10" i="17"/>
  <c r="G10" i="17" s="1"/>
  <c r="E71" i="17"/>
  <c r="E134" i="17"/>
  <c r="H134" i="17" s="1"/>
  <c r="F128" i="17"/>
  <c r="E118" i="17"/>
  <c r="H118" i="17" s="1"/>
  <c r="F112" i="17"/>
  <c r="E102" i="17"/>
  <c r="H102" i="17" s="1"/>
  <c r="F80" i="17"/>
  <c r="F488" i="17"/>
  <c r="F401" i="17"/>
  <c r="F354" i="17"/>
  <c r="F341" i="17"/>
  <c r="F327" i="17"/>
  <c r="F326" i="17"/>
  <c r="F314" i="17"/>
  <c r="F310" i="17"/>
  <c r="F307" i="17"/>
  <c r="F302" i="17"/>
  <c r="F301" i="17"/>
  <c r="F521" i="17"/>
  <c r="F110" i="17"/>
  <c r="E266" i="17"/>
  <c r="H266" i="17" s="1"/>
  <c r="E196" i="17"/>
  <c r="H196" i="17" s="1"/>
  <c r="E192" i="17"/>
  <c r="H192" i="17" s="1"/>
  <c r="E174" i="17"/>
  <c r="H174" i="17" s="1"/>
  <c r="E165" i="17"/>
  <c r="H165" i="17" s="1"/>
  <c r="H136" i="18"/>
  <c r="H95" i="18"/>
  <c r="H161" i="18"/>
  <c r="H309" i="18"/>
  <c r="H288" i="18"/>
  <c r="H267" i="18"/>
  <c r="H242" i="18"/>
  <c r="H223" i="18"/>
  <c r="H202" i="18"/>
  <c r="H453" i="18"/>
  <c r="H439" i="18"/>
  <c r="H400" i="18"/>
  <c r="H355" i="18"/>
  <c r="H353" i="18"/>
  <c r="H349" i="18"/>
  <c r="H336" i="18"/>
  <c r="H96" i="18"/>
  <c r="H76" i="18"/>
  <c r="H287" i="18"/>
  <c r="H259" i="18"/>
  <c r="H194" i="18"/>
  <c r="H488" i="18"/>
  <c r="H482" i="18"/>
  <c r="H428" i="18"/>
  <c r="H352" i="18"/>
  <c r="H348" i="18"/>
  <c r="H342" i="18"/>
  <c r="H331" i="18"/>
  <c r="H320" i="18"/>
  <c r="E153" i="18"/>
  <c r="H153" i="18" s="1"/>
  <c r="E154" i="18"/>
  <c r="H154" i="18" s="1"/>
  <c r="E156" i="18"/>
  <c r="H156" i="18" s="1"/>
  <c r="E157" i="18"/>
  <c r="H157" i="18" s="1"/>
  <c r="E158" i="18"/>
  <c r="H158" i="18" s="1"/>
  <c r="E159" i="18"/>
  <c r="E160" i="18"/>
  <c r="H160" i="18" s="1"/>
  <c r="E163" i="18"/>
  <c r="H163" i="18" s="1"/>
  <c r="E165" i="18"/>
  <c r="H165" i="18" s="1"/>
  <c r="E166" i="18"/>
  <c r="H166" i="18" s="1"/>
  <c r="E169" i="18"/>
  <c r="H169" i="18" s="1"/>
  <c r="E170" i="18"/>
  <c r="H170" i="18" s="1"/>
  <c r="E173" i="18"/>
  <c r="E174" i="18"/>
  <c r="H174" i="18" s="1"/>
  <c r="E175" i="18"/>
  <c r="H175" i="18" s="1"/>
  <c r="E176" i="18"/>
  <c r="H176" i="18" s="1"/>
  <c r="E177" i="18"/>
  <c r="H177" i="18" s="1"/>
  <c r="E178" i="18"/>
  <c r="H178" i="18" s="1"/>
  <c r="E179" i="18"/>
  <c r="E181" i="18"/>
  <c r="H181" i="18" s="1"/>
  <c r="E182" i="18"/>
  <c r="H182" i="18" s="1"/>
  <c r="E183" i="18"/>
  <c r="H183" i="18" s="1"/>
  <c r="E186" i="18"/>
  <c r="H186" i="18" s="1"/>
  <c r="F61" i="18"/>
  <c r="E60" i="18"/>
  <c r="E52" i="18"/>
  <c r="E36" i="18"/>
  <c r="E28" i="18"/>
  <c r="E20" i="18"/>
  <c r="E145" i="18"/>
  <c r="E143" i="18"/>
  <c r="H143" i="18" s="1"/>
  <c r="E128" i="18"/>
  <c r="H128" i="18" s="1"/>
  <c r="E127" i="18"/>
  <c r="H127" i="18" s="1"/>
  <c r="E121" i="18"/>
  <c r="H121" i="18" s="1"/>
  <c r="E120" i="18"/>
  <c r="E119" i="18"/>
  <c r="E113" i="18"/>
  <c r="E112" i="18"/>
  <c r="E111" i="18"/>
  <c r="E104" i="18"/>
  <c r="H104" i="18" s="1"/>
  <c r="E103" i="18"/>
  <c r="E97" i="18"/>
  <c r="E88" i="18"/>
  <c r="E87" i="18"/>
  <c r="E80" i="18"/>
  <c r="H80" i="18" s="1"/>
  <c r="E73" i="18"/>
  <c r="H73" i="18" s="1"/>
  <c r="E266" i="18"/>
  <c r="H266" i="18" s="1"/>
  <c r="E262" i="18"/>
  <c r="E258" i="18"/>
  <c r="H258" i="18" s="1"/>
  <c r="E254" i="18"/>
  <c r="H254" i="18" s="1"/>
  <c r="F247" i="18"/>
  <c r="E246" i="18"/>
  <c r="H246" i="18" s="1"/>
  <c r="F239" i="18"/>
  <c r="E238" i="18"/>
  <c r="F231" i="18"/>
  <c r="E222" i="18"/>
  <c r="H222" i="18" s="1"/>
  <c r="F215" i="18"/>
  <c r="E214" i="18"/>
  <c r="H214" i="18" s="1"/>
  <c r="F195" i="18"/>
  <c r="E51" i="18"/>
  <c r="E50" i="18"/>
  <c r="E49" i="18"/>
  <c r="E34" i="18"/>
  <c r="E26" i="18"/>
  <c r="F20" i="18"/>
  <c r="E71" i="18"/>
  <c r="E134" i="18"/>
  <c r="E118" i="18"/>
  <c r="H118" i="18" s="1"/>
  <c r="E110" i="18"/>
  <c r="E102" i="18"/>
  <c r="H102" i="18" s="1"/>
  <c r="E94" i="18"/>
  <c r="H94" i="18" s="1"/>
  <c r="C11" i="18"/>
  <c r="F266" i="18"/>
  <c r="H265" i="18"/>
  <c r="F254" i="18"/>
  <c r="E253" i="18"/>
  <c r="H253" i="18" s="1"/>
  <c r="E249" i="18"/>
  <c r="H249" i="18" s="1"/>
  <c r="F246" i="18"/>
  <c r="H241" i="18"/>
  <c r="E237" i="18"/>
  <c r="H237" i="18" s="1"/>
  <c r="E229" i="18"/>
  <c r="H229" i="18" s="1"/>
  <c r="H225" i="18"/>
  <c r="H217" i="18"/>
  <c r="F214" i="18"/>
  <c r="E213" i="18"/>
  <c r="E209" i="18"/>
  <c r="H209" i="18" s="1"/>
  <c r="F157" i="18"/>
  <c r="F160" i="18"/>
  <c r="F164" i="18"/>
  <c r="F165" i="18"/>
  <c r="F170" i="18"/>
  <c r="F175" i="18"/>
  <c r="F178" i="18"/>
  <c r="F182" i="18"/>
  <c r="E56" i="18"/>
  <c r="E48" i="18"/>
  <c r="C10" i="18"/>
  <c r="E132" i="18"/>
  <c r="E131" i="18"/>
  <c r="H131" i="18" s="1"/>
  <c r="F126" i="18"/>
  <c r="E123" i="18"/>
  <c r="E116" i="18"/>
  <c r="H116" i="18" s="1"/>
  <c r="E115" i="18"/>
  <c r="E109" i="18"/>
  <c r="H109" i="18" s="1"/>
  <c r="E108" i="18"/>
  <c r="E100" i="18"/>
  <c r="E99" i="18"/>
  <c r="H99" i="18" s="1"/>
  <c r="E93" i="18"/>
  <c r="H93" i="18" s="1"/>
  <c r="E92" i="18"/>
  <c r="E85" i="18"/>
  <c r="H85" i="18" s="1"/>
  <c r="E84" i="18"/>
  <c r="H84" i="18" s="1"/>
  <c r="E83" i="18"/>
  <c r="E77" i="18"/>
  <c r="H77" i="18" s="1"/>
  <c r="E282" i="18"/>
  <c r="H282" i="18" s="1"/>
  <c r="E280" i="18"/>
  <c r="H280" i="18" s="1"/>
  <c r="E276" i="18"/>
  <c r="E274" i="18"/>
  <c r="H274" i="18" s="1"/>
  <c r="E273" i="18"/>
  <c r="H273" i="18" s="1"/>
  <c r="E272" i="18"/>
  <c r="E268" i="18"/>
  <c r="H268" i="18" s="1"/>
  <c r="E264" i="18"/>
  <c r="H264" i="18" s="1"/>
  <c r="E256" i="18"/>
  <c r="H256" i="18" s="1"/>
  <c r="F245" i="18"/>
  <c r="E244" i="18"/>
  <c r="E240" i="18"/>
  <c r="H240" i="18" s="1"/>
  <c r="H236" i="18"/>
  <c r="F233" i="18"/>
  <c r="E232" i="18"/>
  <c r="H232" i="18" s="1"/>
  <c r="H228" i="18"/>
  <c r="H224" i="18"/>
  <c r="E216" i="18"/>
  <c r="H216" i="18" s="1"/>
  <c r="H212" i="18"/>
  <c r="E208" i="18"/>
  <c r="H208" i="18" s="1"/>
  <c r="H204" i="18"/>
  <c r="F201" i="18"/>
  <c r="E196" i="18"/>
  <c r="F193" i="18"/>
  <c r="H192" i="18"/>
  <c r="E188" i="18"/>
  <c r="H188" i="18" s="1"/>
  <c r="E63" i="18"/>
  <c r="E62" i="18"/>
  <c r="F108" i="18"/>
  <c r="E98" i="18"/>
  <c r="F85" i="18"/>
  <c r="E82" i="18"/>
  <c r="E152" i="18"/>
  <c r="F283" i="18"/>
  <c r="F276" i="18"/>
  <c r="F274" i="18"/>
  <c r="F273" i="18"/>
  <c r="E263" i="18"/>
  <c r="F256" i="18"/>
  <c r="E247" i="18"/>
  <c r="F244" i="18"/>
  <c r="E239" i="18"/>
  <c r="H239" i="18" s="1"/>
  <c r="E235" i="18"/>
  <c r="H235" i="18" s="1"/>
  <c r="E231" i="18"/>
  <c r="H231" i="18" s="1"/>
  <c r="F216" i="18"/>
  <c r="E211" i="18"/>
  <c r="H211" i="18" s="1"/>
  <c r="F208" i="18"/>
  <c r="H207" i="18"/>
  <c r="E203" i="18"/>
  <c r="H203" i="18" s="1"/>
  <c r="E199" i="18"/>
  <c r="H199" i="18" s="1"/>
  <c r="H191" i="18"/>
  <c r="E187" i="18"/>
  <c r="H187" i="18" s="1"/>
  <c r="C12" i="18"/>
  <c r="F506" i="18"/>
  <c r="E530" i="18"/>
  <c r="H530" i="18" s="1"/>
  <c r="E524" i="18"/>
  <c r="H524" i="18" s="1"/>
  <c r="E523" i="18"/>
  <c r="H523" i="18" s="1"/>
  <c r="E522" i="18"/>
  <c r="H522" i="18" s="1"/>
  <c r="E515" i="18"/>
  <c r="E514" i="18"/>
  <c r="H514" i="18" s="1"/>
  <c r="F509" i="18"/>
  <c r="E508" i="18"/>
  <c r="H508" i="18" s="1"/>
  <c r="E507" i="18"/>
  <c r="H507" i="18" s="1"/>
  <c r="D12" i="18"/>
  <c r="E295" i="18"/>
  <c r="E497" i="18"/>
  <c r="H497" i="18" s="1"/>
  <c r="E495" i="18"/>
  <c r="H495" i="18" s="1"/>
  <c r="E493" i="18"/>
  <c r="H493" i="18" s="1"/>
  <c r="E491" i="18"/>
  <c r="H491" i="18" s="1"/>
  <c r="E485" i="18"/>
  <c r="H485" i="18" s="1"/>
  <c r="E484" i="18"/>
  <c r="H484" i="18" s="1"/>
  <c r="E483" i="18"/>
  <c r="H483" i="18" s="1"/>
  <c r="E480" i="18"/>
  <c r="H480" i="18" s="1"/>
  <c r="E478" i="18"/>
  <c r="H478" i="18" s="1"/>
  <c r="E475" i="18"/>
  <c r="H475" i="18" s="1"/>
  <c r="E473" i="18"/>
  <c r="H473" i="18" s="1"/>
  <c r="E467" i="18"/>
  <c r="H467" i="18" s="1"/>
  <c r="E466" i="18"/>
  <c r="H466" i="18" s="1"/>
  <c r="E464" i="18"/>
  <c r="H464" i="18" s="1"/>
  <c r="E463" i="18"/>
  <c r="H463" i="18" s="1"/>
  <c r="E462" i="18"/>
  <c r="H462" i="18" s="1"/>
  <c r="E460" i="18"/>
  <c r="H460" i="18" s="1"/>
  <c r="E458" i="18"/>
  <c r="H458" i="18" s="1"/>
  <c r="E456" i="18"/>
  <c r="H456" i="18" s="1"/>
  <c r="E455" i="18"/>
  <c r="H455" i="18" s="1"/>
  <c r="E450" i="18"/>
  <c r="H450" i="18" s="1"/>
  <c r="E448" i="18"/>
  <c r="H448" i="18" s="1"/>
  <c r="E444" i="18"/>
  <c r="H444" i="18" s="1"/>
  <c r="E442" i="18"/>
  <c r="H442" i="18" s="1"/>
  <c r="E441" i="18"/>
  <c r="H441" i="18" s="1"/>
  <c r="E437" i="18"/>
  <c r="H437" i="18" s="1"/>
  <c r="E436" i="18"/>
  <c r="H436" i="18" s="1"/>
  <c r="E433" i="18"/>
  <c r="H433" i="18" s="1"/>
  <c r="E432" i="18"/>
  <c r="H432" i="18" s="1"/>
  <c r="E431" i="18"/>
  <c r="H431" i="18" s="1"/>
  <c r="E426" i="18"/>
  <c r="H426" i="18" s="1"/>
  <c r="E422" i="18"/>
  <c r="H422" i="18" s="1"/>
  <c r="E421" i="18"/>
  <c r="H421" i="18" s="1"/>
  <c r="E420" i="18"/>
  <c r="H420" i="18" s="1"/>
  <c r="E419" i="18"/>
  <c r="H419" i="18" s="1"/>
  <c r="E418" i="18"/>
  <c r="H418" i="18" s="1"/>
  <c r="E417" i="18"/>
  <c r="H417" i="18" s="1"/>
  <c r="E415" i="18"/>
  <c r="H415" i="18" s="1"/>
  <c r="E412" i="18"/>
  <c r="H412" i="18" s="1"/>
  <c r="E411" i="18"/>
  <c r="H411" i="18" s="1"/>
  <c r="E409" i="18"/>
  <c r="H409" i="18" s="1"/>
  <c r="E408" i="18"/>
  <c r="H408" i="18" s="1"/>
  <c r="E407" i="18"/>
  <c r="H407" i="18" s="1"/>
  <c r="E406" i="18"/>
  <c r="H406" i="18" s="1"/>
  <c r="E405" i="18"/>
  <c r="H405" i="18" s="1"/>
  <c r="E403" i="18"/>
  <c r="H403" i="18" s="1"/>
  <c r="E401" i="18"/>
  <c r="H401" i="18" s="1"/>
  <c r="E399" i="18"/>
  <c r="H399" i="18" s="1"/>
  <c r="E398" i="18"/>
  <c r="H398" i="18" s="1"/>
  <c r="E393" i="18"/>
  <c r="H393" i="18" s="1"/>
  <c r="E392" i="18"/>
  <c r="H392" i="18" s="1"/>
  <c r="E391" i="18"/>
  <c r="H391" i="18" s="1"/>
  <c r="E389" i="18"/>
  <c r="H389" i="18" s="1"/>
  <c r="E388" i="18"/>
  <c r="H388" i="18" s="1"/>
  <c r="E387" i="18"/>
  <c r="H387" i="18" s="1"/>
  <c r="E386" i="18"/>
  <c r="H386" i="18" s="1"/>
  <c r="E385" i="18"/>
  <c r="H385" i="18" s="1"/>
  <c r="E383" i="18"/>
  <c r="H383" i="18" s="1"/>
  <c r="E380" i="18"/>
  <c r="H380" i="18" s="1"/>
  <c r="E379" i="18"/>
  <c r="H379" i="18" s="1"/>
  <c r="E378" i="18"/>
  <c r="H378" i="18" s="1"/>
  <c r="E377" i="18"/>
  <c r="H377" i="18" s="1"/>
  <c r="E376" i="18"/>
  <c r="H376" i="18" s="1"/>
  <c r="E375" i="18"/>
  <c r="H375" i="18" s="1"/>
  <c r="E373" i="18"/>
  <c r="H373" i="18" s="1"/>
  <c r="E372" i="18"/>
  <c r="H372" i="18" s="1"/>
  <c r="E371" i="18"/>
  <c r="H371" i="18" s="1"/>
  <c r="E370" i="18"/>
  <c r="H370" i="18" s="1"/>
  <c r="E369" i="18"/>
  <c r="H369" i="18" s="1"/>
  <c r="E368" i="18"/>
  <c r="H368" i="18" s="1"/>
  <c r="E363" i="18"/>
  <c r="H363" i="18" s="1"/>
  <c r="E360" i="18"/>
  <c r="H360" i="18" s="1"/>
  <c r="E359" i="18"/>
  <c r="H359" i="18" s="1"/>
  <c r="E358" i="18"/>
  <c r="H358" i="18" s="1"/>
  <c r="E357" i="18"/>
  <c r="H357" i="18" s="1"/>
  <c r="E354" i="18"/>
  <c r="H354" i="18" s="1"/>
  <c r="E347" i="18"/>
  <c r="H347" i="18" s="1"/>
  <c r="E346" i="18"/>
  <c r="H346" i="18" s="1"/>
  <c r="E345" i="18"/>
  <c r="H345" i="18" s="1"/>
  <c r="E344" i="18"/>
  <c r="H344" i="18" s="1"/>
  <c r="E343" i="18"/>
  <c r="H343" i="18" s="1"/>
  <c r="E341" i="18"/>
  <c r="H341" i="18" s="1"/>
  <c r="E340" i="18"/>
  <c r="H340" i="18" s="1"/>
  <c r="E339" i="18"/>
  <c r="H339" i="18" s="1"/>
  <c r="E337" i="18"/>
  <c r="H337" i="18" s="1"/>
  <c r="E335" i="18"/>
  <c r="H335" i="18" s="1"/>
  <c r="E334" i="18"/>
  <c r="H334" i="18" s="1"/>
  <c r="E333" i="18"/>
  <c r="H333" i="18" s="1"/>
  <c r="E332" i="18"/>
  <c r="H332" i="18" s="1"/>
  <c r="E330" i="18"/>
  <c r="H330" i="18" s="1"/>
  <c r="E328" i="18"/>
  <c r="H328" i="18" s="1"/>
  <c r="E327" i="18"/>
  <c r="H327" i="18" s="1"/>
  <c r="E326" i="18"/>
  <c r="H326" i="18" s="1"/>
  <c r="E322" i="18"/>
  <c r="H322" i="18" s="1"/>
  <c r="E321" i="18"/>
  <c r="H321" i="18" s="1"/>
  <c r="E319" i="18"/>
  <c r="H319" i="18" s="1"/>
  <c r="E318" i="18"/>
  <c r="H318" i="18" s="1"/>
  <c r="E317" i="18"/>
  <c r="H317" i="18" s="1"/>
  <c r="E315" i="18"/>
  <c r="H315" i="18" s="1"/>
  <c r="E314" i="18"/>
  <c r="H314" i="18" s="1"/>
  <c r="E311" i="18"/>
  <c r="H311" i="18" s="1"/>
  <c r="E310" i="18"/>
  <c r="H310" i="18" s="1"/>
  <c r="E308" i="18"/>
  <c r="H308" i="18" s="1"/>
  <c r="E307" i="18"/>
  <c r="H307" i="18" s="1"/>
  <c r="E305" i="18"/>
  <c r="H305" i="18" s="1"/>
  <c r="E304" i="18"/>
  <c r="H304" i="18" s="1"/>
  <c r="E303" i="18"/>
  <c r="H303" i="18" s="1"/>
  <c r="E302" i="18"/>
  <c r="H302" i="18" s="1"/>
  <c r="E301" i="18"/>
  <c r="H301" i="18" s="1"/>
  <c r="E298" i="18"/>
  <c r="H298" i="18" s="1"/>
  <c r="E297" i="18"/>
  <c r="H297" i="18" s="1"/>
  <c r="C13" i="18"/>
  <c r="F530" i="18"/>
  <c r="E529" i="18"/>
  <c r="H529" i="18" s="1"/>
  <c r="F524" i="18"/>
  <c r="F522" i="18"/>
  <c r="E521" i="18"/>
  <c r="H521" i="18" s="1"/>
  <c r="F515" i="18"/>
  <c r="F514" i="18"/>
  <c r="E513" i="18"/>
  <c r="F508" i="18"/>
  <c r="F507" i="18"/>
  <c r="F295" i="18"/>
  <c r="F497" i="18"/>
  <c r="F495" i="18"/>
  <c r="F494" i="18"/>
  <c r="F493" i="18"/>
  <c r="F491" i="18"/>
  <c r="F489" i="18"/>
  <c r="F485" i="18"/>
  <c r="F484" i="18"/>
  <c r="F483" i="18"/>
  <c r="F480" i="18"/>
  <c r="F478" i="18"/>
  <c r="F473" i="18"/>
  <c r="F471" i="18"/>
  <c r="F470" i="18"/>
  <c r="F468" i="18"/>
  <c r="F467" i="18"/>
  <c r="F464" i="18"/>
  <c r="F463" i="18"/>
  <c r="F462" i="18"/>
  <c r="F461" i="18"/>
  <c r="F460" i="18"/>
  <c r="F458" i="18"/>
  <c r="F457" i="18"/>
  <c r="F456" i="18"/>
  <c r="F455" i="18"/>
  <c r="F454" i="18"/>
  <c r="F451" i="18"/>
  <c r="F450" i="18"/>
  <c r="F446" i="18"/>
  <c r="F442" i="18"/>
  <c r="F441" i="18"/>
  <c r="F438" i="18"/>
  <c r="F437" i="18"/>
  <c r="F436" i="18"/>
  <c r="F434" i="18"/>
  <c r="F433" i="18"/>
  <c r="F432" i="18"/>
  <c r="F431" i="18"/>
  <c r="F430" i="18"/>
  <c r="F429" i="18"/>
  <c r="F427" i="18"/>
  <c r="F425" i="18"/>
  <c r="F422" i="18"/>
  <c r="F420" i="18"/>
  <c r="F419" i="18"/>
  <c r="F416" i="18"/>
  <c r="F413" i="18"/>
  <c r="F412" i="18"/>
  <c r="F411" i="18"/>
  <c r="F410" i="18"/>
  <c r="F409" i="18"/>
  <c r="F408" i="18"/>
  <c r="F407" i="18"/>
  <c r="F406" i="18"/>
  <c r="F405" i="18"/>
  <c r="F403" i="18"/>
  <c r="F402" i="18"/>
  <c r="F401" i="18"/>
  <c r="F398" i="18"/>
  <c r="F395" i="18"/>
  <c r="F393" i="18"/>
  <c r="F392" i="18"/>
  <c r="F391" i="18"/>
  <c r="F389" i="18"/>
  <c r="F388" i="18"/>
  <c r="F387" i="18"/>
  <c r="F386" i="18"/>
  <c r="F385" i="18"/>
  <c r="F383" i="18"/>
  <c r="F380" i="18"/>
  <c r="F379" i="18"/>
  <c r="F378" i="18"/>
  <c r="F377" i="18"/>
  <c r="F375" i="18"/>
  <c r="F372" i="18"/>
  <c r="F371" i="18"/>
  <c r="F370" i="18"/>
  <c r="F369" i="18"/>
  <c r="F368" i="18"/>
  <c r="F363" i="18"/>
  <c r="F362" i="18"/>
  <c r="F359" i="18"/>
  <c r="F358" i="18"/>
  <c r="F357" i="18"/>
  <c r="F356" i="18"/>
  <c r="F354" i="18"/>
  <c r="F347" i="18"/>
  <c r="F346" i="18"/>
  <c r="F345" i="18"/>
  <c r="F344" i="18"/>
  <c r="F343" i="18"/>
  <c r="F341" i="18"/>
  <c r="F340" i="18"/>
  <c r="F339" i="18"/>
  <c r="F338" i="18"/>
  <c r="F337" i="18"/>
  <c r="F335" i="18"/>
  <c r="F334" i="18"/>
  <c r="F333" i="18"/>
  <c r="F332" i="18"/>
  <c r="F330" i="18"/>
  <c r="F329" i="18"/>
  <c r="F328" i="18"/>
  <c r="F327" i="18"/>
  <c r="F326" i="18"/>
  <c r="F322" i="18"/>
  <c r="F321" i="18"/>
  <c r="F319" i="18"/>
  <c r="F318" i="18"/>
  <c r="F317" i="18"/>
  <c r="F315" i="18"/>
  <c r="F314" i="18"/>
  <c r="F312" i="18"/>
  <c r="F311" i="18"/>
  <c r="F310" i="18"/>
  <c r="F308" i="18"/>
  <c r="F307" i="18"/>
  <c r="F305" i="18"/>
  <c r="F304" i="18"/>
  <c r="F302" i="18"/>
  <c r="F301" i="18"/>
  <c r="F298" i="18"/>
  <c r="F297" i="18"/>
  <c r="F529" i="18"/>
  <c r="E527" i="18"/>
  <c r="H527" i="18" s="1"/>
  <c r="E526" i="18"/>
  <c r="H526" i="18" s="1"/>
  <c r="F521" i="18"/>
  <c r="E520" i="18"/>
  <c r="E519" i="18"/>
  <c r="H519" i="18" s="1"/>
  <c r="E518" i="18"/>
  <c r="H518" i="18" s="1"/>
  <c r="F513" i="18"/>
  <c r="E512" i="18"/>
  <c r="E510" i="18"/>
  <c r="H510" i="18" s="1"/>
  <c r="D13" i="18"/>
  <c r="G13" i="18" s="1"/>
  <c r="E506" i="18"/>
  <c r="F528" i="18"/>
  <c r="F526" i="18"/>
  <c r="F519" i="18"/>
  <c r="F518" i="18"/>
  <c r="F512" i="18"/>
  <c r="F511" i="18"/>
  <c r="H213" i="19"/>
  <c r="H498" i="19"/>
  <c r="H487" i="19"/>
  <c r="H481" i="19"/>
  <c r="H472" i="19"/>
  <c r="H454" i="19"/>
  <c r="H450" i="19"/>
  <c r="H444" i="19"/>
  <c r="H435" i="19"/>
  <c r="H425" i="19"/>
  <c r="H420" i="19"/>
  <c r="H402" i="19"/>
  <c r="H390" i="19"/>
  <c r="H365" i="19"/>
  <c r="H362" i="19"/>
  <c r="H355" i="19"/>
  <c r="H353" i="19"/>
  <c r="H349" i="19"/>
  <c r="H342" i="19"/>
  <c r="H336" i="19"/>
  <c r="H316" i="19"/>
  <c r="H312" i="19"/>
  <c r="H299" i="19"/>
  <c r="F526" i="19"/>
  <c r="F523" i="19"/>
  <c r="F515" i="19"/>
  <c r="H288" i="19"/>
  <c r="H284" i="19"/>
  <c r="H280" i="19"/>
  <c r="H269" i="19"/>
  <c r="H263" i="19"/>
  <c r="H260" i="19"/>
  <c r="H258" i="19"/>
  <c r="H245" i="19"/>
  <c r="H234" i="19"/>
  <c r="H209" i="19"/>
  <c r="H205" i="19"/>
  <c r="H198" i="19"/>
  <c r="H497" i="19"/>
  <c r="H492" i="19"/>
  <c r="H490" i="19"/>
  <c r="H471" i="19"/>
  <c r="H466" i="19"/>
  <c r="H457" i="19"/>
  <c r="H453" i="19"/>
  <c r="H443" i="19"/>
  <c r="H440" i="19"/>
  <c r="H431" i="19"/>
  <c r="H428" i="19"/>
  <c r="H424" i="19"/>
  <c r="H419" i="19"/>
  <c r="H397" i="19"/>
  <c r="H368" i="19"/>
  <c r="H364" i="19"/>
  <c r="H361" i="19"/>
  <c r="H352" i="19"/>
  <c r="H348" i="19"/>
  <c r="H322" i="19"/>
  <c r="C13" i="19"/>
  <c r="F506" i="19"/>
  <c r="F507" i="19"/>
  <c r="H287" i="19"/>
  <c r="H283" i="19"/>
  <c r="H279" i="19"/>
  <c r="H275" i="19"/>
  <c r="H257" i="19"/>
  <c r="H255" i="19"/>
  <c r="H251" i="19"/>
  <c r="H241" i="19"/>
  <c r="H231" i="19"/>
  <c r="H197" i="19"/>
  <c r="H141" i="19"/>
  <c r="H133" i="19"/>
  <c r="D12" i="19"/>
  <c r="F518" i="19"/>
  <c r="F508" i="19"/>
  <c r="E156" i="19"/>
  <c r="H156" i="19" s="1"/>
  <c r="E196" i="19"/>
  <c r="H196" i="19" s="1"/>
  <c r="E176" i="19"/>
  <c r="H176" i="19" s="1"/>
  <c r="E295" i="19"/>
  <c r="E296" i="19"/>
  <c r="H296" i="19" s="1"/>
  <c r="E297" i="19"/>
  <c r="H297" i="19" s="1"/>
  <c r="E298" i="19"/>
  <c r="H298" i="19" s="1"/>
  <c r="E301" i="19"/>
  <c r="H301" i="19" s="1"/>
  <c r="E303" i="19"/>
  <c r="H303" i="19" s="1"/>
  <c r="E304" i="19"/>
  <c r="H304" i="19" s="1"/>
  <c r="E305" i="19"/>
  <c r="H305" i="19" s="1"/>
  <c r="E308" i="19"/>
  <c r="H308" i="19" s="1"/>
  <c r="E310" i="19"/>
  <c r="H310" i="19" s="1"/>
  <c r="E311" i="19"/>
  <c r="H311" i="19" s="1"/>
  <c r="E314" i="19"/>
  <c r="H314" i="19" s="1"/>
  <c r="E315" i="19"/>
  <c r="H315" i="19" s="1"/>
  <c r="E317" i="19"/>
  <c r="H317" i="19" s="1"/>
  <c r="E318" i="19"/>
  <c r="H318" i="19" s="1"/>
  <c r="E326" i="19"/>
  <c r="H326" i="19" s="1"/>
  <c r="E330" i="19"/>
  <c r="H330" i="19" s="1"/>
  <c r="E332" i="19"/>
  <c r="H332" i="19" s="1"/>
  <c r="E333" i="19"/>
  <c r="H333" i="19" s="1"/>
  <c r="E334" i="19"/>
  <c r="H334" i="19" s="1"/>
  <c r="E335" i="19"/>
  <c r="H335" i="19" s="1"/>
  <c r="E339" i="19"/>
  <c r="H339" i="19" s="1"/>
  <c r="E343" i="19"/>
  <c r="H343" i="19" s="1"/>
  <c r="E344" i="19"/>
  <c r="H344" i="19" s="1"/>
  <c r="E345" i="19"/>
  <c r="H345" i="19" s="1"/>
  <c r="E346" i="19"/>
  <c r="H346" i="19" s="1"/>
  <c r="E347" i="19"/>
  <c r="H347" i="19" s="1"/>
  <c r="E354" i="19"/>
  <c r="H354" i="19" s="1"/>
  <c r="E357" i="19"/>
  <c r="H357" i="19" s="1"/>
  <c r="E358" i="19"/>
  <c r="H358" i="19" s="1"/>
  <c r="E359" i="19"/>
  <c r="H359" i="19" s="1"/>
  <c r="E360" i="19"/>
  <c r="H360" i="19" s="1"/>
  <c r="E369" i="19"/>
  <c r="H369" i="19" s="1"/>
  <c r="E370" i="19"/>
  <c r="H370" i="19" s="1"/>
  <c r="E372" i="19"/>
  <c r="H372" i="19" s="1"/>
  <c r="E375" i="19"/>
  <c r="H375" i="19" s="1"/>
  <c r="E377" i="19"/>
  <c r="H377" i="19" s="1"/>
  <c r="E378" i="19"/>
  <c r="H378" i="19" s="1"/>
  <c r="E382" i="19"/>
  <c r="H382" i="19" s="1"/>
  <c r="E387" i="19"/>
  <c r="H387" i="19" s="1"/>
  <c r="E391" i="19"/>
  <c r="H391" i="19" s="1"/>
  <c r="E392" i="19"/>
  <c r="H392" i="19" s="1"/>
  <c r="E393" i="19"/>
  <c r="H393" i="19" s="1"/>
  <c r="E401" i="19"/>
  <c r="H401" i="19" s="1"/>
  <c r="E405" i="19"/>
  <c r="H405" i="19" s="1"/>
  <c r="E406" i="19"/>
  <c r="H406" i="19" s="1"/>
  <c r="E410" i="19"/>
  <c r="H410" i="19" s="1"/>
  <c r="E411" i="19"/>
  <c r="H411" i="19" s="1"/>
  <c r="E412" i="19"/>
  <c r="H412" i="19" s="1"/>
  <c r="E413" i="19"/>
  <c r="H413" i="19" s="1"/>
  <c r="E422" i="19"/>
  <c r="H422" i="19" s="1"/>
  <c r="E423" i="19"/>
  <c r="H423" i="19" s="1"/>
  <c r="E429" i="19"/>
  <c r="H429" i="19" s="1"/>
  <c r="E432" i="19"/>
  <c r="H432" i="19" s="1"/>
  <c r="E433" i="19"/>
  <c r="H433" i="19" s="1"/>
  <c r="E437" i="19"/>
  <c r="H437" i="19" s="1"/>
  <c r="E438" i="19"/>
  <c r="H438" i="19" s="1"/>
  <c r="E441" i="19"/>
  <c r="H441" i="19" s="1"/>
  <c r="E449" i="19"/>
  <c r="H449" i="19" s="1"/>
  <c r="E460" i="19"/>
  <c r="H460" i="19" s="1"/>
  <c r="E467" i="19"/>
  <c r="H467" i="19" s="1"/>
  <c r="E468" i="19"/>
  <c r="H468" i="19" s="1"/>
  <c r="E478" i="19"/>
  <c r="H478" i="19" s="1"/>
  <c r="E483" i="19"/>
  <c r="H483" i="19" s="1"/>
  <c r="E484" i="19"/>
  <c r="H484" i="19" s="1"/>
  <c r="E485" i="19"/>
  <c r="H485" i="19" s="1"/>
  <c r="E491" i="19"/>
  <c r="H491" i="19" s="1"/>
  <c r="E493" i="19"/>
  <c r="H493" i="19" s="1"/>
  <c r="E494" i="19"/>
  <c r="H494" i="19" s="1"/>
  <c r="C12" i="19"/>
  <c r="C10" i="19"/>
  <c r="E132" i="19"/>
  <c r="H132" i="19" s="1"/>
  <c r="F127" i="19"/>
  <c r="F118" i="19"/>
  <c r="E116" i="19"/>
  <c r="F102" i="19"/>
  <c r="F94" i="19"/>
  <c r="E92" i="19"/>
  <c r="F86" i="19"/>
  <c r="F77" i="19"/>
  <c r="E152" i="19"/>
  <c r="F152" i="19"/>
  <c r="E244" i="19"/>
  <c r="H244" i="19" s="1"/>
  <c r="F237" i="19"/>
  <c r="H236" i="19"/>
  <c r="E233" i="19"/>
  <c r="H233" i="19" s="1"/>
  <c r="H185" i="19"/>
  <c r="E182" i="19"/>
  <c r="H182" i="19" s="1"/>
  <c r="E166" i="19"/>
  <c r="H166" i="19" s="1"/>
  <c r="F164" i="19"/>
  <c r="E37" i="19"/>
  <c r="F30" i="19"/>
  <c r="E139" i="19"/>
  <c r="E138" i="19"/>
  <c r="E123" i="19"/>
  <c r="H123" i="19" s="1"/>
  <c r="F116" i="19"/>
  <c r="E115" i="19"/>
  <c r="H115" i="19" s="1"/>
  <c r="E113" i="19"/>
  <c r="F108" i="19"/>
  <c r="E107" i="19"/>
  <c r="E99" i="19"/>
  <c r="H99" i="19" s="1"/>
  <c r="E98" i="19"/>
  <c r="H98" i="19" s="1"/>
  <c r="F92" i="19"/>
  <c r="E83" i="19"/>
  <c r="H83" i="19" s="1"/>
  <c r="E81" i="19"/>
  <c r="E74" i="19"/>
  <c r="H74" i="19" s="1"/>
  <c r="E73" i="19"/>
  <c r="C11" i="19"/>
  <c r="H243" i="19"/>
  <c r="F240" i="19"/>
  <c r="E239" i="19"/>
  <c r="H239" i="19" s="1"/>
  <c r="E226" i="19"/>
  <c r="H226" i="19" s="1"/>
  <c r="H222" i="19"/>
  <c r="E211" i="19"/>
  <c r="H211" i="19" s="1"/>
  <c r="E203" i="19"/>
  <c r="H203" i="19" s="1"/>
  <c r="F200" i="19"/>
  <c r="H190" i="19"/>
  <c r="E187" i="19"/>
  <c r="E178" i="19"/>
  <c r="H178" i="19" s="1"/>
  <c r="E174" i="19"/>
  <c r="H174" i="19" s="1"/>
  <c r="E157" i="19"/>
  <c r="H157" i="19" s="1"/>
  <c r="F157" i="19"/>
  <c r="F159" i="19"/>
  <c r="F165" i="19"/>
  <c r="F166" i="19"/>
  <c r="F173" i="19"/>
  <c r="F174" i="19"/>
  <c r="F175" i="19"/>
  <c r="F183" i="19"/>
  <c r="F199" i="19"/>
  <c r="F229" i="19"/>
  <c r="F232" i="19"/>
  <c r="F235" i="19"/>
  <c r="F153" i="19"/>
  <c r="F163" i="19"/>
  <c r="F169" i="19"/>
  <c r="F177" i="19"/>
  <c r="F178" i="19"/>
  <c r="F186" i="19"/>
  <c r="F187" i="19"/>
  <c r="F193" i="19"/>
  <c r="F219" i="19"/>
  <c r="E60" i="19"/>
  <c r="E36" i="19"/>
  <c r="E28" i="19"/>
  <c r="E26" i="19"/>
  <c r="D10" i="19"/>
  <c r="F129" i="19"/>
  <c r="F123" i="19"/>
  <c r="F122" i="19"/>
  <c r="F115" i="19"/>
  <c r="F113" i="19"/>
  <c r="E112" i="19"/>
  <c r="F107" i="19"/>
  <c r="E104" i="19"/>
  <c r="F83" i="19"/>
  <c r="F82" i="19"/>
  <c r="F75" i="19"/>
  <c r="F74" i="19"/>
  <c r="F73" i="19"/>
  <c r="E72" i="19"/>
  <c r="H72" i="19" s="1"/>
  <c r="E273" i="19"/>
  <c r="H273" i="19" s="1"/>
  <c r="E259" i="19"/>
  <c r="H259" i="19" s="1"/>
  <c r="E256" i="19"/>
  <c r="H256" i="19" s="1"/>
  <c r="E254" i="19"/>
  <c r="H254" i="19" s="1"/>
  <c r="E253" i="19"/>
  <c r="H253" i="19" s="1"/>
  <c r="E249" i="19"/>
  <c r="H249" i="19" s="1"/>
  <c r="E247" i="19"/>
  <c r="H247" i="19" s="1"/>
  <c r="H242" i="19"/>
  <c r="E238" i="19"/>
  <c r="H238" i="19" s="1"/>
  <c r="E235" i="19"/>
  <c r="H235" i="19" s="1"/>
  <c r="E229" i="19"/>
  <c r="H229" i="19" s="1"/>
  <c r="H225" i="19"/>
  <c r="H221" i="19"/>
  <c r="H218" i="19"/>
  <c r="H210" i="19"/>
  <c r="H202" i="19"/>
  <c r="E199" i="19"/>
  <c r="H199" i="19" s="1"/>
  <c r="F196" i="19"/>
  <c r="H189" i="19"/>
  <c r="H170" i="19"/>
  <c r="E165" i="19"/>
  <c r="H165" i="19" s="1"/>
  <c r="H162" i="19"/>
  <c r="F58" i="19"/>
  <c r="F27" i="19"/>
  <c r="E71" i="19"/>
  <c r="E134" i="19"/>
  <c r="H134" i="19" s="1"/>
  <c r="E127" i="19"/>
  <c r="F120" i="19"/>
  <c r="E118" i="19"/>
  <c r="H118" i="19" s="1"/>
  <c r="E117" i="19"/>
  <c r="H117" i="19" s="1"/>
  <c r="F112" i="19"/>
  <c r="E103" i="19"/>
  <c r="H103" i="19" s="1"/>
  <c r="F80" i="19"/>
  <c r="D11" i="19"/>
  <c r="F268" i="19"/>
  <c r="F266" i="19"/>
  <c r="F262" i="19"/>
  <c r="F259" i="19"/>
  <c r="F256" i="19"/>
  <c r="F254" i="19"/>
  <c r="F253" i="19"/>
  <c r="F249" i="19"/>
  <c r="F248" i="19"/>
  <c r="F247" i="19"/>
  <c r="F238" i="19"/>
  <c r="E237" i="19"/>
  <c r="H237" i="19" s="1"/>
  <c r="E201" i="19"/>
  <c r="H201" i="19" s="1"/>
  <c r="E186" i="19"/>
  <c r="H186" i="19" s="1"/>
  <c r="E183" i="19"/>
  <c r="E177" i="19"/>
  <c r="H177" i="19" s="1"/>
  <c r="E175" i="19"/>
  <c r="H175" i="19" s="1"/>
  <c r="E506" i="19"/>
  <c r="E530" i="19"/>
  <c r="H530" i="19" s="1"/>
  <c r="E514" i="19"/>
  <c r="E508" i="19"/>
  <c r="H508" i="19" s="1"/>
  <c r="E507" i="19"/>
  <c r="H507" i="19" s="1"/>
  <c r="E521" i="19"/>
  <c r="H521" i="19" s="1"/>
  <c r="F295" i="19"/>
  <c r="F499" i="19"/>
  <c r="F493" i="19"/>
  <c r="F491" i="19"/>
  <c r="F485" i="19"/>
  <c r="F484" i="19"/>
  <c r="F483" i="19"/>
  <c r="F478" i="19"/>
  <c r="F476" i="19"/>
  <c r="F468" i="19"/>
  <c r="F460" i="19"/>
  <c r="F459" i="19"/>
  <c r="F447" i="19"/>
  <c r="F434" i="19"/>
  <c r="F433" i="19"/>
  <c r="F432" i="19"/>
  <c r="F422" i="19"/>
  <c r="F417" i="19"/>
  <c r="F413" i="19"/>
  <c r="F410" i="19"/>
  <c r="F409" i="19"/>
  <c r="F408" i="19"/>
  <c r="F407" i="19"/>
  <c r="F406" i="19"/>
  <c r="F405" i="19"/>
  <c r="F401" i="19"/>
  <c r="F400" i="19"/>
  <c r="F398" i="19"/>
  <c r="F396" i="19"/>
  <c r="F395" i="19"/>
  <c r="F393" i="19"/>
  <c r="F392" i="19"/>
  <c r="F391" i="19"/>
  <c r="F388" i="19"/>
  <c r="F387" i="19"/>
  <c r="F385" i="19"/>
  <c r="F383" i="19"/>
  <c r="F379" i="19"/>
  <c r="F378" i="19"/>
  <c r="F377" i="19"/>
  <c r="F374" i="19"/>
  <c r="F372" i="19"/>
  <c r="F370" i="19"/>
  <c r="F369" i="19"/>
  <c r="F363" i="19"/>
  <c r="F357" i="19"/>
  <c r="F354" i="19"/>
  <c r="F347" i="19"/>
  <c r="F345" i="19"/>
  <c r="F344" i="19"/>
  <c r="F343" i="19"/>
  <c r="F339" i="19"/>
  <c r="F335" i="19"/>
  <c r="F334" i="19"/>
  <c r="F333" i="19"/>
  <c r="F332" i="19"/>
  <c r="F331" i="19"/>
  <c r="F328" i="19"/>
  <c r="F327" i="19"/>
  <c r="F326" i="19"/>
  <c r="F323" i="19"/>
  <c r="F319" i="19"/>
  <c r="F318" i="19"/>
  <c r="F317" i="19"/>
  <c r="F315" i="19"/>
  <c r="F314" i="19"/>
  <c r="F311" i="19"/>
  <c r="F310" i="19"/>
  <c r="F309" i="19"/>
  <c r="F308" i="19"/>
  <c r="F307" i="19"/>
  <c r="F305" i="19"/>
  <c r="F304" i="19"/>
  <c r="F301" i="19"/>
  <c r="F298" i="19"/>
  <c r="F297" i="19"/>
  <c r="F529" i="19"/>
  <c r="E526" i="19"/>
  <c r="E520" i="19"/>
  <c r="H520" i="19" s="1"/>
  <c r="E518" i="19"/>
  <c r="H518" i="19" s="1"/>
  <c r="E517" i="19"/>
  <c r="H282" i="20"/>
  <c r="H261" i="20"/>
  <c r="F71" i="20"/>
  <c r="F123" i="20"/>
  <c r="F108" i="20"/>
  <c r="H91" i="20"/>
  <c r="F83" i="20"/>
  <c r="H278" i="20"/>
  <c r="H270" i="20"/>
  <c r="H260" i="20"/>
  <c r="H250" i="20"/>
  <c r="F249" i="20"/>
  <c r="H227" i="20"/>
  <c r="H223" i="20"/>
  <c r="H219" i="20"/>
  <c r="H217" i="20"/>
  <c r="F216" i="20"/>
  <c r="H212" i="20"/>
  <c r="H201" i="20"/>
  <c r="H199" i="20"/>
  <c r="H184" i="20"/>
  <c r="H172" i="20"/>
  <c r="F166" i="20"/>
  <c r="F521" i="20"/>
  <c r="H518" i="20"/>
  <c r="H60" i="20"/>
  <c r="H56" i="20"/>
  <c r="H131" i="20"/>
  <c r="F107" i="20"/>
  <c r="H106" i="20"/>
  <c r="H99" i="20"/>
  <c r="F238" i="20"/>
  <c r="F175" i="20"/>
  <c r="C13" i="20"/>
  <c r="F509" i="20"/>
  <c r="F507" i="20"/>
  <c r="E48" i="20"/>
  <c r="H138" i="20"/>
  <c r="H124" i="20"/>
  <c r="E98" i="20"/>
  <c r="H98" i="20" s="1"/>
  <c r="H84" i="20"/>
  <c r="H75" i="20"/>
  <c r="E74" i="20"/>
  <c r="F208" i="20"/>
  <c r="F183" i="20"/>
  <c r="F26" i="20"/>
  <c r="D10" i="20"/>
  <c r="H284" i="20"/>
  <c r="F253" i="20"/>
  <c r="F247" i="20"/>
  <c r="H246" i="20"/>
  <c r="H236" i="20"/>
  <c r="H228" i="20"/>
  <c r="H224" i="20"/>
  <c r="H220" i="20"/>
  <c r="H207" i="20"/>
  <c r="H200" i="20"/>
  <c r="H176" i="20"/>
  <c r="H163" i="20"/>
  <c r="H159" i="20"/>
  <c r="C12" i="20"/>
  <c r="H527" i="20"/>
  <c r="H519" i="20"/>
  <c r="F508" i="20"/>
  <c r="G151" i="20"/>
  <c r="F45" i="20"/>
  <c r="F134" i="20"/>
  <c r="E123" i="20"/>
  <c r="H123" i="20" s="1"/>
  <c r="F118" i="20"/>
  <c r="E116" i="20"/>
  <c r="H116" i="20" s="1"/>
  <c r="E115" i="20"/>
  <c r="H115" i="20" s="1"/>
  <c r="F102" i="20"/>
  <c r="E100" i="20"/>
  <c r="H100" i="20" s="1"/>
  <c r="E93" i="20"/>
  <c r="H93" i="20" s="1"/>
  <c r="E92" i="20"/>
  <c r="H92" i="20" s="1"/>
  <c r="E83" i="20"/>
  <c r="H83" i="20" s="1"/>
  <c r="D11" i="20"/>
  <c r="F272" i="20"/>
  <c r="E253" i="20"/>
  <c r="H253" i="20" s="1"/>
  <c r="F209" i="20"/>
  <c r="F177" i="20"/>
  <c r="E174" i="20"/>
  <c r="H174" i="20" s="1"/>
  <c r="F153" i="20"/>
  <c r="E295" i="20"/>
  <c r="E520" i="20"/>
  <c r="H520" i="20" s="1"/>
  <c r="E510" i="20"/>
  <c r="E509" i="20"/>
  <c r="E508" i="20"/>
  <c r="H508" i="20" s="1"/>
  <c r="E507" i="20"/>
  <c r="H507" i="20" s="1"/>
  <c r="E245" i="20"/>
  <c r="H245" i="20" s="1"/>
  <c r="E237" i="20"/>
  <c r="H237" i="20" s="1"/>
  <c r="E235" i="20"/>
  <c r="H235" i="20" s="1"/>
  <c r="E229" i="20"/>
  <c r="H229" i="20" s="1"/>
  <c r="E196" i="20"/>
  <c r="H196" i="20" s="1"/>
  <c r="E187" i="20"/>
  <c r="H187" i="20" s="1"/>
  <c r="E157" i="20"/>
  <c r="H157" i="20" s="1"/>
  <c r="E151" i="20"/>
  <c r="E137" i="20"/>
  <c r="F130" i="20"/>
  <c r="E127" i="20"/>
  <c r="H127" i="20" s="1"/>
  <c r="F122" i="20"/>
  <c r="E119" i="20"/>
  <c r="H119" i="20" s="1"/>
  <c r="E113" i="20"/>
  <c r="E112" i="20"/>
  <c r="H112" i="20" s="1"/>
  <c r="E96" i="20"/>
  <c r="H96" i="20" s="1"/>
  <c r="F90" i="20"/>
  <c r="E87" i="20"/>
  <c r="E80" i="20"/>
  <c r="H80" i="20" s="1"/>
  <c r="F74" i="20"/>
  <c r="C11" i="20"/>
  <c r="G11" i="20" s="1"/>
  <c r="F152" i="20"/>
  <c r="E259" i="20"/>
  <c r="H259" i="20" s="1"/>
  <c r="F229" i="20"/>
  <c r="E186" i="20"/>
  <c r="H186" i="20" s="1"/>
  <c r="F165" i="20"/>
  <c r="F157" i="20"/>
  <c r="D12" i="20"/>
  <c r="E497" i="20"/>
  <c r="H497" i="20" s="1"/>
  <c r="E485" i="20"/>
  <c r="H485" i="20" s="1"/>
  <c r="E483" i="20"/>
  <c r="H483" i="20" s="1"/>
  <c r="E467" i="20"/>
  <c r="H467" i="20" s="1"/>
  <c r="E462" i="20"/>
  <c r="H462" i="20" s="1"/>
  <c r="E455" i="20"/>
  <c r="H455" i="20" s="1"/>
  <c r="E432" i="20"/>
  <c r="H432" i="20" s="1"/>
  <c r="E412" i="20"/>
  <c r="H412" i="20" s="1"/>
  <c r="E408" i="20"/>
  <c r="H408" i="20" s="1"/>
  <c r="E406" i="20"/>
  <c r="H406" i="20" s="1"/>
  <c r="E405" i="20"/>
  <c r="H405" i="20" s="1"/>
  <c r="E393" i="20"/>
  <c r="H393" i="20" s="1"/>
  <c r="E392" i="20"/>
  <c r="H392" i="20" s="1"/>
  <c r="E389" i="20"/>
  <c r="H389" i="20" s="1"/>
  <c r="E387" i="20"/>
  <c r="H387" i="20" s="1"/>
  <c r="E378" i="20"/>
  <c r="H378" i="20" s="1"/>
  <c r="E358" i="20"/>
  <c r="H358" i="20" s="1"/>
  <c r="E354" i="20"/>
  <c r="H354" i="20" s="1"/>
  <c r="E347" i="20"/>
  <c r="H347" i="20" s="1"/>
  <c r="E345" i="20"/>
  <c r="H345" i="20" s="1"/>
  <c r="E344" i="20"/>
  <c r="H344" i="20" s="1"/>
  <c r="E338" i="20"/>
  <c r="H338" i="20" s="1"/>
  <c r="E335" i="20"/>
  <c r="H335" i="20" s="1"/>
  <c r="E334" i="20"/>
  <c r="H334" i="20" s="1"/>
  <c r="E333" i="20"/>
  <c r="H333" i="20" s="1"/>
  <c r="E332" i="20"/>
  <c r="H332" i="20" s="1"/>
  <c r="E330" i="20"/>
  <c r="H330" i="20" s="1"/>
  <c r="E329" i="20"/>
  <c r="H329" i="20" s="1"/>
  <c r="E326" i="20"/>
  <c r="H326" i="20" s="1"/>
  <c r="E318" i="20"/>
  <c r="H318" i="20" s="1"/>
  <c r="E317" i="20"/>
  <c r="H317" i="20" s="1"/>
  <c r="E310" i="20"/>
  <c r="H310" i="20" s="1"/>
  <c r="E307" i="20"/>
  <c r="H307" i="20" s="1"/>
  <c r="E302" i="20"/>
  <c r="H302" i="20" s="1"/>
  <c r="E301" i="20"/>
  <c r="H301" i="20" s="1"/>
  <c r="E300" i="20"/>
  <c r="H300" i="20" s="1"/>
  <c r="E298" i="20"/>
  <c r="H298" i="20" s="1"/>
  <c r="E297" i="20"/>
  <c r="H297" i="20" s="1"/>
  <c r="E523" i="20"/>
  <c r="H523" i="20" s="1"/>
  <c r="E514" i="20"/>
  <c r="C10" i="20"/>
  <c r="E71" i="20"/>
  <c r="F129" i="20"/>
  <c r="F119" i="20"/>
  <c r="E118" i="20"/>
  <c r="H118" i="20" s="1"/>
  <c r="E102" i="20"/>
  <c r="H102" i="20" s="1"/>
  <c r="E94" i="20"/>
  <c r="H94" i="20" s="1"/>
  <c r="E280" i="20"/>
  <c r="H280" i="20" s="1"/>
  <c r="E272" i="20"/>
  <c r="H272" i="20" s="1"/>
  <c r="E249" i="20"/>
  <c r="H249" i="20" s="1"/>
  <c r="E232" i="20"/>
  <c r="H232" i="20" s="1"/>
  <c r="E215" i="20"/>
  <c r="H215" i="20" s="1"/>
  <c r="E208" i="20"/>
  <c r="H208" i="20" s="1"/>
  <c r="F203" i="20"/>
  <c r="F196" i="20"/>
  <c r="E183" i="20"/>
  <c r="H183" i="20" s="1"/>
  <c r="E177" i="20"/>
  <c r="H177" i="20" s="1"/>
  <c r="F295" i="20"/>
  <c r="F493" i="20"/>
  <c r="F491" i="20"/>
  <c r="F485" i="20"/>
  <c r="F483" i="20"/>
  <c r="F460" i="20"/>
  <c r="F416" i="20"/>
  <c r="F412" i="20"/>
  <c r="F393" i="20"/>
  <c r="F392" i="20"/>
  <c r="F358" i="20"/>
  <c r="F357" i="20"/>
  <c r="F354" i="20"/>
  <c r="F347" i="20"/>
  <c r="F345" i="20"/>
  <c r="F344" i="20"/>
  <c r="F337" i="20"/>
  <c r="F335" i="20"/>
  <c r="F334" i="20"/>
  <c r="F333" i="20"/>
  <c r="F332" i="20"/>
  <c r="F330" i="20"/>
  <c r="F329" i="20"/>
  <c r="F327" i="20"/>
  <c r="F326" i="20"/>
  <c r="F320" i="20"/>
  <c r="F318" i="20"/>
  <c r="F317" i="20"/>
  <c r="F314" i="20"/>
  <c r="F310" i="20"/>
  <c r="F307" i="20"/>
  <c r="F304" i="20"/>
  <c r="F302" i="20"/>
  <c r="F301" i="20"/>
  <c r="F300" i="20"/>
  <c r="F298" i="20"/>
  <c r="D13" i="20"/>
  <c r="G13" i="20" s="1"/>
  <c r="E529" i="20"/>
  <c r="H529" i="20" s="1"/>
  <c r="F523" i="20"/>
  <c r="F522" i="20"/>
  <c r="F516" i="20"/>
  <c r="H224" i="21"/>
  <c r="H163" i="21"/>
  <c r="H511" i="21"/>
  <c r="H95" i="21"/>
  <c r="H276" i="21"/>
  <c r="H259" i="21"/>
  <c r="H228" i="21"/>
  <c r="H141" i="21"/>
  <c r="H138" i="21"/>
  <c r="H275" i="21"/>
  <c r="H243" i="21"/>
  <c r="H227" i="21"/>
  <c r="H204" i="21"/>
  <c r="H180" i="21"/>
  <c r="H172" i="21"/>
  <c r="H155" i="21"/>
  <c r="H490" i="21"/>
  <c r="H486" i="21"/>
  <c r="H474" i="21"/>
  <c r="H470" i="21"/>
  <c r="H454" i="21"/>
  <c r="H450" i="21"/>
  <c r="H446" i="21"/>
  <c r="H434" i="21"/>
  <c r="H429" i="21"/>
  <c r="H425" i="21"/>
  <c r="H421" i="21"/>
  <c r="H397" i="21"/>
  <c r="H376" i="21"/>
  <c r="H373" i="21"/>
  <c r="H352" i="21"/>
  <c r="H349" i="21"/>
  <c r="H340" i="21"/>
  <c r="H322" i="21"/>
  <c r="H41" i="21"/>
  <c r="H499" i="21"/>
  <c r="H496" i="21"/>
  <c r="H489" i="21"/>
  <c r="H473" i="21"/>
  <c r="H469" i="21"/>
  <c r="H462" i="21"/>
  <c r="H457" i="21"/>
  <c r="H453" i="21"/>
  <c r="H445" i="21"/>
  <c r="H440" i="21"/>
  <c r="H431" i="21"/>
  <c r="H428" i="21"/>
  <c r="H424" i="21"/>
  <c r="H420" i="21"/>
  <c r="H404" i="21"/>
  <c r="H402" i="21"/>
  <c r="H396" i="21"/>
  <c r="H366" i="21"/>
  <c r="H359" i="21"/>
  <c r="H357" i="21"/>
  <c r="H348" i="21"/>
  <c r="H336" i="21"/>
  <c r="H321" i="21"/>
  <c r="H313" i="21"/>
  <c r="H309" i="21"/>
  <c r="H300" i="21"/>
  <c r="H527" i="21"/>
  <c r="F156" i="21"/>
  <c r="F164" i="21"/>
  <c r="F178" i="21"/>
  <c r="F179" i="21"/>
  <c r="F186" i="21"/>
  <c r="F187" i="21"/>
  <c r="F196" i="21"/>
  <c r="F210" i="21"/>
  <c r="F211" i="21"/>
  <c r="F235" i="21"/>
  <c r="F157" i="21"/>
  <c r="F165" i="21"/>
  <c r="F197" i="21"/>
  <c r="F229" i="21"/>
  <c r="F237" i="21"/>
  <c r="F167" i="21"/>
  <c r="F174" i="21"/>
  <c r="F175" i="21"/>
  <c r="F176" i="21"/>
  <c r="F183" i="21"/>
  <c r="F200" i="21"/>
  <c r="F206" i="21"/>
  <c r="F222" i="21"/>
  <c r="F231" i="21"/>
  <c r="F232" i="21"/>
  <c r="F238" i="21"/>
  <c r="F239" i="21"/>
  <c r="F240" i="21"/>
  <c r="F153" i="21"/>
  <c r="F169" i="21"/>
  <c r="F177" i="21"/>
  <c r="F201" i="21"/>
  <c r="F139" i="21"/>
  <c r="F129" i="21"/>
  <c r="F122" i="21"/>
  <c r="E120" i="21"/>
  <c r="H120" i="21" s="1"/>
  <c r="E112" i="21"/>
  <c r="H112" i="21" s="1"/>
  <c r="E104" i="21"/>
  <c r="E103" i="21"/>
  <c r="H103" i="21" s="1"/>
  <c r="E102" i="21"/>
  <c r="H102" i="21" s="1"/>
  <c r="E101" i="21"/>
  <c r="H101" i="21" s="1"/>
  <c r="E99" i="21"/>
  <c r="H99" i="21" s="1"/>
  <c r="E98" i="21"/>
  <c r="H98" i="21" s="1"/>
  <c r="E93" i="21"/>
  <c r="H93" i="21" s="1"/>
  <c r="E92" i="21"/>
  <c r="H92" i="21" s="1"/>
  <c r="E90" i="21"/>
  <c r="H90" i="21" s="1"/>
  <c r="E88" i="21"/>
  <c r="E87" i="21"/>
  <c r="H87" i="21" s="1"/>
  <c r="E86" i="21"/>
  <c r="H86" i="21" s="1"/>
  <c r="E85" i="21"/>
  <c r="E84" i="21"/>
  <c r="H84" i="21" s="1"/>
  <c r="E83" i="21"/>
  <c r="H83" i="21" s="1"/>
  <c r="E82" i="21"/>
  <c r="E81" i="21"/>
  <c r="H81" i="21" s="1"/>
  <c r="E80" i="21"/>
  <c r="H80" i="21" s="1"/>
  <c r="E75" i="21"/>
  <c r="H75" i="21" s="1"/>
  <c r="E74" i="21"/>
  <c r="H74" i="21" s="1"/>
  <c r="E73" i="21"/>
  <c r="H73" i="21" s="1"/>
  <c r="E72" i="21"/>
  <c r="H72" i="21" s="1"/>
  <c r="F152" i="21"/>
  <c r="F285" i="21"/>
  <c r="E266" i="21"/>
  <c r="H266" i="21" s="1"/>
  <c r="F253" i="21"/>
  <c r="F245" i="21"/>
  <c r="F63" i="21"/>
  <c r="E60" i="21"/>
  <c r="F55" i="21"/>
  <c r="E30" i="21"/>
  <c r="E28" i="21"/>
  <c r="F23" i="21"/>
  <c r="C10" i="21"/>
  <c r="E71" i="21"/>
  <c r="E142" i="21"/>
  <c r="H142" i="21" s="1"/>
  <c r="E134" i="21"/>
  <c r="F128" i="21"/>
  <c r="E126" i="21"/>
  <c r="H126" i="21" s="1"/>
  <c r="E119" i="21"/>
  <c r="H119" i="21" s="1"/>
  <c r="E118" i="21"/>
  <c r="H118" i="21" s="1"/>
  <c r="E111" i="21"/>
  <c r="H111" i="21" s="1"/>
  <c r="E110" i="21"/>
  <c r="H110" i="21" s="1"/>
  <c r="E109" i="21"/>
  <c r="H109" i="21" s="1"/>
  <c r="F78" i="21"/>
  <c r="F77" i="21"/>
  <c r="E271" i="21"/>
  <c r="H271" i="21" s="1"/>
  <c r="F268" i="21"/>
  <c r="F266" i="21"/>
  <c r="E256" i="21"/>
  <c r="H256" i="21" s="1"/>
  <c r="F252" i="21"/>
  <c r="E248" i="21"/>
  <c r="H248" i="21" s="1"/>
  <c r="E153" i="21"/>
  <c r="H153" i="21" s="1"/>
  <c r="E159" i="21"/>
  <c r="H159" i="21" s="1"/>
  <c r="E169" i="21"/>
  <c r="H169" i="21" s="1"/>
  <c r="E175" i="21"/>
  <c r="H175" i="21" s="1"/>
  <c r="E176" i="21"/>
  <c r="H176" i="21" s="1"/>
  <c r="E177" i="21"/>
  <c r="H177" i="21" s="1"/>
  <c r="E183" i="21"/>
  <c r="E200" i="21"/>
  <c r="H200" i="21" s="1"/>
  <c r="E216" i="21"/>
  <c r="H216" i="21" s="1"/>
  <c r="E223" i="21"/>
  <c r="H223" i="21" s="1"/>
  <c r="E231" i="21"/>
  <c r="H231" i="21" s="1"/>
  <c r="E232" i="21"/>
  <c r="H232" i="21" s="1"/>
  <c r="E239" i="21"/>
  <c r="H239" i="21" s="1"/>
  <c r="E240" i="21"/>
  <c r="H240" i="21" s="1"/>
  <c r="E170" i="21"/>
  <c r="H170" i="21" s="1"/>
  <c r="E178" i="21"/>
  <c r="H178" i="21" s="1"/>
  <c r="E186" i="21"/>
  <c r="E210" i="21"/>
  <c r="H210" i="21" s="1"/>
  <c r="E156" i="21"/>
  <c r="H156" i="21" s="1"/>
  <c r="E157" i="21"/>
  <c r="H157" i="21" s="1"/>
  <c r="E165" i="21"/>
  <c r="H165" i="21" s="1"/>
  <c r="E173" i="21"/>
  <c r="H173" i="21" s="1"/>
  <c r="E187" i="21"/>
  <c r="H187" i="21" s="1"/>
  <c r="E196" i="21"/>
  <c r="H196" i="21" s="1"/>
  <c r="E229" i="21"/>
  <c r="H229" i="21" s="1"/>
  <c r="E235" i="21"/>
  <c r="H235" i="21" s="1"/>
  <c r="E237" i="21"/>
  <c r="H237" i="21" s="1"/>
  <c r="E158" i="21"/>
  <c r="H158" i="21" s="1"/>
  <c r="E174" i="21"/>
  <c r="H174" i="21" s="1"/>
  <c r="E206" i="21"/>
  <c r="H206" i="21" s="1"/>
  <c r="E222" i="21"/>
  <c r="H222" i="21" s="1"/>
  <c r="F52" i="21"/>
  <c r="E43" i="21"/>
  <c r="F37" i="21"/>
  <c r="F22" i="21"/>
  <c r="F21" i="21"/>
  <c r="F20" i="21"/>
  <c r="F71" i="21"/>
  <c r="F143" i="21"/>
  <c r="F134" i="21"/>
  <c r="F119" i="21"/>
  <c r="F110" i="21"/>
  <c r="F98" i="21"/>
  <c r="F94" i="21"/>
  <c r="F93" i="21"/>
  <c r="F91" i="21"/>
  <c r="F90" i="21"/>
  <c r="F84" i="21"/>
  <c r="E262" i="21"/>
  <c r="H262" i="21" s="1"/>
  <c r="F257" i="21"/>
  <c r="E254" i="21"/>
  <c r="H254" i="21" s="1"/>
  <c r="F249" i="21"/>
  <c r="E18" i="21"/>
  <c r="F59" i="21"/>
  <c r="E58" i="21"/>
  <c r="E48" i="21"/>
  <c r="F43" i="21"/>
  <c r="E42" i="21"/>
  <c r="D10" i="21"/>
  <c r="E137" i="21"/>
  <c r="H137" i="21" s="1"/>
  <c r="E123" i="21"/>
  <c r="H123" i="21" s="1"/>
  <c r="E121" i="21"/>
  <c r="H121" i="21" s="1"/>
  <c r="E115" i="21"/>
  <c r="E113" i="21"/>
  <c r="H113" i="21" s="1"/>
  <c r="C11" i="21"/>
  <c r="E268" i="21"/>
  <c r="H268" i="21" s="1"/>
  <c r="F256" i="21"/>
  <c r="E253" i="21"/>
  <c r="H253" i="21" s="1"/>
  <c r="E252" i="21"/>
  <c r="H252" i="21" s="1"/>
  <c r="F247" i="21"/>
  <c r="F246" i="21"/>
  <c r="E238" i="21"/>
  <c r="H238" i="21" s="1"/>
  <c r="H236" i="21"/>
  <c r="E506" i="21"/>
  <c r="C12" i="21"/>
  <c r="E295" i="21"/>
  <c r="D13" i="21"/>
  <c r="D12" i="21"/>
  <c r="G12" i="21" s="1"/>
  <c r="E497" i="21"/>
  <c r="H497" i="21" s="1"/>
  <c r="E494" i="21"/>
  <c r="H494" i="21" s="1"/>
  <c r="E493" i="21"/>
  <c r="H493" i="21" s="1"/>
  <c r="E491" i="21"/>
  <c r="H491" i="21" s="1"/>
  <c r="E485" i="21"/>
  <c r="H485" i="21" s="1"/>
  <c r="E484" i="21"/>
  <c r="H484" i="21" s="1"/>
  <c r="E483" i="21"/>
  <c r="H483" i="21" s="1"/>
  <c r="E481" i="21"/>
  <c r="H481" i="21" s="1"/>
  <c r="E478" i="21"/>
  <c r="H478" i="21" s="1"/>
  <c r="E476" i="21"/>
  <c r="H476" i="21" s="1"/>
  <c r="E475" i="21"/>
  <c r="H475" i="21" s="1"/>
  <c r="E468" i="21"/>
  <c r="H468" i="21" s="1"/>
  <c r="E467" i="21"/>
  <c r="H467" i="21" s="1"/>
  <c r="E464" i="21"/>
  <c r="H464" i="21" s="1"/>
  <c r="E463" i="21"/>
  <c r="H463" i="21" s="1"/>
  <c r="E460" i="21"/>
  <c r="H460" i="21" s="1"/>
  <c r="E442" i="21"/>
  <c r="H442" i="21" s="1"/>
  <c r="E441" i="21"/>
  <c r="H441" i="21" s="1"/>
  <c r="E430" i="21"/>
  <c r="H430" i="21" s="1"/>
  <c r="E414" i="21"/>
  <c r="H414" i="21" s="1"/>
  <c r="E411" i="21"/>
  <c r="H411" i="21" s="1"/>
  <c r="E408" i="21"/>
  <c r="H408" i="21" s="1"/>
  <c r="E406" i="21"/>
  <c r="H406" i="21" s="1"/>
  <c r="E405" i="21"/>
  <c r="H405" i="21" s="1"/>
  <c r="E403" i="21"/>
  <c r="H403" i="21" s="1"/>
  <c r="E401" i="21"/>
  <c r="H401" i="21" s="1"/>
  <c r="E394" i="21"/>
  <c r="H394" i="21" s="1"/>
  <c r="E393" i="21"/>
  <c r="H393" i="21" s="1"/>
  <c r="E391" i="21"/>
  <c r="H391" i="21" s="1"/>
  <c r="E389" i="21"/>
  <c r="H389" i="21" s="1"/>
  <c r="E387" i="21"/>
  <c r="H387" i="21" s="1"/>
  <c r="E383" i="21"/>
  <c r="H383" i="21" s="1"/>
  <c r="E382" i="21"/>
  <c r="H382" i="21" s="1"/>
  <c r="E381" i="21"/>
  <c r="H381" i="21" s="1"/>
  <c r="E378" i="21"/>
  <c r="H378" i="21" s="1"/>
  <c r="E377" i="21"/>
  <c r="H377" i="21" s="1"/>
  <c r="E375" i="21"/>
  <c r="H375" i="21" s="1"/>
  <c r="E372" i="21"/>
  <c r="H372" i="21" s="1"/>
  <c r="E367" i="21"/>
  <c r="H367" i="21" s="1"/>
  <c r="E363" i="21"/>
  <c r="H363" i="21" s="1"/>
  <c r="E362" i="21"/>
  <c r="H362" i="21" s="1"/>
  <c r="E358" i="21"/>
  <c r="H358" i="21" s="1"/>
  <c r="E354" i="21"/>
  <c r="H354" i="21" s="1"/>
  <c r="E351" i="21"/>
  <c r="H351" i="21" s="1"/>
  <c r="E347" i="21"/>
  <c r="H347" i="21" s="1"/>
  <c r="E345" i="21"/>
  <c r="H345" i="21" s="1"/>
  <c r="E344" i="21"/>
  <c r="H344" i="21" s="1"/>
  <c r="E335" i="21"/>
  <c r="H335" i="21" s="1"/>
  <c r="E334" i="21"/>
  <c r="H334" i="21" s="1"/>
  <c r="E333" i="21"/>
  <c r="H333" i="21" s="1"/>
  <c r="E332" i="21"/>
  <c r="H332" i="21" s="1"/>
  <c r="E330" i="21"/>
  <c r="H330" i="21" s="1"/>
  <c r="E326" i="21"/>
  <c r="H326" i="21" s="1"/>
  <c r="E319" i="21"/>
  <c r="H319" i="21" s="1"/>
  <c r="E318" i="21"/>
  <c r="H318" i="21" s="1"/>
  <c r="E317" i="21"/>
  <c r="H317" i="21" s="1"/>
  <c r="E314" i="21"/>
  <c r="H314" i="21" s="1"/>
  <c r="E310" i="21"/>
  <c r="H310" i="21" s="1"/>
  <c r="E307" i="21"/>
  <c r="H307" i="21" s="1"/>
  <c r="E305" i="21"/>
  <c r="H305" i="21" s="1"/>
  <c r="E304" i="21"/>
  <c r="H304" i="21" s="1"/>
  <c r="E302" i="21"/>
  <c r="H302" i="21" s="1"/>
  <c r="E301" i="21"/>
  <c r="H301" i="21" s="1"/>
  <c r="E298" i="21"/>
  <c r="H298" i="21" s="1"/>
  <c r="E530" i="21"/>
  <c r="E529" i="21"/>
  <c r="H529" i="21" s="1"/>
  <c r="E524" i="21"/>
  <c r="H524" i="21" s="1"/>
  <c r="E522" i="21"/>
  <c r="H522" i="21" s="1"/>
  <c r="E521" i="21"/>
  <c r="E519" i="21"/>
  <c r="H519" i="21" s="1"/>
  <c r="E518" i="21"/>
  <c r="H518" i="21" s="1"/>
  <c r="E517" i="21"/>
  <c r="H517" i="21" s="1"/>
  <c r="E515" i="21"/>
  <c r="E509" i="21"/>
  <c r="H509" i="21" s="1"/>
  <c r="E508" i="21"/>
  <c r="E507" i="21"/>
  <c r="H507" i="21" s="1"/>
  <c r="F295" i="21"/>
  <c r="F493" i="21"/>
  <c r="F491" i="21"/>
  <c r="F485" i="21"/>
  <c r="F484" i="21"/>
  <c r="F483" i="21"/>
  <c r="F480" i="21"/>
  <c r="F478" i="21"/>
  <c r="F464" i="21"/>
  <c r="F460" i="21"/>
  <c r="F458" i="21"/>
  <c r="F442" i="21"/>
  <c r="F437" i="21"/>
  <c r="F433" i="21"/>
  <c r="F432" i="21"/>
  <c r="F418" i="21"/>
  <c r="F412" i="21"/>
  <c r="F411" i="21"/>
  <c r="F410" i="21"/>
  <c r="F408" i="21"/>
  <c r="F406" i="21"/>
  <c r="F405" i="21"/>
  <c r="F403" i="21"/>
  <c r="F401" i="21"/>
  <c r="F394" i="21"/>
  <c r="F393" i="21"/>
  <c r="F392" i="21"/>
  <c r="F391" i="21"/>
  <c r="F387" i="21"/>
  <c r="F384" i="21"/>
  <c r="F383" i="21"/>
  <c r="F380" i="21"/>
  <c r="F378" i="21"/>
  <c r="F371" i="21"/>
  <c r="F370" i="21"/>
  <c r="F369" i="21"/>
  <c r="F368" i="21"/>
  <c r="F364" i="21"/>
  <c r="F363" i="21"/>
  <c r="F362" i="21"/>
  <c r="F358" i="21"/>
  <c r="F354" i="21"/>
  <c r="F347" i="21"/>
  <c r="F346" i="21"/>
  <c r="F345" i="21"/>
  <c r="F344" i="21"/>
  <c r="F339" i="21"/>
  <c r="F335" i="21"/>
  <c r="F334" i="21"/>
  <c r="F333" i="21"/>
  <c r="F332" i="21"/>
  <c r="F330" i="21"/>
  <c r="F327" i="21"/>
  <c r="F326" i="21"/>
  <c r="F319" i="21"/>
  <c r="F318" i="21"/>
  <c r="F317" i="21"/>
  <c r="F314" i="21"/>
  <c r="F312" i="21"/>
  <c r="F311" i="21"/>
  <c r="F310" i="21"/>
  <c r="F308" i="21"/>
  <c r="F307" i="21"/>
  <c r="F305" i="21"/>
  <c r="F304" i="21"/>
  <c r="F302" i="21"/>
  <c r="F301" i="21"/>
  <c r="F299" i="21"/>
  <c r="F298" i="21"/>
  <c r="F506" i="21"/>
  <c r="F529" i="21"/>
  <c r="F526" i="21"/>
  <c r="F524" i="21"/>
  <c r="F522" i="21"/>
  <c r="F521" i="21"/>
  <c r="F517" i="21"/>
  <c r="F515" i="21"/>
  <c r="F510" i="21"/>
  <c r="F509" i="21"/>
  <c r="F508" i="21"/>
  <c r="H284" i="22"/>
  <c r="H252" i="22"/>
  <c r="H227" i="22"/>
  <c r="H212" i="22"/>
  <c r="H498" i="22"/>
  <c r="H490" i="22"/>
  <c r="H487" i="22"/>
  <c r="H477" i="22"/>
  <c r="H469" i="22"/>
  <c r="H453" i="22"/>
  <c r="H440" i="22"/>
  <c r="H429" i="22"/>
  <c r="H425" i="22"/>
  <c r="H417" i="22"/>
  <c r="H394" i="22"/>
  <c r="H382" i="22"/>
  <c r="H373" i="22"/>
  <c r="H371" i="22"/>
  <c r="H365" i="22"/>
  <c r="H361" i="22"/>
  <c r="H352" i="22"/>
  <c r="H348" i="22"/>
  <c r="H340" i="22"/>
  <c r="H309" i="22"/>
  <c r="H142" i="22"/>
  <c r="H135" i="22"/>
  <c r="H133" i="22"/>
  <c r="H91" i="22"/>
  <c r="H171" i="22"/>
  <c r="H126" i="22"/>
  <c r="H188" i="22"/>
  <c r="H180" i="22"/>
  <c r="H300" i="22"/>
  <c r="H527" i="22"/>
  <c r="H275" i="22"/>
  <c r="H228" i="22"/>
  <c r="H499" i="22"/>
  <c r="H488" i="22"/>
  <c r="H481" i="22"/>
  <c r="H470" i="22"/>
  <c r="H461" i="22"/>
  <c r="H450" i="22"/>
  <c r="H446" i="22"/>
  <c r="H435" i="22"/>
  <c r="H430" i="22"/>
  <c r="H418" i="22"/>
  <c r="H388" i="22"/>
  <c r="H374" i="22"/>
  <c r="H366" i="22"/>
  <c r="H362" i="22"/>
  <c r="H355" i="22"/>
  <c r="H353" i="22"/>
  <c r="H349" i="22"/>
  <c r="H341" i="22"/>
  <c r="H331" i="22"/>
  <c r="H325" i="22"/>
  <c r="H313" i="22"/>
  <c r="H305" i="22"/>
  <c r="H303" i="22"/>
  <c r="H299" i="22"/>
  <c r="E57" i="22"/>
  <c r="E43" i="22"/>
  <c r="E42" i="22"/>
  <c r="F28" i="22"/>
  <c r="E26" i="22"/>
  <c r="H26" i="22" s="1"/>
  <c r="E25" i="22"/>
  <c r="H25" i="22" s="1"/>
  <c r="D10" i="22"/>
  <c r="F125" i="22"/>
  <c r="F121" i="22"/>
  <c r="E120" i="22"/>
  <c r="E116" i="22"/>
  <c r="F113" i="22"/>
  <c r="E112" i="22"/>
  <c r="E108" i="22"/>
  <c r="E104" i="22"/>
  <c r="H104" i="22" s="1"/>
  <c r="E100" i="22"/>
  <c r="F97" i="22"/>
  <c r="F93" i="22"/>
  <c r="E92" i="22"/>
  <c r="H92" i="22" s="1"/>
  <c r="E73" i="22"/>
  <c r="H73" i="22" s="1"/>
  <c r="E74" i="22"/>
  <c r="H74" i="22" s="1"/>
  <c r="E75" i="22"/>
  <c r="E78" i="22"/>
  <c r="E80" i="22"/>
  <c r="H80" i="22" s="1"/>
  <c r="E81" i="22"/>
  <c r="E82" i="22"/>
  <c r="E83" i="22"/>
  <c r="H83" i="22" s="1"/>
  <c r="E84" i="22"/>
  <c r="E85" i="22"/>
  <c r="E86" i="22"/>
  <c r="H86" i="22" s="1"/>
  <c r="E64" i="22"/>
  <c r="E48" i="22"/>
  <c r="H48" i="22" s="1"/>
  <c r="F43" i="22"/>
  <c r="F42" i="22"/>
  <c r="E144" i="22"/>
  <c r="E134" i="22"/>
  <c r="H134" i="22" s="1"/>
  <c r="E132" i="22"/>
  <c r="H132" i="22" s="1"/>
  <c r="E131" i="22"/>
  <c r="E129" i="22"/>
  <c r="H129" i="22" s="1"/>
  <c r="F124" i="22"/>
  <c r="E123" i="22"/>
  <c r="F120" i="22"/>
  <c r="E119" i="22"/>
  <c r="H119" i="22" s="1"/>
  <c r="F116" i="22"/>
  <c r="E115" i="22"/>
  <c r="H115" i="22" s="1"/>
  <c r="F112" i="22"/>
  <c r="F108" i="22"/>
  <c r="E107" i="22"/>
  <c r="H107" i="22" s="1"/>
  <c r="F104" i="22"/>
  <c r="E103" i="22"/>
  <c r="H103" i="22" s="1"/>
  <c r="F92" i="22"/>
  <c r="F88" i="22"/>
  <c r="F64" i="22"/>
  <c r="F48" i="22"/>
  <c r="E47" i="22"/>
  <c r="F40" i="22"/>
  <c r="E37" i="22"/>
  <c r="E22" i="22"/>
  <c r="C10" i="22"/>
  <c r="F137" i="22"/>
  <c r="F134" i="22"/>
  <c r="F131" i="22"/>
  <c r="F129" i="22"/>
  <c r="F128" i="22"/>
  <c r="F123" i="22"/>
  <c r="F119" i="22"/>
  <c r="E118" i="22"/>
  <c r="H118" i="22" s="1"/>
  <c r="F115" i="22"/>
  <c r="H114" i="22"/>
  <c r="F111" i="22"/>
  <c r="E110" i="22"/>
  <c r="H110" i="22" s="1"/>
  <c r="F107" i="22"/>
  <c r="F103" i="22"/>
  <c r="E102" i="22"/>
  <c r="E98" i="22"/>
  <c r="H98" i="22" s="1"/>
  <c r="E94" i="22"/>
  <c r="H94" i="22" s="1"/>
  <c r="F73" i="22"/>
  <c r="F74" i="22"/>
  <c r="F75" i="22"/>
  <c r="F81" i="22"/>
  <c r="F82" i="22"/>
  <c r="F83" i="22"/>
  <c r="F84" i="22"/>
  <c r="F85" i="22"/>
  <c r="E60" i="22"/>
  <c r="H60" i="22" s="1"/>
  <c r="E71" i="22"/>
  <c r="F71" i="22"/>
  <c r="E121" i="22"/>
  <c r="H121" i="22" s="1"/>
  <c r="F118" i="22"/>
  <c r="E113" i="22"/>
  <c r="H113" i="22" s="1"/>
  <c r="F110" i="22"/>
  <c r="F102" i="22"/>
  <c r="E101" i="22"/>
  <c r="H101" i="22" s="1"/>
  <c r="E97" i="22"/>
  <c r="F94" i="22"/>
  <c r="E93" i="22"/>
  <c r="F86" i="22"/>
  <c r="C11" i="22"/>
  <c r="F272" i="22"/>
  <c r="E268" i="22"/>
  <c r="H268" i="22" s="1"/>
  <c r="F256" i="22"/>
  <c r="E253" i="22"/>
  <c r="H253" i="22" s="1"/>
  <c r="F247" i="22"/>
  <c r="E245" i="22"/>
  <c r="H245" i="22" s="1"/>
  <c r="F239" i="22"/>
  <c r="F238" i="22"/>
  <c r="E237" i="22"/>
  <c r="H237" i="22" s="1"/>
  <c r="E235" i="22"/>
  <c r="H235" i="22" s="1"/>
  <c r="F232" i="22"/>
  <c r="E229" i="22"/>
  <c r="H229" i="22" s="1"/>
  <c r="F216" i="22"/>
  <c r="F215" i="22"/>
  <c r="E213" i="22"/>
  <c r="H213" i="22" s="1"/>
  <c r="E203" i="22"/>
  <c r="H203" i="22" s="1"/>
  <c r="E196" i="22"/>
  <c r="H196" i="22" s="1"/>
  <c r="F182" i="22"/>
  <c r="E179" i="22"/>
  <c r="H179" i="22" s="1"/>
  <c r="F176" i="22"/>
  <c r="F174" i="22"/>
  <c r="E173" i="22"/>
  <c r="F166" i="22"/>
  <c r="E164" i="22"/>
  <c r="H164" i="22" s="1"/>
  <c r="E157" i="22"/>
  <c r="H157" i="22" s="1"/>
  <c r="C12" i="22"/>
  <c r="C13" i="22"/>
  <c r="F506" i="22"/>
  <c r="F522" i="22"/>
  <c r="E521" i="22"/>
  <c r="H521" i="22" s="1"/>
  <c r="F507" i="22"/>
  <c r="F152" i="22"/>
  <c r="E266" i="22"/>
  <c r="H266" i="22" s="1"/>
  <c r="F253" i="22"/>
  <c r="F245" i="22"/>
  <c r="F237" i="22"/>
  <c r="F229" i="22"/>
  <c r="E210" i="22"/>
  <c r="H210" i="22" s="1"/>
  <c r="E178" i="22"/>
  <c r="H178" i="22" s="1"/>
  <c r="F173" i="22"/>
  <c r="F165" i="22"/>
  <c r="F157" i="22"/>
  <c r="E295" i="22"/>
  <c r="E495" i="22"/>
  <c r="H495" i="22" s="1"/>
  <c r="E493" i="22"/>
  <c r="H493" i="22" s="1"/>
  <c r="E491" i="22"/>
  <c r="H491" i="22" s="1"/>
  <c r="E485" i="22"/>
  <c r="H485" i="22" s="1"/>
  <c r="E483" i="22"/>
  <c r="H483" i="22" s="1"/>
  <c r="E478" i="22"/>
  <c r="H478" i="22" s="1"/>
  <c r="E475" i="22"/>
  <c r="H475" i="22" s="1"/>
  <c r="E474" i="22"/>
  <c r="H474" i="22" s="1"/>
  <c r="E473" i="22"/>
  <c r="H473" i="22" s="1"/>
  <c r="E460" i="22"/>
  <c r="H460" i="22" s="1"/>
  <c r="E456" i="22"/>
  <c r="H456" i="22" s="1"/>
  <c r="E445" i="22"/>
  <c r="H445" i="22" s="1"/>
  <c r="E442" i="22"/>
  <c r="H442" i="22" s="1"/>
  <c r="E438" i="22"/>
  <c r="H438" i="22" s="1"/>
  <c r="E437" i="22"/>
  <c r="H437" i="22" s="1"/>
  <c r="E432" i="22"/>
  <c r="H432" i="22" s="1"/>
  <c r="E423" i="22"/>
  <c r="H423" i="22" s="1"/>
  <c r="E421" i="22"/>
  <c r="H421" i="22" s="1"/>
  <c r="E420" i="22"/>
  <c r="H420" i="22" s="1"/>
  <c r="E414" i="22"/>
  <c r="H414" i="22" s="1"/>
  <c r="E412" i="22"/>
  <c r="H412" i="22" s="1"/>
  <c r="E411" i="22"/>
  <c r="H411" i="22" s="1"/>
  <c r="E408" i="22"/>
  <c r="H408" i="22" s="1"/>
  <c r="E407" i="22"/>
  <c r="H407" i="22" s="1"/>
  <c r="E406" i="22"/>
  <c r="H406" i="22" s="1"/>
  <c r="E405" i="22"/>
  <c r="H405" i="22" s="1"/>
  <c r="E401" i="22"/>
  <c r="H401" i="22" s="1"/>
  <c r="E393" i="22"/>
  <c r="H393" i="22" s="1"/>
  <c r="E392" i="22"/>
  <c r="H392" i="22" s="1"/>
  <c r="E387" i="22"/>
  <c r="H387" i="22" s="1"/>
  <c r="E379" i="22"/>
  <c r="H379" i="22" s="1"/>
  <c r="E378" i="22"/>
  <c r="H378" i="22" s="1"/>
  <c r="E377" i="22"/>
  <c r="H377" i="22" s="1"/>
  <c r="E375" i="22"/>
  <c r="H375" i="22" s="1"/>
  <c r="E372" i="22"/>
  <c r="H372" i="22" s="1"/>
  <c r="E370" i="22"/>
  <c r="H370" i="22" s="1"/>
  <c r="E358" i="22"/>
  <c r="H358" i="22" s="1"/>
  <c r="E354" i="22"/>
  <c r="H354" i="22" s="1"/>
  <c r="E347" i="22"/>
  <c r="H347" i="22" s="1"/>
  <c r="E345" i="22"/>
  <c r="H345" i="22" s="1"/>
  <c r="E344" i="22"/>
  <c r="H344" i="22" s="1"/>
  <c r="E339" i="22"/>
  <c r="H339" i="22" s="1"/>
  <c r="E335" i="22"/>
  <c r="H335" i="22" s="1"/>
  <c r="E334" i="22"/>
  <c r="H334" i="22" s="1"/>
  <c r="E333" i="22"/>
  <c r="H333" i="22" s="1"/>
  <c r="E332" i="22"/>
  <c r="H332" i="22" s="1"/>
  <c r="E330" i="22"/>
  <c r="H330" i="22" s="1"/>
  <c r="E329" i="22"/>
  <c r="H329" i="22" s="1"/>
  <c r="E326" i="22"/>
  <c r="H326" i="22" s="1"/>
  <c r="E321" i="22"/>
  <c r="H321" i="22" s="1"/>
  <c r="E319" i="22"/>
  <c r="H319" i="22" s="1"/>
  <c r="E318" i="22"/>
  <c r="H318" i="22" s="1"/>
  <c r="E317" i="22"/>
  <c r="H317" i="22" s="1"/>
  <c r="E316" i="22"/>
  <c r="H316" i="22" s="1"/>
  <c r="E315" i="22"/>
  <c r="H315" i="22" s="1"/>
  <c r="E314" i="22"/>
  <c r="H314" i="22" s="1"/>
  <c r="E311" i="22"/>
  <c r="H311" i="22" s="1"/>
  <c r="E310" i="22"/>
  <c r="H310" i="22" s="1"/>
  <c r="E307" i="22"/>
  <c r="H307" i="22" s="1"/>
  <c r="E304" i="22"/>
  <c r="H304" i="22" s="1"/>
  <c r="E302" i="22"/>
  <c r="H302" i="22" s="1"/>
  <c r="E301" i="22"/>
  <c r="H301" i="22" s="1"/>
  <c r="E298" i="22"/>
  <c r="H298" i="22" s="1"/>
  <c r="E297" i="22"/>
  <c r="H297" i="22" s="1"/>
  <c r="E510" i="22"/>
  <c r="H510" i="22" s="1"/>
  <c r="D11" i="22"/>
  <c r="E152" i="22"/>
  <c r="E272" i="22"/>
  <c r="H272" i="22" s="1"/>
  <c r="F266" i="22"/>
  <c r="E249" i="22"/>
  <c r="H249" i="22" s="1"/>
  <c r="E247" i="22"/>
  <c r="H247" i="22" s="1"/>
  <c r="F235" i="22"/>
  <c r="E232" i="22"/>
  <c r="H232" i="22" s="1"/>
  <c r="E216" i="22"/>
  <c r="H216" i="22" s="1"/>
  <c r="E209" i="22"/>
  <c r="H209" i="22" s="1"/>
  <c r="E208" i="22"/>
  <c r="H208" i="22" s="1"/>
  <c r="E201" i="22"/>
  <c r="H201" i="22" s="1"/>
  <c r="F196" i="22"/>
  <c r="F187" i="22"/>
  <c r="F186" i="22"/>
  <c r="E183" i="22"/>
  <c r="H183" i="22" s="1"/>
  <c r="F179" i="22"/>
  <c r="F178" i="22"/>
  <c r="E177" i="22"/>
  <c r="H177" i="22" s="1"/>
  <c r="E176" i="22"/>
  <c r="E175" i="22"/>
  <c r="H175" i="22" s="1"/>
  <c r="F172" i="22"/>
  <c r="E160" i="22"/>
  <c r="H160" i="22" s="1"/>
  <c r="E159" i="22"/>
  <c r="H159" i="22" s="1"/>
  <c r="F154" i="22"/>
  <c r="F496" i="22"/>
  <c r="F495" i="22"/>
  <c r="F493" i="22"/>
  <c r="F489" i="22"/>
  <c r="F484" i="22"/>
  <c r="F475" i="22"/>
  <c r="F466" i="22"/>
  <c r="F460" i="22"/>
  <c r="F458" i="22"/>
  <c r="F456" i="22"/>
  <c r="F442" i="22"/>
  <c r="F433" i="22"/>
  <c r="F420" i="22"/>
  <c r="F411" i="22"/>
  <c r="F410" i="22"/>
  <c r="F408" i="22"/>
  <c r="F407" i="22"/>
  <c r="F406" i="22"/>
  <c r="F403" i="22"/>
  <c r="F401" i="22"/>
  <c r="F398" i="22"/>
  <c r="F393" i="22"/>
  <c r="F391" i="22"/>
  <c r="F385" i="22"/>
  <c r="F377" i="22"/>
  <c r="F376" i="22"/>
  <c r="F372" i="22"/>
  <c r="F360" i="22"/>
  <c r="F359" i="22"/>
  <c r="F358" i="22"/>
  <c r="F354" i="22"/>
  <c r="F346" i="22"/>
  <c r="F344" i="22"/>
  <c r="F343" i="22"/>
  <c r="F339" i="22"/>
  <c r="F334" i="22"/>
  <c r="F332" i="22"/>
  <c r="F327" i="22"/>
  <c r="F319" i="22"/>
  <c r="F317" i="22"/>
  <c r="F314" i="22"/>
  <c r="F311" i="22"/>
  <c r="F308" i="22"/>
  <c r="F304" i="22"/>
  <c r="F302" i="22"/>
  <c r="F301" i="22"/>
  <c r="F297" i="22"/>
  <c r="E506" i="22"/>
  <c r="F518" i="22"/>
  <c r="E509" i="22"/>
  <c r="H509" i="22" s="1"/>
  <c r="F273" i="22"/>
  <c r="F249" i="22"/>
  <c r="E238" i="22"/>
  <c r="H238" i="22" s="1"/>
  <c r="E182" i="22"/>
  <c r="H182" i="22" s="1"/>
  <c r="F177" i="22"/>
  <c r="E174" i="22"/>
  <c r="H174" i="22" s="1"/>
  <c r="F169" i="22"/>
  <c r="E530" i="22"/>
  <c r="H530" i="22" s="1"/>
  <c r="E529" i="22"/>
  <c r="H529" i="22" s="1"/>
  <c r="E522" i="22"/>
  <c r="H522" i="22" s="1"/>
  <c r="E508" i="22"/>
  <c r="H47" i="23"/>
  <c r="H35" i="23"/>
  <c r="H78" i="23"/>
  <c r="H280" i="23"/>
  <c r="H260" i="23"/>
  <c r="H227" i="23"/>
  <c r="H279" i="23"/>
  <c r="H272" i="23"/>
  <c r="H259" i="23"/>
  <c r="H180" i="23"/>
  <c r="H321" i="23"/>
  <c r="E30" i="23"/>
  <c r="C10" i="23"/>
  <c r="H116" i="23"/>
  <c r="E102" i="23"/>
  <c r="H102" i="23" s="1"/>
  <c r="H204" i="23"/>
  <c r="H171" i="23"/>
  <c r="H499" i="23"/>
  <c r="H495" i="23"/>
  <c r="H488" i="23"/>
  <c r="H481" i="23"/>
  <c r="H476" i="23"/>
  <c r="H473" i="23"/>
  <c r="H469" i="23"/>
  <c r="H454" i="23"/>
  <c r="H450" i="23"/>
  <c r="H446" i="23"/>
  <c r="H442" i="23"/>
  <c r="H436" i="23"/>
  <c r="H429" i="23"/>
  <c r="H425" i="23"/>
  <c r="H392" i="23"/>
  <c r="H362" i="23"/>
  <c r="H356" i="23"/>
  <c r="H350" i="23"/>
  <c r="H341" i="23"/>
  <c r="H309" i="23"/>
  <c r="E62" i="23"/>
  <c r="E48" i="23"/>
  <c r="F25" i="23"/>
  <c r="E24" i="23"/>
  <c r="H142" i="23"/>
  <c r="H130" i="23"/>
  <c r="H124" i="23"/>
  <c r="E113" i="23"/>
  <c r="H113" i="23" s="1"/>
  <c r="H498" i="23"/>
  <c r="H494" i="23"/>
  <c r="H492" i="23"/>
  <c r="H490" i="23"/>
  <c r="H487" i="23"/>
  <c r="H472" i="23"/>
  <c r="H468" i="23"/>
  <c r="H457" i="23"/>
  <c r="H453" i="23"/>
  <c r="H449" i="23"/>
  <c r="H445" i="23"/>
  <c r="H441" i="23"/>
  <c r="H435" i="23"/>
  <c r="H428" i="23"/>
  <c r="H424" i="23"/>
  <c r="H419" i="23"/>
  <c r="H376" i="23"/>
  <c r="H355" i="23"/>
  <c r="H353" i="23"/>
  <c r="H349" i="23"/>
  <c r="H336" i="23"/>
  <c r="H313" i="23"/>
  <c r="H300" i="23"/>
  <c r="F61" i="23"/>
  <c r="E60" i="23"/>
  <c r="E52" i="23"/>
  <c r="E27" i="23"/>
  <c r="E26" i="23"/>
  <c r="E134" i="23"/>
  <c r="H134" i="23" s="1"/>
  <c r="E121" i="23"/>
  <c r="H121" i="23" s="1"/>
  <c r="E120" i="23"/>
  <c r="H120" i="23" s="1"/>
  <c r="E119" i="23"/>
  <c r="H119" i="23" s="1"/>
  <c r="E118" i="23"/>
  <c r="H118" i="23" s="1"/>
  <c r="H106" i="23"/>
  <c r="E73" i="23"/>
  <c r="H73" i="23" s="1"/>
  <c r="E74" i="23"/>
  <c r="H74" i="23" s="1"/>
  <c r="E83" i="23"/>
  <c r="H83" i="23" s="1"/>
  <c r="E84" i="23"/>
  <c r="H84" i="23" s="1"/>
  <c r="E108" i="23"/>
  <c r="H108" i="23" s="1"/>
  <c r="E77" i="23"/>
  <c r="H77" i="23" s="1"/>
  <c r="E93" i="23"/>
  <c r="H93" i="23" s="1"/>
  <c r="E88" i="23"/>
  <c r="H88" i="23" s="1"/>
  <c r="F60" i="23"/>
  <c r="F139" i="23"/>
  <c r="F136" i="23"/>
  <c r="F129" i="23"/>
  <c r="F128" i="23"/>
  <c r="F122" i="23"/>
  <c r="F118" i="23"/>
  <c r="F84" i="23"/>
  <c r="F92" i="23"/>
  <c r="F93" i="23"/>
  <c r="F112" i="23"/>
  <c r="F83" i="23"/>
  <c r="F99" i="23"/>
  <c r="F30" i="23"/>
  <c r="E71" i="23"/>
  <c r="H109" i="23"/>
  <c r="E107" i="23"/>
  <c r="H107" i="23" s="1"/>
  <c r="F249" i="23"/>
  <c r="E238" i="23"/>
  <c r="H238" i="23" s="1"/>
  <c r="F177" i="23"/>
  <c r="F169" i="23"/>
  <c r="E166" i="23"/>
  <c r="H166" i="23" s="1"/>
  <c r="F161" i="23"/>
  <c r="C12" i="23"/>
  <c r="E506" i="23"/>
  <c r="E530" i="23"/>
  <c r="F517" i="23"/>
  <c r="F509" i="23"/>
  <c r="E508" i="23"/>
  <c r="E507" i="23"/>
  <c r="H507" i="23" s="1"/>
  <c r="F262" i="23"/>
  <c r="F256" i="23"/>
  <c r="F254" i="23"/>
  <c r="E253" i="23"/>
  <c r="H253" i="23" s="1"/>
  <c r="E252" i="23"/>
  <c r="H252" i="23" s="1"/>
  <c r="F247" i="23"/>
  <c r="F238" i="23"/>
  <c r="F232" i="23"/>
  <c r="F206" i="23"/>
  <c r="E196" i="23"/>
  <c r="H196" i="23" s="1"/>
  <c r="F183" i="23"/>
  <c r="F182" i="23"/>
  <c r="E179" i="23"/>
  <c r="H179" i="23" s="1"/>
  <c r="F176" i="23"/>
  <c r="F175" i="23"/>
  <c r="F174" i="23"/>
  <c r="E173" i="23"/>
  <c r="H173" i="23" s="1"/>
  <c r="E165" i="23"/>
  <c r="H165" i="23" s="1"/>
  <c r="F159" i="23"/>
  <c r="F158" i="23"/>
  <c r="E155" i="23"/>
  <c r="H155" i="23" s="1"/>
  <c r="D12" i="23"/>
  <c r="E493" i="23"/>
  <c r="H493" i="23" s="1"/>
  <c r="E491" i="23"/>
  <c r="H491" i="23" s="1"/>
  <c r="E489" i="23"/>
  <c r="H489" i="23" s="1"/>
  <c r="E485" i="23"/>
  <c r="H485" i="23" s="1"/>
  <c r="E483" i="23"/>
  <c r="H483" i="23" s="1"/>
  <c r="E478" i="23"/>
  <c r="H478" i="23" s="1"/>
  <c r="E475" i="23"/>
  <c r="H475" i="23" s="1"/>
  <c r="E464" i="23"/>
  <c r="H464" i="23" s="1"/>
  <c r="E463" i="23"/>
  <c r="H463" i="23" s="1"/>
  <c r="E461" i="23"/>
  <c r="H461" i="23" s="1"/>
  <c r="E460" i="23"/>
  <c r="H460" i="23" s="1"/>
  <c r="E438" i="23"/>
  <c r="H438" i="23" s="1"/>
  <c r="E432" i="23"/>
  <c r="H432" i="23" s="1"/>
  <c r="E423" i="23"/>
  <c r="H423" i="23" s="1"/>
  <c r="E420" i="23"/>
  <c r="H420" i="23" s="1"/>
  <c r="E411" i="23"/>
  <c r="H411" i="23" s="1"/>
  <c r="E408" i="23"/>
  <c r="H408" i="23" s="1"/>
  <c r="E407" i="23"/>
  <c r="H407" i="23" s="1"/>
  <c r="E406" i="23"/>
  <c r="H406" i="23" s="1"/>
  <c r="E403" i="23"/>
  <c r="H403" i="23" s="1"/>
  <c r="E401" i="23"/>
  <c r="H401" i="23" s="1"/>
  <c r="E393" i="23"/>
  <c r="H393" i="23" s="1"/>
  <c r="E389" i="23"/>
  <c r="H389" i="23" s="1"/>
  <c r="E387" i="23"/>
  <c r="H387" i="23" s="1"/>
  <c r="E385" i="23"/>
  <c r="H385" i="23" s="1"/>
  <c r="E380" i="23"/>
  <c r="H380" i="23" s="1"/>
  <c r="E378" i="23"/>
  <c r="H378" i="23" s="1"/>
  <c r="E377" i="23"/>
  <c r="H377" i="23" s="1"/>
  <c r="E372" i="23"/>
  <c r="H372" i="23" s="1"/>
  <c r="E369" i="23"/>
  <c r="H369" i="23" s="1"/>
  <c r="E363" i="23"/>
  <c r="H363" i="23" s="1"/>
  <c r="E358" i="23"/>
  <c r="H358" i="23" s="1"/>
  <c r="E354" i="23"/>
  <c r="H354" i="23" s="1"/>
  <c r="E347" i="23"/>
  <c r="H347" i="23" s="1"/>
  <c r="E345" i="23"/>
  <c r="H345" i="23" s="1"/>
  <c r="E344" i="23"/>
  <c r="H344" i="23" s="1"/>
  <c r="E339" i="23"/>
  <c r="H339" i="23" s="1"/>
  <c r="E338" i="23"/>
  <c r="H338" i="23" s="1"/>
  <c r="E335" i="23"/>
  <c r="H335" i="23" s="1"/>
  <c r="E334" i="23"/>
  <c r="H334" i="23" s="1"/>
  <c r="E333" i="23"/>
  <c r="H333" i="23" s="1"/>
  <c r="E332" i="23"/>
  <c r="H332" i="23" s="1"/>
  <c r="E330" i="23"/>
  <c r="H330" i="23" s="1"/>
  <c r="E327" i="23"/>
  <c r="H327" i="23" s="1"/>
  <c r="E326" i="23"/>
  <c r="H326" i="23" s="1"/>
  <c r="E319" i="23"/>
  <c r="H319" i="23" s="1"/>
  <c r="E318" i="23"/>
  <c r="H318" i="23" s="1"/>
  <c r="E317" i="23"/>
  <c r="H317" i="23" s="1"/>
  <c r="E316" i="23"/>
  <c r="H316" i="23" s="1"/>
  <c r="E314" i="23"/>
  <c r="H314" i="23" s="1"/>
  <c r="E311" i="23"/>
  <c r="H311" i="23" s="1"/>
  <c r="E310" i="23"/>
  <c r="H310" i="23" s="1"/>
  <c r="E308" i="23"/>
  <c r="H308" i="23" s="1"/>
  <c r="E307" i="23"/>
  <c r="H307" i="23" s="1"/>
  <c r="E304" i="23"/>
  <c r="H304" i="23" s="1"/>
  <c r="E303" i="23"/>
  <c r="H303" i="23" s="1"/>
  <c r="E302" i="23"/>
  <c r="H302" i="23" s="1"/>
  <c r="E301" i="23"/>
  <c r="H301" i="23" s="1"/>
  <c r="E298" i="23"/>
  <c r="H298" i="23" s="1"/>
  <c r="E297" i="23"/>
  <c r="H297" i="23" s="1"/>
  <c r="C13" i="23"/>
  <c r="F506" i="23"/>
  <c r="F523" i="23"/>
  <c r="F522" i="23"/>
  <c r="E521" i="23"/>
  <c r="F515" i="23"/>
  <c r="F508" i="23"/>
  <c r="F507" i="23"/>
  <c r="F152" i="23"/>
  <c r="F253" i="23"/>
  <c r="F237" i="23"/>
  <c r="F229" i="23"/>
  <c r="F157" i="23"/>
  <c r="F295" i="23"/>
  <c r="F493" i="23"/>
  <c r="F491" i="23"/>
  <c r="F485" i="23"/>
  <c r="F484" i="23"/>
  <c r="F483" i="23"/>
  <c r="F480" i="23"/>
  <c r="F478" i="23"/>
  <c r="F460" i="23"/>
  <c r="F438" i="23"/>
  <c r="F422" i="23"/>
  <c r="F416" i="23"/>
  <c r="F410" i="23"/>
  <c r="F409" i="23"/>
  <c r="F408" i="23"/>
  <c r="F407" i="23"/>
  <c r="F406" i="23"/>
  <c r="F405" i="23"/>
  <c r="F401" i="23"/>
  <c r="F393" i="23"/>
  <c r="F389" i="23"/>
  <c r="F387" i="23"/>
  <c r="F385" i="23"/>
  <c r="F383" i="23"/>
  <c r="F380" i="23"/>
  <c r="F378" i="23"/>
  <c r="F377" i="23"/>
  <c r="F372" i="23"/>
  <c r="F368" i="23"/>
  <c r="F358" i="23"/>
  <c r="F354" i="23"/>
  <c r="F347" i="23"/>
  <c r="F345" i="23"/>
  <c r="F344" i="23"/>
  <c r="F343" i="23"/>
  <c r="F340" i="23"/>
  <c r="F339" i="23"/>
  <c r="F335" i="23"/>
  <c r="F334" i="23"/>
  <c r="F333" i="23"/>
  <c r="F332" i="23"/>
  <c r="F330" i="23"/>
  <c r="F329" i="23"/>
  <c r="F327" i="23"/>
  <c r="F326" i="23"/>
  <c r="F319" i="23"/>
  <c r="F318" i="23"/>
  <c r="F317" i="23"/>
  <c r="F315" i="23"/>
  <c r="F314" i="23"/>
  <c r="F310" i="23"/>
  <c r="F308" i="23"/>
  <c r="F307" i="23"/>
  <c r="F304" i="23"/>
  <c r="F303" i="23"/>
  <c r="F302" i="23"/>
  <c r="F301" i="23"/>
  <c r="F298" i="23"/>
  <c r="F297" i="23"/>
  <c r="F529" i="23"/>
  <c r="E526" i="23"/>
  <c r="H526" i="23" s="1"/>
  <c r="F521" i="23"/>
  <c r="D11" i="23"/>
  <c r="E273" i="23"/>
  <c r="E249" i="23"/>
  <c r="H249" i="23" s="1"/>
  <c r="E239" i="23"/>
  <c r="E232" i="23"/>
  <c r="H232" i="23" s="1"/>
  <c r="E199" i="23"/>
  <c r="H199" i="23" s="1"/>
  <c r="F196" i="23"/>
  <c r="F186" i="23"/>
  <c r="F178" i="23"/>
  <c r="F156" i="23"/>
  <c r="D13" i="23"/>
  <c r="F526" i="23"/>
  <c r="E517" i="23"/>
  <c r="E18" i="24"/>
  <c r="H36" i="24"/>
  <c r="H283" i="24"/>
  <c r="H260" i="24"/>
  <c r="H243" i="24"/>
  <c r="H160" i="24"/>
  <c r="H155" i="24"/>
  <c r="H299" i="24"/>
  <c r="H35" i="24"/>
  <c r="H493" i="24"/>
  <c r="H465" i="24"/>
  <c r="H456" i="24"/>
  <c r="H452" i="24"/>
  <c r="H428" i="24"/>
  <c r="H424" i="24"/>
  <c r="H400" i="24"/>
  <c r="H381" i="24"/>
  <c r="H352" i="24"/>
  <c r="H348" i="24"/>
  <c r="H340" i="24"/>
  <c r="H321" i="24"/>
  <c r="H309" i="24"/>
  <c r="H179" i="24"/>
  <c r="H171" i="24"/>
  <c r="H168" i="24"/>
  <c r="H462" i="24"/>
  <c r="H459" i="24"/>
  <c r="H451" i="24"/>
  <c r="H441" i="24"/>
  <c r="H431" i="24"/>
  <c r="H427" i="24"/>
  <c r="H423" i="24"/>
  <c r="H399" i="24"/>
  <c r="H395" i="24"/>
  <c r="H384" i="24"/>
  <c r="H365" i="24"/>
  <c r="H362" i="24"/>
  <c r="H351" i="24"/>
  <c r="H331" i="24"/>
  <c r="H324" i="24"/>
  <c r="H320" i="24"/>
  <c r="C13" i="24"/>
  <c r="E521" i="24"/>
  <c r="H284" i="24"/>
  <c r="H244" i="24"/>
  <c r="H236" i="24"/>
  <c r="H170" i="24"/>
  <c r="E529" i="24"/>
  <c r="E48" i="24"/>
  <c r="D10" i="24"/>
  <c r="E71" i="24"/>
  <c r="E137" i="24"/>
  <c r="E128" i="24"/>
  <c r="H128" i="24" s="1"/>
  <c r="E127" i="24"/>
  <c r="H127" i="24" s="1"/>
  <c r="F122" i="24"/>
  <c r="E121" i="24"/>
  <c r="E119" i="24"/>
  <c r="H119" i="24" s="1"/>
  <c r="E113" i="24"/>
  <c r="H113" i="24" s="1"/>
  <c r="E112" i="24"/>
  <c r="H112" i="24" s="1"/>
  <c r="E104" i="24"/>
  <c r="H104" i="24" s="1"/>
  <c r="E88" i="24"/>
  <c r="E80" i="24"/>
  <c r="E73" i="24"/>
  <c r="H73" i="24" s="1"/>
  <c r="E72" i="24"/>
  <c r="C11" i="24"/>
  <c r="E152" i="24"/>
  <c r="E268" i="24"/>
  <c r="H268" i="24" s="1"/>
  <c r="E245" i="24"/>
  <c r="F238" i="24"/>
  <c r="E237" i="24"/>
  <c r="H237" i="24" s="1"/>
  <c r="F232" i="24"/>
  <c r="E229" i="24"/>
  <c r="H229" i="24" s="1"/>
  <c r="F208" i="24"/>
  <c r="E183" i="24"/>
  <c r="H183" i="24" s="1"/>
  <c r="F169" i="24"/>
  <c r="F157" i="24"/>
  <c r="F153" i="24"/>
  <c r="C12" i="24"/>
  <c r="E506" i="24"/>
  <c r="E523" i="24"/>
  <c r="H523" i="24" s="1"/>
  <c r="E522" i="24"/>
  <c r="E514" i="24"/>
  <c r="E508" i="24"/>
  <c r="E507" i="24"/>
  <c r="H507" i="24" s="1"/>
  <c r="F63" i="24"/>
  <c r="F143" i="24"/>
  <c r="E118" i="24"/>
  <c r="F104" i="24"/>
  <c r="F152" i="24"/>
  <c r="E266" i="24"/>
  <c r="H266" i="24" s="1"/>
  <c r="F245" i="24"/>
  <c r="F237" i="24"/>
  <c r="F229" i="24"/>
  <c r="F178" i="24"/>
  <c r="E177" i="24"/>
  <c r="H177" i="24" s="1"/>
  <c r="E491" i="24"/>
  <c r="H491" i="24" s="1"/>
  <c r="E485" i="24"/>
  <c r="E475" i="24"/>
  <c r="E468" i="24"/>
  <c r="H468" i="24" s="1"/>
  <c r="E464" i="24"/>
  <c r="H464" i="24" s="1"/>
  <c r="E437" i="24"/>
  <c r="H437" i="24" s="1"/>
  <c r="E434" i="24"/>
  <c r="E433" i="24"/>
  <c r="H433" i="24" s="1"/>
  <c r="E432" i="24"/>
  <c r="E408" i="24"/>
  <c r="E406" i="24"/>
  <c r="H406" i="24" s="1"/>
  <c r="E401" i="24"/>
  <c r="E392" i="24"/>
  <c r="H392" i="24" s="1"/>
  <c r="E387" i="24"/>
  <c r="H387" i="24" s="1"/>
  <c r="E378" i="24"/>
  <c r="H378" i="24" s="1"/>
  <c r="E377" i="24"/>
  <c r="E372" i="24"/>
  <c r="E370" i="24"/>
  <c r="E363" i="24"/>
  <c r="E359" i="24"/>
  <c r="H359" i="24" s="1"/>
  <c r="E358" i="24"/>
  <c r="H358" i="24" s="1"/>
  <c r="E347" i="24"/>
  <c r="H347" i="24" s="1"/>
  <c r="E346" i="24"/>
  <c r="H346" i="24" s="1"/>
  <c r="E345" i="24"/>
  <c r="E344" i="24"/>
  <c r="H344" i="24" s="1"/>
  <c r="E335" i="24"/>
  <c r="H335" i="24" s="1"/>
  <c r="E334" i="24"/>
  <c r="H334" i="24" s="1"/>
  <c r="E333" i="24"/>
  <c r="H333" i="24" s="1"/>
  <c r="E332" i="24"/>
  <c r="H332" i="24" s="1"/>
  <c r="E330" i="24"/>
  <c r="H330" i="24" s="1"/>
  <c r="E326" i="24"/>
  <c r="H326" i="24" s="1"/>
  <c r="E319" i="24"/>
  <c r="H319" i="24" s="1"/>
  <c r="E318" i="24"/>
  <c r="E317" i="24"/>
  <c r="H317" i="24" s="1"/>
  <c r="E313" i="24"/>
  <c r="E311" i="24"/>
  <c r="E307" i="24"/>
  <c r="E304" i="24"/>
  <c r="E302" i="24"/>
  <c r="E301" i="24"/>
  <c r="H301" i="24" s="1"/>
  <c r="E298" i="24"/>
  <c r="H298" i="24" s="1"/>
  <c r="E297" i="24"/>
  <c r="F523" i="24"/>
  <c r="F516" i="24"/>
  <c r="E60" i="24"/>
  <c r="E52" i="24"/>
  <c r="H52" i="24" s="1"/>
  <c r="E37" i="24"/>
  <c r="E28" i="24"/>
  <c r="H28" i="24" s="1"/>
  <c r="C10" i="24"/>
  <c r="E123" i="24"/>
  <c r="H123" i="24" s="1"/>
  <c r="F118" i="24"/>
  <c r="E116" i="24"/>
  <c r="H116" i="24" s="1"/>
  <c r="E115" i="24"/>
  <c r="E108" i="24"/>
  <c r="E107" i="24"/>
  <c r="H107" i="24" s="1"/>
  <c r="E83" i="24"/>
  <c r="H83" i="24" s="1"/>
  <c r="E75" i="24"/>
  <c r="H75" i="24" s="1"/>
  <c r="D11" i="24"/>
  <c r="F268" i="24"/>
  <c r="E256" i="24"/>
  <c r="H256" i="24" s="1"/>
  <c r="E247" i="24"/>
  <c r="H247" i="24" s="1"/>
  <c r="E239" i="24"/>
  <c r="H239" i="24" s="1"/>
  <c r="F235" i="24"/>
  <c r="E232" i="24"/>
  <c r="H232" i="24" s="1"/>
  <c r="E216" i="24"/>
  <c r="H216" i="24" s="1"/>
  <c r="E208" i="24"/>
  <c r="H208" i="24" s="1"/>
  <c r="F196" i="24"/>
  <c r="F188" i="24"/>
  <c r="F183" i="24"/>
  <c r="E175" i="24"/>
  <c r="H175" i="24" s="1"/>
  <c r="F460" i="24"/>
  <c r="F448" i="24"/>
  <c r="F442" i="24"/>
  <c r="F433" i="24"/>
  <c r="F432" i="24"/>
  <c r="F416" i="24"/>
  <c r="F406" i="24"/>
  <c r="F392" i="24"/>
  <c r="F357" i="24"/>
  <c r="F343" i="24"/>
  <c r="F333" i="24"/>
  <c r="F319" i="24"/>
  <c r="F318" i="24"/>
  <c r="F315" i="24"/>
  <c r="F308" i="24"/>
  <c r="F303" i="24"/>
  <c r="F302" i="24"/>
  <c r="F298" i="24"/>
  <c r="E519" i="24"/>
  <c r="H519" i="24" s="1"/>
  <c r="E518" i="24"/>
  <c r="E58" i="24"/>
  <c r="H58" i="24" s="1"/>
  <c r="E130" i="24"/>
  <c r="H130" i="24" s="1"/>
  <c r="F116" i="24"/>
  <c r="E98" i="24"/>
  <c r="H98" i="24" s="1"/>
  <c r="F92" i="24"/>
  <c r="F85" i="24"/>
  <c r="F84" i="24"/>
  <c r="F83" i="24"/>
  <c r="E82" i="24"/>
  <c r="H82" i="24" s="1"/>
  <c r="F249" i="24"/>
  <c r="E238" i="24"/>
  <c r="E174" i="24"/>
  <c r="H174" i="24" s="1"/>
  <c r="E166" i="24"/>
  <c r="E165" i="24"/>
  <c r="H165" i="24" s="1"/>
  <c r="E157" i="24"/>
  <c r="E156" i="24"/>
  <c r="H156" i="24" s="1"/>
  <c r="E517" i="24"/>
  <c r="H499" i="25"/>
  <c r="H469" i="25"/>
  <c r="H451" i="25"/>
  <c r="H446" i="25"/>
  <c r="H426" i="25"/>
  <c r="H421" i="25"/>
  <c r="H374" i="25"/>
  <c r="H368" i="25"/>
  <c r="H364" i="25"/>
  <c r="H361" i="25"/>
  <c r="H348" i="25"/>
  <c r="H64" i="25"/>
  <c r="H53" i="25"/>
  <c r="H309" i="25"/>
  <c r="H56" i="25"/>
  <c r="H29" i="25"/>
  <c r="H492" i="25"/>
  <c r="H486" i="25"/>
  <c r="H470" i="25"/>
  <c r="H461" i="25"/>
  <c r="H404" i="25"/>
  <c r="H365" i="25"/>
  <c r="H362" i="25"/>
  <c r="H355" i="25"/>
  <c r="H327" i="25"/>
  <c r="F60" i="25"/>
  <c r="F36" i="25"/>
  <c r="C10" i="25"/>
  <c r="F71" i="25"/>
  <c r="E134" i="25"/>
  <c r="E127" i="25"/>
  <c r="H127" i="25" s="1"/>
  <c r="F120" i="25"/>
  <c r="E119" i="25"/>
  <c r="H119" i="25" s="1"/>
  <c r="E118" i="25"/>
  <c r="H118" i="25" s="1"/>
  <c r="F112" i="25"/>
  <c r="E102" i="25"/>
  <c r="E94" i="25"/>
  <c r="H94" i="25" s="1"/>
  <c r="E86" i="25"/>
  <c r="F77" i="25"/>
  <c r="F78" i="25"/>
  <c r="F86" i="25"/>
  <c r="F87" i="25"/>
  <c r="F59" i="25"/>
  <c r="E58" i="25"/>
  <c r="E48" i="25"/>
  <c r="H48" i="25" s="1"/>
  <c r="E34" i="25"/>
  <c r="E26" i="25"/>
  <c r="E25" i="25"/>
  <c r="H25" i="25" s="1"/>
  <c r="F118" i="25"/>
  <c r="E116" i="25"/>
  <c r="H116" i="25" s="1"/>
  <c r="F109" i="25"/>
  <c r="E108" i="25"/>
  <c r="H108" i="25" s="1"/>
  <c r="E100" i="25"/>
  <c r="H100" i="25" s="1"/>
  <c r="F94" i="25"/>
  <c r="E93" i="25"/>
  <c r="F50" i="25"/>
  <c r="F42" i="25"/>
  <c r="F26" i="25"/>
  <c r="E23" i="25"/>
  <c r="E131" i="25"/>
  <c r="H131" i="25" s="1"/>
  <c r="E122" i="25"/>
  <c r="H122" i="25" s="1"/>
  <c r="E121" i="25"/>
  <c r="E115" i="25"/>
  <c r="H115" i="25" s="1"/>
  <c r="E113" i="25"/>
  <c r="F108" i="25"/>
  <c r="E107" i="25"/>
  <c r="H107" i="25" s="1"/>
  <c r="E99" i="25"/>
  <c r="E73" i="25"/>
  <c r="E74" i="25"/>
  <c r="E75" i="25"/>
  <c r="H75" i="25" s="1"/>
  <c r="E83" i="25"/>
  <c r="H83" i="25" s="1"/>
  <c r="E84" i="25"/>
  <c r="E92" i="25"/>
  <c r="E85" i="25"/>
  <c r="H85" i="25" s="1"/>
  <c r="E72" i="25"/>
  <c r="H72" i="25" s="1"/>
  <c r="E88" i="25"/>
  <c r="H88" i="25" s="1"/>
  <c r="E62" i="25"/>
  <c r="E60" i="25"/>
  <c r="E71" i="25"/>
  <c r="F139" i="25"/>
  <c r="F137" i="25"/>
  <c r="E128" i="25"/>
  <c r="H128" i="25" s="1"/>
  <c r="F122" i="25"/>
  <c r="F107" i="25"/>
  <c r="D13" i="25"/>
  <c r="F529" i="25"/>
  <c r="F521" i="25"/>
  <c r="E519" i="25"/>
  <c r="E510" i="25"/>
  <c r="H510" i="25" s="1"/>
  <c r="E270" i="25"/>
  <c r="H270" i="25" s="1"/>
  <c r="E266" i="25"/>
  <c r="H266" i="25" s="1"/>
  <c r="E256" i="25"/>
  <c r="H256" i="25" s="1"/>
  <c r="E254" i="25"/>
  <c r="E249" i="25"/>
  <c r="E247" i="25"/>
  <c r="H247" i="25" s="1"/>
  <c r="E245" i="25"/>
  <c r="H245" i="25" s="1"/>
  <c r="E239" i="25"/>
  <c r="E238" i="25"/>
  <c r="H238" i="25" s="1"/>
  <c r="E237" i="25"/>
  <c r="H237" i="25" s="1"/>
  <c r="E233" i="25"/>
  <c r="H233" i="25" s="1"/>
  <c r="E232" i="25"/>
  <c r="H232" i="25" s="1"/>
  <c r="E216" i="25"/>
  <c r="E214" i="25"/>
  <c r="H214" i="25" s="1"/>
  <c r="E209" i="25"/>
  <c r="H209" i="25" s="1"/>
  <c r="E208" i="25"/>
  <c r="H208" i="25" s="1"/>
  <c r="E198" i="25"/>
  <c r="H198" i="25" s="1"/>
  <c r="E196" i="25"/>
  <c r="E189" i="25"/>
  <c r="H189" i="25" s="1"/>
  <c r="E187" i="25"/>
  <c r="E186" i="25"/>
  <c r="H186" i="25" s="1"/>
  <c r="E185" i="25"/>
  <c r="H185" i="25" s="1"/>
  <c r="E183" i="25"/>
  <c r="H183" i="25" s="1"/>
  <c r="E182" i="25"/>
  <c r="H182" i="25" s="1"/>
  <c r="E179" i="25"/>
  <c r="H179" i="25" s="1"/>
  <c r="E178" i="25"/>
  <c r="E177" i="25"/>
  <c r="H177" i="25" s="1"/>
  <c r="E176" i="25"/>
  <c r="H176" i="25" s="1"/>
  <c r="E174" i="25"/>
  <c r="H174" i="25" s="1"/>
  <c r="E173" i="25"/>
  <c r="H173" i="25" s="1"/>
  <c r="E169" i="25"/>
  <c r="H169" i="25" s="1"/>
  <c r="E166" i="25"/>
  <c r="H166" i="25" s="1"/>
  <c r="E165" i="25"/>
  <c r="E163" i="25"/>
  <c r="H163" i="25" s="1"/>
  <c r="E160" i="25"/>
  <c r="H160" i="25" s="1"/>
  <c r="E159" i="25"/>
  <c r="H159" i="25" s="1"/>
  <c r="E157" i="25"/>
  <c r="E156" i="25"/>
  <c r="H156" i="25" s="1"/>
  <c r="C12" i="25"/>
  <c r="E295" i="25"/>
  <c r="H295" i="25" s="1"/>
  <c r="F526" i="25"/>
  <c r="F519" i="25"/>
  <c r="F518" i="25"/>
  <c r="E509" i="25"/>
  <c r="C11" i="25"/>
  <c r="F266" i="25"/>
  <c r="F250" i="25"/>
  <c r="F240" i="25"/>
  <c r="F223" i="25"/>
  <c r="F221" i="25"/>
  <c r="F210" i="25"/>
  <c r="F203" i="25"/>
  <c r="F201" i="25"/>
  <c r="F195" i="25"/>
  <c r="F187" i="25"/>
  <c r="F177" i="25"/>
  <c r="F174" i="25"/>
  <c r="F170" i="25"/>
  <c r="F165" i="25"/>
  <c r="F162" i="25"/>
  <c r="F160" i="25"/>
  <c r="D12" i="25"/>
  <c r="E497" i="25"/>
  <c r="E496" i="25"/>
  <c r="H496" i="25" s="1"/>
  <c r="E495" i="25"/>
  <c r="H495" i="25" s="1"/>
  <c r="E493" i="25"/>
  <c r="H493" i="25" s="1"/>
  <c r="E491" i="25"/>
  <c r="H491" i="25" s="1"/>
  <c r="E485" i="25"/>
  <c r="H485" i="25" s="1"/>
  <c r="E484" i="25"/>
  <c r="H484" i="25" s="1"/>
  <c r="E483" i="25"/>
  <c r="E480" i="25"/>
  <c r="H480" i="25" s="1"/>
  <c r="E478" i="25"/>
  <c r="H478" i="25" s="1"/>
  <c r="E473" i="25"/>
  <c r="H473" i="25" s="1"/>
  <c r="E467" i="25"/>
  <c r="H467" i="25" s="1"/>
  <c r="E464" i="25"/>
  <c r="H464" i="25" s="1"/>
  <c r="E463" i="25"/>
  <c r="E460" i="25"/>
  <c r="H460" i="25" s="1"/>
  <c r="E458" i="25"/>
  <c r="H458" i="25" s="1"/>
  <c r="E456" i="25"/>
  <c r="E455" i="25"/>
  <c r="H455" i="25" s="1"/>
  <c r="E452" i="25"/>
  <c r="E447" i="25"/>
  <c r="H447" i="25" s="1"/>
  <c r="E442" i="25"/>
  <c r="H442" i="25" s="1"/>
  <c r="E437" i="25"/>
  <c r="H437" i="25" s="1"/>
  <c r="E434" i="25"/>
  <c r="H434" i="25" s="1"/>
  <c r="E433" i="25"/>
  <c r="H433" i="25" s="1"/>
  <c r="E432" i="25"/>
  <c r="E423" i="25"/>
  <c r="E420" i="25"/>
  <c r="H420" i="25" s="1"/>
  <c r="E412" i="25"/>
  <c r="E411" i="25"/>
  <c r="H411" i="25" s="1"/>
  <c r="E409" i="25"/>
  <c r="H409" i="25" s="1"/>
  <c r="E406" i="25"/>
  <c r="E405" i="25"/>
  <c r="H405" i="25" s="1"/>
  <c r="E403" i="25"/>
  <c r="H403" i="25" s="1"/>
  <c r="E401" i="25"/>
  <c r="H401" i="25" s="1"/>
  <c r="E398" i="25"/>
  <c r="H398" i="25" s="1"/>
  <c r="E393" i="25"/>
  <c r="H393" i="25" s="1"/>
  <c r="E392" i="25"/>
  <c r="E391" i="25"/>
  <c r="H391" i="25" s="1"/>
  <c r="E388" i="25"/>
  <c r="H388" i="25" s="1"/>
  <c r="E387" i="25"/>
  <c r="H387" i="25" s="1"/>
  <c r="E384" i="25"/>
  <c r="H384" i="25" s="1"/>
  <c r="E381" i="25"/>
  <c r="H381" i="25" s="1"/>
  <c r="E380" i="25"/>
  <c r="E379" i="25"/>
  <c r="H379" i="25" s="1"/>
  <c r="E378" i="25"/>
  <c r="H378" i="25" s="1"/>
  <c r="E377" i="25"/>
  <c r="E375" i="25"/>
  <c r="H375" i="25" s="1"/>
  <c r="E372" i="25"/>
  <c r="H372" i="25" s="1"/>
  <c r="E371" i="25"/>
  <c r="H371" i="25" s="1"/>
  <c r="E370" i="25"/>
  <c r="H370" i="25" s="1"/>
  <c r="E369" i="25"/>
  <c r="H369" i="25" s="1"/>
  <c r="E363" i="25"/>
  <c r="H363" i="25" s="1"/>
  <c r="E360" i="25"/>
  <c r="H360" i="25" s="1"/>
  <c r="E359" i="25"/>
  <c r="H359" i="25" s="1"/>
  <c r="E358" i="25"/>
  <c r="H358" i="25" s="1"/>
  <c r="E354" i="25"/>
  <c r="H354" i="25" s="1"/>
  <c r="E347" i="25"/>
  <c r="H347" i="25" s="1"/>
  <c r="E346" i="25"/>
  <c r="E345" i="25"/>
  <c r="H345" i="25" s="1"/>
  <c r="E344" i="25"/>
  <c r="H344" i="25" s="1"/>
  <c r="E343" i="25"/>
  <c r="E342" i="25"/>
  <c r="H342" i="25" s="1"/>
  <c r="E340" i="25"/>
  <c r="H340" i="25" s="1"/>
  <c r="E339" i="25"/>
  <c r="H339" i="25" s="1"/>
  <c r="E336" i="25"/>
  <c r="H336" i="25" s="1"/>
  <c r="E335" i="25"/>
  <c r="H335" i="25" s="1"/>
  <c r="E334" i="25"/>
  <c r="H334" i="25" s="1"/>
  <c r="E333" i="25"/>
  <c r="H333" i="25" s="1"/>
  <c r="E332" i="25"/>
  <c r="H332" i="25" s="1"/>
  <c r="E330" i="25"/>
  <c r="H330" i="25" s="1"/>
  <c r="E329" i="25"/>
  <c r="H329" i="25" s="1"/>
  <c r="E319" i="25"/>
  <c r="H319" i="25" s="1"/>
  <c r="E318" i="25"/>
  <c r="H318" i="25" s="1"/>
  <c r="E317" i="25"/>
  <c r="E316" i="25"/>
  <c r="H316" i="25" s="1"/>
  <c r="E314" i="25"/>
  <c r="H314" i="25" s="1"/>
  <c r="E311" i="25"/>
  <c r="H311" i="25" s="1"/>
  <c r="E310" i="25"/>
  <c r="H310" i="25" s="1"/>
  <c r="E308" i="25"/>
  <c r="H308" i="25" s="1"/>
  <c r="E307" i="25"/>
  <c r="H307" i="25" s="1"/>
  <c r="E305" i="25"/>
  <c r="H305" i="25" s="1"/>
  <c r="E304" i="25"/>
  <c r="H304" i="25" s="1"/>
  <c r="E303" i="25"/>
  <c r="H303" i="25" s="1"/>
  <c r="E302" i="25"/>
  <c r="H302" i="25" s="1"/>
  <c r="E301" i="25"/>
  <c r="H301" i="25" s="1"/>
  <c r="E298" i="25"/>
  <c r="E297" i="25"/>
  <c r="H297" i="25" s="1"/>
  <c r="C13" i="25"/>
  <c r="F506" i="25"/>
  <c r="E530" i="25"/>
  <c r="H530" i="25" s="1"/>
  <c r="E524" i="25"/>
  <c r="E522" i="25"/>
  <c r="H522" i="25" s="1"/>
  <c r="E515" i="25"/>
  <c r="F509" i="25"/>
  <c r="E508" i="25"/>
  <c r="H508" i="25" s="1"/>
  <c r="E507" i="25"/>
  <c r="H507" i="25" s="1"/>
  <c r="F295" i="25"/>
  <c r="F496" i="25"/>
  <c r="F495" i="25"/>
  <c r="F494" i="25"/>
  <c r="F493" i="25"/>
  <c r="F491" i="25"/>
  <c r="F485" i="25"/>
  <c r="F484" i="25"/>
  <c r="F483" i="25"/>
  <c r="F476" i="25"/>
  <c r="F475" i="25"/>
  <c r="F473" i="25"/>
  <c r="F467" i="25"/>
  <c r="F464" i="25"/>
  <c r="F463" i="25"/>
  <c r="F462" i="25"/>
  <c r="F460" i="25"/>
  <c r="F459" i="25"/>
  <c r="F458" i="25"/>
  <c r="F456" i="25"/>
  <c r="F455" i="25"/>
  <c r="F454" i="25"/>
  <c r="F450" i="25"/>
  <c r="F447" i="25"/>
  <c r="F445" i="25"/>
  <c r="F443" i="25"/>
  <c r="F442" i="25"/>
  <c r="F438" i="25"/>
  <c r="F437" i="25"/>
  <c r="F436" i="25"/>
  <c r="F434" i="25"/>
  <c r="F433" i="25"/>
  <c r="F432" i="25"/>
  <c r="F430" i="25"/>
  <c r="F428" i="25"/>
  <c r="F423" i="25"/>
  <c r="F422" i="25"/>
  <c r="F420" i="25"/>
  <c r="F419" i="25"/>
  <c r="F415" i="25"/>
  <c r="F414" i="25"/>
  <c r="F412" i="25"/>
  <c r="F410" i="25"/>
  <c r="F408" i="25"/>
  <c r="F406" i="25"/>
  <c r="F401" i="25"/>
  <c r="F393" i="25"/>
  <c r="F392" i="25"/>
  <c r="F391" i="25"/>
  <c r="F389" i="25"/>
  <c r="F387" i="25"/>
  <c r="F386" i="25"/>
  <c r="F385" i="25"/>
  <c r="F383" i="25"/>
  <c r="F382" i="25"/>
  <c r="F380" i="25"/>
  <c r="F379" i="25"/>
  <c r="F378" i="25"/>
  <c r="F377" i="25"/>
  <c r="F376" i="25"/>
  <c r="F375" i="25"/>
  <c r="F372" i="25"/>
  <c r="F370" i="25"/>
  <c r="F358" i="25"/>
  <c r="F356" i="25"/>
  <c r="F354" i="25"/>
  <c r="F347" i="25"/>
  <c r="F345" i="25"/>
  <c r="F344" i="25"/>
  <c r="F339" i="25"/>
  <c r="F335" i="25"/>
  <c r="F334" i="25"/>
  <c r="F333" i="25"/>
  <c r="F332" i="25"/>
  <c r="F330" i="25"/>
  <c r="F329" i="25"/>
  <c r="F328" i="25"/>
  <c r="F326" i="25"/>
  <c r="F320" i="25"/>
  <c r="F319" i="25"/>
  <c r="F318" i="25"/>
  <c r="F317" i="25"/>
  <c r="F315" i="25"/>
  <c r="F314" i="25"/>
  <c r="F311" i="25"/>
  <c r="F310" i="25"/>
  <c r="F307" i="25"/>
  <c r="F304" i="25"/>
  <c r="F301" i="25"/>
  <c r="F298" i="25"/>
  <c r="F297" i="25"/>
  <c r="E506" i="25"/>
  <c r="F530" i="25"/>
  <c r="E529" i="25"/>
  <c r="F524" i="25"/>
  <c r="F522" i="25"/>
  <c r="F515" i="25"/>
  <c r="F514" i="25"/>
  <c r="H136" i="26"/>
  <c r="H276" i="26"/>
  <c r="H242" i="26"/>
  <c r="H224" i="26"/>
  <c r="H204" i="26"/>
  <c r="H197" i="26"/>
  <c r="H180" i="26"/>
  <c r="H29" i="26"/>
  <c r="H288" i="26"/>
  <c r="H280" i="26"/>
  <c r="H275" i="26"/>
  <c r="H272" i="26"/>
  <c r="H223" i="26"/>
  <c r="H210" i="26"/>
  <c r="H207" i="26"/>
  <c r="H203" i="26"/>
  <c r="H194" i="26"/>
  <c r="H161" i="26"/>
  <c r="H124" i="26"/>
  <c r="H189" i="26"/>
  <c r="F72" i="26"/>
  <c r="F75" i="26"/>
  <c r="F51" i="26"/>
  <c r="E48" i="26"/>
  <c r="H48" i="26" s="1"/>
  <c r="F137" i="26"/>
  <c r="E134" i="26"/>
  <c r="H134" i="26" s="1"/>
  <c r="F127" i="26"/>
  <c r="F120" i="26"/>
  <c r="E118" i="26"/>
  <c r="H118" i="26" s="1"/>
  <c r="F111" i="26"/>
  <c r="E110" i="26"/>
  <c r="E102" i="26"/>
  <c r="H102" i="26" s="1"/>
  <c r="E94" i="26"/>
  <c r="H94" i="26" s="1"/>
  <c r="F87" i="26"/>
  <c r="E86" i="26"/>
  <c r="H86" i="26" s="1"/>
  <c r="E78" i="26"/>
  <c r="E63" i="26"/>
  <c r="H63" i="26" s="1"/>
  <c r="E62" i="26"/>
  <c r="E37" i="26"/>
  <c r="H37" i="26" s="1"/>
  <c r="E139" i="26"/>
  <c r="E132" i="26"/>
  <c r="H132" i="26" s="1"/>
  <c r="E123" i="26"/>
  <c r="H123" i="26" s="1"/>
  <c r="E116" i="26"/>
  <c r="H116" i="26" s="1"/>
  <c r="E115" i="26"/>
  <c r="H115" i="26" s="1"/>
  <c r="E109" i="26"/>
  <c r="H109" i="26" s="1"/>
  <c r="E108" i="26"/>
  <c r="H108" i="26" s="1"/>
  <c r="E107" i="26"/>
  <c r="E101" i="26"/>
  <c r="H101" i="26" s="1"/>
  <c r="E100" i="26"/>
  <c r="E99" i="26"/>
  <c r="H99" i="26" s="1"/>
  <c r="F94" i="26"/>
  <c r="E93" i="26"/>
  <c r="H93" i="26" s="1"/>
  <c r="E92" i="26"/>
  <c r="F86" i="26"/>
  <c r="E85" i="26"/>
  <c r="E84" i="26"/>
  <c r="H84" i="26" s="1"/>
  <c r="E83" i="26"/>
  <c r="H83" i="26" s="1"/>
  <c r="E72" i="26"/>
  <c r="H72" i="26" s="1"/>
  <c r="E73" i="26"/>
  <c r="H73" i="26" s="1"/>
  <c r="E74" i="26"/>
  <c r="E52" i="26"/>
  <c r="E28" i="26"/>
  <c r="H28" i="26" s="1"/>
  <c r="F123" i="26"/>
  <c r="E122" i="26"/>
  <c r="F109" i="26"/>
  <c r="F99" i="26"/>
  <c r="E90" i="26"/>
  <c r="H90" i="26" s="1"/>
  <c r="F83" i="26"/>
  <c r="E82" i="26"/>
  <c r="H82" i="26" s="1"/>
  <c r="E75" i="26"/>
  <c r="H75" i="26" s="1"/>
  <c r="E57" i="26"/>
  <c r="E51" i="26"/>
  <c r="E50" i="26"/>
  <c r="E42" i="26"/>
  <c r="E34" i="26"/>
  <c r="E33" i="26"/>
  <c r="H33" i="26" s="1"/>
  <c r="E26" i="26"/>
  <c r="C10" i="26"/>
  <c r="E71" i="26"/>
  <c r="F71" i="26"/>
  <c r="E143" i="26"/>
  <c r="H143" i="26" s="1"/>
  <c r="F122" i="26"/>
  <c r="E121" i="26"/>
  <c r="H121" i="26" s="1"/>
  <c r="E120" i="26"/>
  <c r="H120" i="26" s="1"/>
  <c r="E119" i="26"/>
  <c r="E113" i="26"/>
  <c r="H113" i="26" s="1"/>
  <c r="E112" i="26"/>
  <c r="H112" i="26" s="1"/>
  <c r="E105" i="26"/>
  <c r="E104" i="26"/>
  <c r="H104" i="26" s="1"/>
  <c r="E103" i="26"/>
  <c r="F90" i="26"/>
  <c r="E89" i="26"/>
  <c r="H89" i="26" s="1"/>
  <c r="E88" i="26"/>
  <c r="F82" i="26"/>
  <c r="E81" i="26"/>
  <c r="H81" i="26" s="1"/>
  <c r="E80" i="26"/>
  <c r="H80" i="26" s="1"/>
  <c r="F152" i="26"/>
  <c r="F183" i="26"/>
  <c r="E182" i="26"/>
  <c r="F175" i="26"/>
  <c r="E174" i="26"/>
  <c r="H174" i="26" s="1"/>
  <c r="E173" i="26"/>
  <c r="H173" i="26" s="1"/>
  <c r="F167" i="26"/>
  <c r="E165" i="26"/>
  <c r="H165" i="26" s="1"/>
  <c r="F159" i="26"/>
  <c r="E157" i="26"/>
  <c r="H157" i="26" s="1"/>
  <c r="E156" i="26"/>
  <c r="H156" i="26" s="1"/>
  <c r="D12" i="26"/>
  <c r="E295" i="26"/>
  <c r="E495" i="26"/>
  <c r="H495" i="26" s="1"/>
  <c r="E493" i="26"/>
  <c r="E491" i="26"/>
  <c r="H491" i="26" s="1"/>
  <c r="E490" i="26"/>
  <c r="H490" i="26" s="1"/>
  <c r="E485" i="26"/>
  <c r="H485" i="26" s="1"/>
  <c r="E484" i="26"/>
  <c r="E483" i="26"/>
  <c r="H483" i="26" s="1"/>
  <c r="E478" i="26"/>
  <c r="H478" i="26" s="1"/>
  <c r="E473" i="26"/>
  <c r="E467" i="26"/>
  <c r="H467" i="26" s="1"/>
  <c r="E466" i="26"/>
  <c r="E464" i="26"/>
  <c r="H464" i="26" s="1"/>
  <c r="E463" i="26"/>
  <c r="H463" i="26" s="1"/>
  <c r="E461" i="26"/>
  <c r="H461" i="26" s="1"/>
  <c r="E460" i="26"/>
  <c r="E458" i="26"/>
  <c r="H458" i="26" s="1"/>
  <c r="E455" i="26"/>
  <c r="E449" i="26"/>
  <c r="E446" i="26"/>
  <c r="H446" i="26" s="1"/>
  <c r="E442" i="26"/>
  <c r="H442" i="26" s="1"/>
  <c r="E441" i="26"/>
  <c r="E437" i="26"/>
  <c r="H437" i="26" s="1"/>
  <c r="E433" i="26"/>
  <c r="H433" i="26" s="1"/>
  <c r="E432" i="26"/>
  <c r="H432" i="26" s="1"/>
  <c r="E430" i="26"/>
  <c r="H430" i="26" s="1"/>
  <c r="E425" i="26"/>
  <c r="H425" i="26" s="1"/>
  <c r="E420" i="26"/>
  <c r="H420" i="26" s="1"/>
  <c r="E414" i="26"/>
  <c r="H414" i="26" s="1"/>
  <c r="E412" i="26"/>
  <c r="H412" i="26" s="1"/>
  <c r="E411" i="26"/>
  <c r="H411" i="26" s="1"/>
  <c r="E410" i="26"/>
  <c r="H410" i="26" s="1"/>
  <c r="E409" i="26"/>
  <c r="H409" i="26" s="1"/>
  <c r="E407" i="26"/>
  <c r="E406" i="26"/>
  <c r="H406" i="26" s="1"/>
  <c r="E403" i="26"/>
  <c r="H403" i="26" s="1"/>
  <c r="E401" i="26"/>
  <c r="E400" i="26"/>
  <c r="H400" i="26" s="1"/>
  <c r="E398" i="26"/>
  <c r="E397" i="26"/>
  <c r="H397" i="26" s="1"/>
  <c r="E393" i="26"/>
  <c r="H393" i="26" s="1"/>
  <c r="E392" i="26"/>
  <c r="E391" i="26"/>
  <c r="H391" i="26" s="1"/>
  <c r="E389" i="26"/>
  <c r="H389" i="26" s="1"/>
  <c r="E388" i="26"/>
  <c r="H388" i="26" s="1"/>
  <c r="E387" i="26"/>
  <c r="E385" i="26"/>
  <c r="H385" i="26" s="1"/>
  <c r="E383" i="26"/>
  <c r="H383" i="26" s="1"/>
  <c r="E382" i="26"/>
  <c r="H382" i="26" s="1"/>
  <c r="E378" i="26"/>
  <c r="H378" i="26" s="1"/>
  <c r="E377" i="26"/>
  <c r="H377" i="26" s="1"/>
  <c r="E376" i="26"/>
  <c r="H376" i="26" s="1"/>
  <c r="E375" i="26"/>
  <c r="H375" i="26" s="1"/>
  <c r="E372" i="26"/>
  <c r="H372" i="26" s="1"/>
  <c r="E370" i="26"/>
  <c r="E369" i="26"/>
  <c r="H369" i="26" s="1"/>
  <c r="E364" i="26"/>
  <c r="H364" i="26" s="1"/>
  <c r="E363" i="26"/>
  <c r="H363" i="26" s="1"/>
  <c r="E362" i="26"/>
  <c r="H362" i="26" s="1"/>
  <c r="E359" i="26"/>
  <c r="H359" i="26" s="1"/>
  <c r="E358" i="26"/>
  <c r="E357" i="26"/>
  <c r="H357" i="26" s="1"/>
  <c r="E355" i="26"/>
  <c r="E354" i="26"/>
  <c r="H354" i="26" s="1"/>
  <c r="E347" i="26"/>
  <c r="H347" i="26" s="1"/>
  <c r="E346" i="26"/>
  <c r="H346" i="26" s="1"/>
  <c r="E345" i="26"/>
  <c r="H345" i="26" s="1"/>
  <c r="E344" i="26"/>
  <c r="H344" i="26" s="1"/>
  <c r="E343" i="26"/>
  <c r="H343" i="26" s="1"/>
  <c r="E341" i="26"/>
  <c r="H341" i="26" s="1"/>
  <c r="E339" i="26"/>
  <c r="H339" i="26" s="1"/>
  <c r="E338" i="26"/>
  <c r="H338" i="26" s="1"/>
  <c r="E336" i="26"/>
  <c r="H336" i="26" s="1"/>
  <c r="E335" i="26"/>
  <c r="H335" i="26" s="1"/>
  <c r="E334" i="26"/>
  <c r="E333" i="26"/>
  <c r="H333" i="26" s="1"/>
  <c r="E332" i="26"/>
  <c r="H332" i="26" s="1"/>
  <c r="E331" i="26"/>
  <c r="E330" i="26"/>
  <c r="H330" i="26" s="1"/>
  <c r="E329" i="26"/>
  <c r="H329" i="26" s="1"/>
  <c r="E327" i="26"/>
  <c r="H327" i="26" s="1"/>
  <c r="E326" i="26"/>
  <c r="E320" i="26"/>
  <c r="H320" i="26" s="1"/>
  <c r="E319" i="26"/>
  <c r="E318" i="26"/>
  <c r="H318" i="26" s="1"/>
  <c r="E317" i="26"/>
  <c r="H317" i="26" s="1"/>
  <c r="E315" i="26"/>
  <c r="H315" i="26" s="1"/>
  <c r="E314" i="26"/>
  <c r="H314" i="26" s="1"/>
  <c r="E311" i="26"/>
  <c r="H311" i="26" s="1"/>
  <c r="E310" i="26"/>
  <c r="E308" i="26"/>
  <c r="H308" i="26" s="1"/>
  <c r="E307" i="26"/>
  <c r="H307" i="26" s="1"/>
  <c r="E305" i="26"/>
  <c r="H305" i="26" s="1"/>
  <c r="E304" i="26"/>
  <c r="E303" i="26"/>
  <c r="H303" i="26" s="1"/>
  <c r="E302" i="26"/>
  <c r="H302" i="26" s="1"/>
  <c r="E301" i="26"/>
  <c r="E298" i="26"/>
  <c r="H298" i="26" s="1"/>
  <c r="E297" i="26"/>
  <c r="E296" i="26"/>
  <c r="H296" i="26" s="1"/>
  <c r="C13" i="26"/>
  <c r="F506" i="26"/>
  <c r="E530" i="26"/>
  <c r="F525" i="26"/>
  <c r="E524" i="26"/>
  <c r="E523" i="26"/>
  <c r="E522" i="26"/>
  <c r="H522" i="26" s="1"/>
  <c r="E516" i="26"/>
  <c r="E515" i="26"/>
  <c r="H515" i="26" s="1"/>
  <c r="E514" i="26"/>
  <c r="F509" i="26"/>
  <c r="E508" i="26"/>
  <c r="E507" i="26"/>
  <c r="H507" i="26" s="1"/>
  <c r="D11" i="26"/>
  <c r="E152" i="26"/>
  <c r="H152" i="26" s="1"/>
  <c r="E187" i="26"/>
  <c r="H187" i="26" s="1"/>
  <c r="F182" i="26"/>
  <c r="E179" i="26"/>
  <c r="H179" i="26" s="1"/>
  <c r="F174" i="26"/>
  <c r="F173" i="26"/>
  <c r="F166" i="26"/>
  <c r="F165" i="26"/>
  <c r="F157" i="26"/>
  <c r="F156" i="26"/>
  <c r="F295" i="26"/>
  <c r="F497" i="26"/>
  <c r="F495" i="26"/>
  <c r="F494" i="26"/>
  <c r="F493" i="26"/>
  <c r="F491" i="26"/>
  <c r="F485" i="26"/>
  <c r="F484" i="26"/>
  <c r="F483" i="26"/>
  <c r="F480" i="26"/>
  <c r="F478" i="26"/>
  <c r="F476" i="26"/>
  <c r="F475" i="26"/>
  <c r="F473" i="26"/>
  <c r="F470" i="26"/>
  <c r="F468" i="26"/>
  <c r="F467" i="26"/>
  <c r="F466" i="26"/>
  <c r="F464" i="26"/>
  <c r="F463" i="26"/>
  <c r="F462" i="26"/>
  <c r="F460" i="26"/>
  <c r="F458" i="26"/>
  <c r="F452" i="26"/>
  <c r="F450" i="26"/>
  <c r="F448" i="26"/>
  <c r="F446" i="26"/>
  <c r="F442" i="26"/>
  <c r="F438" i="26"/>
  <c r="F437" i="26"/>
  <c r="F433" i="26"/>
  <c r="F432" i="26"/>
  <c r="F429" i="26"/>
  <c r="F421" i="26"/>
  <c r="F417" i="26"/>
  <c r="F416" i="26"/>
  <c r="F415" i="26"/>
  <c r="F414" i="26"/>
  <c r="F412" i="26"/>
  <c r="F411" i="26"/>
  <c r="F410" i="26"/>
  <c r="F409" i="26"/>
  <c r="F408" i="26"/>
  <c r="F407" i="26"/>
  <c r="F406" i="26"/>
  <c r="F405" i="26"/>
  <c r="F403" i="26"/>
  <c r="F402" i="26"/>
  <c r="F401" i="26"/>
  <c r="F400" i="26"/>
  <c r="F399" i="26"/>
  <c r="F398" i="26"/>
  <c r="F397" i="26"/>
  <c r="F395" i="26"/>
  <c r="F394" i="26"/>
  <c r="F393" i="26"/>
  <c r="F392" i="26"/>
  <c r="F391" i="26"/>
  <c r="F389" i="26"/>
  <c r="F388" i="26"/>
  <c r="F387" i="26"/>
  <c r="F385" i="26"/>
  <c r="F384" i="26"/>
  <c r="F383" i="26"/>
  <c r="F382" i="26"/>
  <c r="F381" i="26"/>
  <c r="F379" i="26"/>
  <c r="F378" i="26"/>
  <c r="F377" i="26"/>
  <c r="F372" i="26"/>
  <c r="F370" i="26"/>
  <c r="F369" i="26"/>
  <c r="F368" i="26"/>
  <c r="F362" i="26"/>
  <c r="F360" i="26"/>
  <c r="F358" i="26"/>
  <c r="F357" i="26"/>
  <c r="F354" i="26"/>
  <c r="F347" i="26"/>
  <c r="F346" i="26"/>
  <c r="F345" i="26"/>
  <c r="F344" i="26"/>
  <c r="F343" i="26"/>
  <c r="F341" i="26"/>
  <c r="F340" i="26"/>
  <c r="F339" i="26"/>
  <c r="F338" i="26"/>
  <c r="F337" i="26"/>
  <c r="F335" i="26"/>
  <c r="F334" i="26"/>
  <c r="F333" i="26"/>
  <c r="F332" i="26"/>
  <c r="F330" i="26"/>
  <c r="F329" i="26"/>
  <c r="F327" i="26"/>
  <c r="F326" i="26"/>
  <c r="F324" i="26"/>
  <c r="F323" i="26"/>
  <c r="F321" i="26"/>
  <c r="F320" i="26"/>
  <c r="F319" i="26"/>
  <c r="F318" i="26"/>
  <c r="F317" i="26"/>
  <c r="F315" i="26"/>
  <c r="F314" i="26"/>
  <c r="F313" i="26"/>
  <c r="F311" i="26"/>
  <c r="F310" i="26"/>
  <c r="F308" i="26"/>
  <c r="F307" i="26"/>
  <c r="F305" i="26"/>
  <c r="F304" i="26"/>
  <c r="F303" i="26"/>
  <c r="F302" i="26"/>
  <c r="F301" i="26"/>
  <c r="F298" i="26"/>
  <c r="F297" i="26"/>
  <c r="F530" i="26"/>
  <c r="E529" i="26"/>
  <c r="H529" i="26" s="1"/>
  <c r="F524" i="26"/>
  <c r="F522" i="26"/>
  <c r="E521" i="26"/>
  <c r="H521" i="26" s="1"/>
  <c r="F516" i="26"/>
  <c r="F515" i="26"/>
  <c r="F514" i="26"/>
  <c r="F508" i="26"/>
  <c r="F507" i="26"/>
  <c r="E281" i="26"/>
  <c r="H281" i="26" s="1"/>
  <c r="E270" i="26"/>
  <c r="H270" i="26" s="1"/>
  <c r="E268" i="26"/>
  <c r="H268" i="26" s="1"/>
  <c r="E267" i="26"/>
  <c r="H267" i="26" s="1"/>
  <c r="E266" i="26"/>
  <c r="E262" i="26"/>
  <c r="H262" i="26" s="1"/>
  <c r="E256" i="26"/>
  <c r="H256" i="26" s="1"/>
  <c r="E254" i="26"/>
  <c r="H254" i="26" s="1"/>
  <c r="E253" i="26"/>
  <c r="H253" i="26" s="1"/>
  <c r="E252" i="26"/>
  <c r="E251" i="26"/>
  <c r="H251" i="26" s="1"/>
  <c r="E249" i="26"/>
  <c r="H249" i="26" s="1"/>
  <c r="E248" i="26"/>
  <c r="E247" i="26"/>
  <c r="H247" i="26" s="1"/>
  <c r="E244" i="26"/>
  <c r="H244" i="26" s="1"/>
  <c r="E240" i="26"/>
  <c r="E239" i="26"/>
  <c r="H239" i="26" s="1"/>
  <c r="E238" i="26"/>
  <c r="H238" i="26" s="1"/>
  <c r="E237" i="26"/>
  <c r="E235" i="26"/>
  <c r="H235" i="26" s="1"/>
  <c r="E229" i="26"/>
  <c r="H229" i="26" s="1"/>
  <c r="E227" i="26"/>
  <c r="H227" i="26" s="1"/>
  <c r="E222" i="26"/>
  <c r="H222" i="26" s="1"/>
  <c r="E216" i="26"/>
  <c r="H216" i="26" s="1"/>
  <c r="E213" i="26"/>
  <c r="H213" i="26" s="1"/>
  <c r="E211" i="26"/>
  <c r="E200" i="26"/>
  <c r="H200" i="26" s="1"/>
  <c r="E196" i="26"/>
  <c r="F187" i="26"/>
  <c r="E186" i="26"/>
  <c r="H186" i="26" s="1"/>
  <c r="F179" i="26"/>
  <c r="E178" i="26"/>
  <c r="E177" i="26"/>
  <c r="H177" i="26" s="1"/>
  <c r="E176" i="26"/>
  <c r="H176" i="26" s="1"/>
  <c r="E170" i="26"/>
  <c r="H170" i="26" s="1"/>
  <c r="E169" i="26"/>
  <c r="H169" i="26" s="1"/>
  <c r="E154" i="26"/>
  <c r="H154" i="26" s="1"/>
  <c r="E153" i="26"/>
  <c r="H153" i="26" s="1"/>
  <c r="D13" i="26"/>
  <c r="E506" i="26"/>
  <c r="H506" i="26" s="1"/>
  <c r="F529" i="26"/>
  <c r="E526" i="26"/>
  <c r="H526" i="26" s="1"/>
  <c r="F521" i="26"/>
  <c r="E519" i="26"/>
  <c r="E518" i="26"/>
  <c r="H518" i="26" s="1"/>
  <c r="E512" i="26"/>
  <c r="E510" i="26"/>
  <c r="H510" i="26" s="1"/>
  <c r="C11" i="26"/>
  <c r="F286" i="26"/>
  <c r="F285" i="26"/>
  <c r="F283" i="26"/>
  <c r="F279" i="26"/>
  <c r="F278" i="26"/>
  <c r="F277" i="26"/>
  <c r="F273" i="26"/>
  <c r="F270" i="26"/>
  <c r="F268" i="26"/>
  <c r="F266" i="26"/>
  <c r="F263" i="26"/>
  <c r="F262" i="26"/>
  <c r="F259" i="26"/>
  <c r="F256" i="26"/>
  <c r="F253" i="26"/>
  <c r="F251" i="26"/>
  <c r="F249" i="26"/>
  <c r="F248" i="26"/>
  <c r="F247" i="26"/>
  <c r="F246" i="26"/>
  <c r="F245" i="26"/>
  <c r="F244" i="26"/>
  <c r="F240" i="26"/>
  <c r="F239" i="26"/>
  <c r="F238" i="26"/>
  <c r="F237" i="26"/>
  <c r="F235" i="26"/>
  <c r="F232" i="26"/>
  <c r="F229" i="26"/>
  <c r="F222" i="26"/>
  <c r="F218" i="26"/>
  <c r="F216" i="26"/>
  <c r="F208" i="26"/>
  <c r="F201" i="26"/>
  <c r="F200" i="26"/>
  <c r="F199" i="26"/>
  <c r="F198" i="26"/>
  <c r="F196" i="26"/>
  <c r="F186" i="26"/>
  <c r="F184" i="26"/>
  <c r="E183" i="26"/>
  <c r="H183" i="26" s="1"/>
  <c r="F178" i="26"/>
  <c r="F177" i="26"/>
  <c r="F176" i="26"/>
  <c r="F170" i="26"/>
  <c r="F169" i="26"/>
  <c r="F160" i="26"/>
  <c r="F526" i="26"/>
  <c r="F520" i="26"/>
  <c r="F518" i="26"/>
  <c r="E517" i="26"/>
  <c r="H517" i="26" s="1"/>
  <c r="F512" i="26"/>
  <c r="H35" i="27"/>
  <c r="H114" i="27"/>
  <c r="E529" i="27"/>
  <c r="E526" i="27"/>
  <c r="E507" i="27"/>
  <c r="H284" i="27"/>
  <c r="H189" i="27"/>
  <c r="H320" i="27"/>
  <c r="E521" i="27"/>
  <c r="E515" i="27"/>
  <c r="E510" i="27"/>
  <c r="H269" i="27"/>
  <c r="H265" i="27"/>
  <c r="H205" i="27"/>
  <c r="H197" i="27"/>
  <c r="C12" i="27"/>
  <c r="H477" i="27"/>
  <c r="H469" i="27"/>
  <c r="H447" i="27"/>
  <c r="H444" i="27"/>
  <c r="H434" i="27"/>
  <c r="H425" i="27"/>
  <c r="H367" i="27"/>
  <c r="H360" i="27"/>
  <c r="H348" i="27"/>
  <c r="H306" i="27"/>
  <c r="E512" i="27"/>
  <c r="E508" i="27"/>
  <c r="H496" i="27"/>
  <c r="H482" i="27"/>
  <c r="H476" i="27"/>
  <c r="H474" i="27"/>
  <c r="H465" i="27"/>
  <c r="H443" i="27"/>
  <c r="H415" i="27"/>
  <c r="H402" i="27"/>
  <c r="H376" i="27"/>
  <c r="H366" i="27"/>
  <c r="C13" i="27"/>
  <c r="E530" i="27"/>
  <c r="E524" i="27"/>
  <c r="E522" i="27"/>
  <c r="H522" i="27" s="1"/>
  <c r="E519" i="27"/>
  <c r="H519" i="27" s="1"/>
  <c r="E72" i="27"/>
  <c r="H72" i="27" s="1"/>
  <c r="E88" i="27"/>
  <c r="E112" i="27"/>
  <c r="H112" i="27" s="1"/>
  <c r="E73" i="27"/>
  <c r="E74" i="27"/>
  <c r="H74" i="27" s="1"/>
  <c r="E75" i="27"/>
  <c r="H75" i="27" s="1"/>
  <c r="E82" i="27"/>
  <c r="E83" i="27"/>
  <c r="H83" i="27" s="1"/>
  <c r="E91" i="27"/>
  <c r="H91" i="27" s="1"/>
  <c r="E98" i="27"/>
  <c r="E107" i="27"/>
  <c r="H107" i="27" s="1"/>
  <c r="E115" i="27"/>
  <c r="H115" i="27" s="1"/>
  <c r="E84" i="27"/>
  <c r="H84" i="27" s="1"/>
  <c r="E100" i="27"/>
  <c r="H100" i="27" s="1"/>
  <c r="E77" i="27"/>
  <c r="H77" i="27" s="1"/>
  <c r="E85" i="27"/>
  <c r="E86" i="27"/>
  <c r="H86" i="27" s="1"/>
  <c r="E93" i="27"/>
  <c r="H93" i="27" s="1"/>
  <c r="E94" i="27"/>
  <c r="E101" i="27"/>
  <c r="E102" i="27"/>
  <c r="H102" i="27" s="1"/>
  <c r="E111" i="27"/>
  <c r="F63" i="27"/>
  <c r="E55" i="27"/>
  <c r="H55" i="27" s="1"/>
  <c r="E52" i="27"/>
  <c r="F47" i="27"/>
  <c r="E43" i="27"/>
  <c r="H43" i="27" s="1"/>
  <c r="E28" i="27"/>
  <c r="E26" i="27"/>
  <c r="H26" i="27" s="1"/>
  <c r="F22" i="27"/>
  <c r="F134" i="27"/>
  <c r="F127" i="27"/>
  <c r="F36" i="27"/>
  <c r="C10" i="27"/>
  <c r="E145" i="27"/>
  <c r="H145" i="27" s="1"/>
  <c r="E119" i="27"/>
  <c r="F75" i="27"/>
  <c r="F113" i="27"/>
  <c r="F100" i="27"/>
  <c r="F116" i="27"/>
  <c r="F93" i="27"/>
  <c r="F103" i="27"/>
  <c r="F80" i="27"/>
  <c r="F60" i="27"/>
  <c r="F58" i="27"/>
  <c r="F52" i="27"/>
  <c r="E48" i="27"/>
  <c r="H48" i="27" s="1"/>
  <c r="F34" i="27"/>
  <c r="E30" i="27"/>
  <c r="H30" i="27" s="1"/>
  <c r="F27" i="27"/>
  <c r="F26" i="27"/>
  <c r="E22" i="27"/>
  <c r="E71" i="27"/>
  <c r="H71" i="27" s="1"/>
  <c r="F139" i="27"/>
  <c r="F137" i="27"/>
  <c r="F129" i="27"/>
  <c r="E123" i="27"/>
  <c r="H123" i="27" s="1"/>
  <c r="E118" i="27"/>
  <c r="H118" i="27" s="1"/>
  <c r="E108" i="27"/>
  <c r="H108" i="27" s="1"/>
  <c r="E63" i="27"/>
  <c r="F144" i="27"/>
  <c r="E127" i="27"/>
  <c r="H127" i="27" s="1"/>
  <c r="E121" i="27"/>
  <c r="H121" i="27" s="1"/>
  <c r="H117" i="27"/>
  <c r="F286" i="27"/>
  <c r="F270" i="27"/>
  <c r="F268" i="27"/>
  <c r="F262" i="27"/>
  <c r="F261" i="27"/>
  <c r="F244" i="27"/>
  <c r="F238" i="27"/>
  <c r="F237" i="27"/>
  <c r="E235" i="27"/>
  <c r="F229" i="27"/>
  <c r="E219" i="27"/>
  <c r="H219" i="27" s="1"/>
  <c r="F214" i="27"/>
  <c r="F196" i="27"/>
  <c r="F174" i="27"/>
  <c r="F173" i="27"/>
  <c r="F166" i="27"/>
  <c r="F165" i="27"/>
  <c r="F164" i="27"/>
  <c r="E163" i="27"/>
  <c r="H163" i="27" s="1"/>
  <c r="F157" i="27"/>
  <c r="F156" i="27"/>
  <c r="D12" i="27"/>
  <c r="E495" i="27"/>
  <c r="H495" i="27" s="1"/>
  <c r="E494" i="27"/>
  <c r="E493" i="27"/>
  <c r="H493" i="27" s="1"/>
  <c r="E492" i="27"/>
  <c r="H492" i="27" s="1"/>
  <c r="E491" i="27"/>
  <c r="E490" i="27"/>
  <c r="H490" i="27" s="1"/>
  <c r="E488" i="27"/>
  <c r="H488" i="27" s="1"/>
  <c r="E487" i="27"/>
  <c r="E486" i="27"/>
  <c r="H486" i="27" s="1"/>
  <c r="E485" i="27"/>
  <c r="H485" i="27" s="1"/>
  <c r="E484" i="27"/>
  <c r="E483" i="27"/>
  <c r="H483" i="27" s="1"/>
  <c r="E478" i="27"/>
  <c r="E475" i="27"/>
  <c r="H475" i="27" s="1"/>
  <c r="E473" i="27"/>
  <c r="H473" i="27" s="1"/>
  <c r="E467" i="27"/>
  <c r="H467" i="27" s="1"/>
  <c r="E464" i="27"/>
  <c r="H464" i="27" s="1"/>
  <c r="E463" i="27"/>
  <c r="H463" i="27" s="1"/>
  <c r="E460" i="27"/>
  <c r="H460" i="27" s="1"/>
  <c r="E458" i="27"/>
  <c r="H458" i="27" s="1"/>
  <c r="E457" i="27"/>
  <c r="H457" i="27" s="1"/>
  <c r="E455" i="27"/>
  <c r="H455" i="27" s="1"/>
  <c r="E449" i="27"/>
  <c r="H449" i="27" s="1"/>
  <c r="E446" i="27"/>
  <c r="H446" i="27" s="1"/>
  <c r="E442" i="27"/>
  <c r="H442" i="27" s="1"/>
  <c r="E441" i="27"/>
  <c r="E439" i="27"/>
  <c r="H439" i="27" s="1"/>
  <c r="E438" i="27"/>
  <c r="E437" i="27"/>
  <c r="H437" i="27" s="1"/>
  <c r="E433" i="27"/>
  <c r="H433" i="27" s="1"/>
  <c r="E432" i="27"/>
  <c r="H432" i="27" s="1"/>
  <c r="E422" i="27"/>
  <c r="H422" i="27" s="1"/>
  <c r="E421" i="27"/>
  <c r="H421" i="27" s="1"/>
  <c r="E420" i="27"/>
  <c r="H420" i="27" s="1"/>
  <c r="E419" i="27"/>
  <c r="H419" i="27" s="1"/>
  <c r="E418" i="27"/>
  <c r="H418" i="27" s="1"/>
  <c r="E417" i="27"/>
  <c r="H417" i="27" s="1"/>
  <c r="E416" i="27"/>
  <c r="H416" i="27" s="1"/>
  <c r="E413" i="27"/>
  <c r="H413" i="27" s="1"/>
  <c r="E412" i="27"/>
  <c r="E411" i="27"/>
  <c r="H411" i="27" s="1"/>
  <c r="E410" i="27"/>
  <c r="H410" i="27" s="1"/>
  <c r="E409" i="27"/>
  <c r="H409" i="27" s="1"/>
  <c r="E408" i="27"/>
  <c r="H408" i="27" s="1"/>
  <c r="E407" i="27"/>
  <c r="H407" i="27" s="1"/>
  <c r="E406" i="27"/>
  <c r="H406" i="27" s="1"/>
  <c r="E405" i="27"/>
  <c r="H405" i="27" s="1"/>
  <c r="E403" i="27"/>
  <c r="H403" i="27" s="1"/>
  <c r="E401" i="27"/>
  <c r="H401" i="27" s="1"/>
  <c r="E400" i="27"/>
  <c r="H400" i="27" s="1"/>
  <c r="E399" i="27"/>
  <c r="H399" i="27" s="1"/>
  <c r="E398" i="27"/>
  <c r="H398" i="27" s="1"/>
  <c r="E393" i="27"/>
  <c r="E392" i="27"/>
  <c r="H392" i="27" s="1"/>
  <c r="E391" i="27"/>
  <c r="H391" i="27" s="1"/>
  <c r="E390" i="27"/>
  <c r="E389" i="27"/>
  <c r="H389" i="27" s="1"/>
  <c r="E388" i="27"/>
  <c r="H388" i="27" s="1"/>
  <c r="E387" i="27"/>
  <c r="E386" i="27"/>
  <c r="H386" i="27" s="1"/>
  <c r="E385" i="27"/>
  <c r="H385" i="27" s="1"/>
  <c r="E383" i="27"/>
  <c r="H383" i="27" s="1"/>
  <c r="E380" i="27"/>
  <c r="H380" i="27" s="1"/>
  <c r="E379" i="27"/>
  <c r="H379" i="27" s="1"/>
  <c r="E378" i="27"/>
  <c r="H378" i="27" s="1"/>
  <c r="E377" i="27"/>
  <c r="H377" i="27" s="1"/>
  <c r="E363" i="27"/>
  <c r="H363" i="27" s="1"/>
  <c r="E359" i="27"/>
  <c r="H359" i="27" s="1"/>
  <c r="E358" i="27"/>
  <c r="H358" i="27" s="1"/>
  <c r="E357" i="27"/>
  <c r="E356" i="27"/>
  <c r="H356" i="27" s="1"/>
  <c r="E354" i="27"/>
  <c r="H354" i="27" s="1"/>
  <c r="E351" i="27"/>
  <c r="H351" i="27" s="1"/>
  <c r="E347" i="27"/>
  <c r="H347" i="27" s="1"/>
  <c r="E346" i="27"/>
  <c r="H346" i="27" s="1"/>
  <c r="E345" i="27"/>
  <c r="E344" i="27"/>
  <c r="H344" i="27" s="1"/>
  <c r="E343" i="27"/>
  <c r="H343" i="27" s="1"/>
  <c r="E340" i="27"/>
  <c r="H340" i="27" s="1"/>
  <c r="E339" i="27"/>
  <c r="E338" i="27"/>
  <c r="H338" i="27" s="1"/>
  <c r="E335" i="27"/>
  <c r="E334" i="27"/>
  <c r="H334" i="27" s="1"/>
  <c r="E333" i="27"/>
  <c r="H333" i="27" s="1"/>
  <c r="E332" i="27"/>
  <c r="E330" i="27"/>
  <c r="H330" i="27" s="1"/>
  <c r="E326" i="27"/>
  <c r="H326" i="27" s="1"/>
  <c r="E322" i="27"/>
  <c r="H322" i="27" s="1"/>
  <c r="E319" i="27"/>
  <c r="E318" i="27"/>
  <c r="H318" i="27" s="1"/>
  <c r="E317" i="27"/>
  <c r="H317" i="27" s="1"/>
  <c r="E314" i="27"/>
  <c r="H314" i="27" s="1"/>
  <c r="E311" i="27"/>
  <c r="H311" i="27" s="1"/>
  <c r="E310" i="27"/>
  <c r="E308" i="27"/>
  <c r="H308" i="27" s="1"/>
  <c r="E307" i="27"/>
  <c r="H307" i="27" s="1"/>
  <c r="E304" i="27"/>
  <c r="H304" i="27" s="1"/>
  <c r="E302" i="27"/>
  <c r="E301" i="27"/>
  <c r="H301" i="27" s="1"/>
  <c r="E300" i="27"/>
  <c r="H300" i="27" s="1"/>
  <c r="E298" i="27"/>
  <c r="E297" i="27"/>
  <c r="H297" i="27" s="1"/>
  <c r="E296" i="27"/>
  <c r="H296" i="27" s="1"/>
  <c r="F507" i="27"/>
  <c r="C11" i="27"/>
  <c r="F283" i="27"/>
  <c r="E281" i="27"/>
  <c r="H281" i="27" s="1"/>
  <c r="E274" i="27"/>
  <c r="E266" i="27"/>
  <c r="H266" i="27" s="1"/>
  <c r="E264" i="27"/>
  <c r="H264" i="27" s="1"/>
  <c r="E256" i="27"/>
  <c r="E249" i="27"/>
  <c r="H249" i="27" s="1"/>
  <c r="E240" i="27"/>
  <c r="H240" i="27" s="1"/>
  <c r="F235" i="27"/>
  <c r="E233" i="27"/>
  <c r="H233" i="27" s="1"/>
  <c r="E216" i="27"/>
  <c r="H216" i="27" s="1"/>
  <c r="F211" i="27"/>
  <c r="E208" i="27"/>
  <c r="H208" i="27" s="1"/>
  <c r="F195" i="27"/>
  <c r="E193" i="27"/>
  <c r="E192" i="27"/>
  <c r="H192" i="27" s="1"/>
  <c r="F187" i="27"/>
  <c r="E186" i="27"/>
  <c r="H186" i="27" s="1"/>
  <c r="E185" i="27"/>
  <c r="H185" i="27" s="1"/>
  <c r="E183" i="27"/>
  <c r="H183" i="27" s="1"/>
  <c r="E182" i="27"/>
  <c r="H182" i="27" s="1"/>
  <c r="E179" i="27"/>
  <c r="E178" i="27"/>
  <c r="H178" i="27" s="1"/>
  <c r="E177" i="27"/>
  <c r="H177" i="27" s="1"/>
  <c r="E176" i="27"/>
  <c r="E169" i="27"/>
  <c r="H169" i="27" s="1"/>
  <c r="F163" i="27"/>
  <c r="F492" i="27"/>
  <c r="F484" i="27"/>
  <c r="F464" i="27"/>
  <c r="F456" i="27"/>
  <c r="F452" i="27"/>
  <c r="F421" i="27"/>
  <c r="F419" i="27"/>
  <c r="F414" i="27"/>
  <c r="F413" i="27"/>
  <c r="F411" i="27"/>
  <c r="F405" i="27"/>
  <c r="F401" i="27"/>
  <c r="F397" i="27"/>
  <c r="F393" i="27"/>
  <c r="F391" i="27"/>
  <c r="F387" i="27"/>
  <c r="F385" i="27"/>
  <c r="F384" i="27"/>
  <c r="F383" i="27"/>
  <c r="F381" i="27"/>
  <c r="F378" i="27"/>
  <c r="F375" i="27"/>
  <c r="F368" i="27"/>
  <c r="F358" i="27"/>
  <c r="F347" i="27"/>
  <c r="F343" i="27"/>
  <c r="F339" i="27"/>
  <c r="F332" i="27"/>
  <c r="F329" i="27"/>
  <c r="F325" i="27"/>
  <c r="F319" i="27"/>
  <c r="F317" i="27"/>
  <c r="F307" i="27"/>
  <c r="F304" i="27"/>
  <c r="F266" i="27"/>
  <c r="F264" i="27"/>
  <c r="F256" i="27"/>
  <c r="F249" i="27"/>
  <c r="E247" i="27"/>
  <c r="H247" i="27" s="1"/>
  <c r="F240" i="27"/>
  <c r="E239" i="27"/>
  <c r="H239" i="27" s="1"/>
  <c r="F232" i="27"/>
  <c r="E231" i="27"/>
  <c r="H231" i="27" s="1"/>
  <c r="F209" i="27"/>
  <c r="F208" i="27"/>
  <c r="F193" i="27"/>
  <c r="F192" i="27"/>
  <c r="F186" i="27"/>
  <c r="F183" i="27"/>
  <c r="F182" i="27"/>
  <c r="F179" i="27"/>
  <c r="F178" i="27"/>
  <c r="F177" i="27"/>
  <c r="F176" i="27"/>
  <c r="E175" i="27"/>
  <c r="H175" i="27" s="1"/>
  <c r="F169" i="27"/>
  <c r="F168" i="27"/>
  <c r="F162" i="27"/>
  <c r="F160" i="27"/>
  <c r="E159" i="27"/>
  <c r="H159" i="27" s="1"/>
  <c r="E506" i="27"/>
  <c r="F526" i="27"/>
  <c r="E517" i="27"/>
  <c r="F510" i="27"/>
  <c r="D11" i="27"/>
  <c r="F152" i="27"/>
  <c r="E286" i="27"/>
  <c r="H286" i="27" s="1"/>
  <c r="F271" i="27"/>
  <c r="E270" i="27"/>
  <c r="E268" i="27"/>
  <c r="H268" i="27" s="1"/>
  <c r="E252" i="27"/>
  <c r="H252" i="27" s="1"/>
  <c r="F247" i="27"/>
  <c r="E246" i="27"/>
  <c r="H246" i="27" s="1"/>
  <c r="E244" i="27"/>
  <c r="H244" i="27" s="1"/>
  <c r="F239" i="27"/>
  <c r="E238" i="27"/>
  <c r="H238" i="27" s="1"/>
  <c r="E230" i="27"/>
  <c r="H230" i="27" s="1"/>
  <c r="E229" i="27"/>
  <c r="E196" i="27"/>
  <c r="H196" i="27" s="1"/>
  <c r="E188" i="27"/>
  <c r="H188" i="27" s="1"/>
  <c r="E174" i="27"/>
  <c r="H174" i="27" s="1"/>
  <c r="E166" i="27"/>
  <c r="H166" i="27" s="1"/>
  <c r="E165" i="27"/>
  <c r="H165" i="27" s="1"/>
  <c r="E157" i="27"/>
  <c r="F506" i="27"/>
  <c r="H44" i="28"/>
  <c r="C11" i="28"/>
  <c r="F283" i="28"/>
  <c r="E281" i="28"/>
  <c r="H281" i="28" s="1"/>
  <c r="F275" i="28"/>
  <c r="E273" i="28"/>
  <c r="H273" i="28" s="1"/>
  <c r="E249" i="28"/>
  <c r="H249" i="28" s="1"/>
  <c r="E523" i="28"/>
  <c r="H523" i="28" s="1"/>
  <c r="E521" i="28"/>
  <c r="H521" i="28" s="1"/>
  <c r="E510" i="28"/>
  <c r="E152" i="28"/>
  <c r="H152" i="28" s="1"/>
  <c r="E272" i="28"/>
  <c r="H272" i="28" s="1"/>
  <c r="E265" i="28"/>
  <c r="H265" i="28" s="1"/>
  <c r="E256" i="28"/>
  <c r="H256" i="28" s="1"/>
  <c r="H228" i="28"/>
  <c r="H212" i="28"/>
  <c r="E530" i="28"/>
  <c r="H530" i="28" s="1"/>
  <c r="E528" i="28"/>
  <c r="E526" i="28"/>
  <c r="H526" i="28" s="1"/>
  <c r="E518" i="28"/>
  <c r="E514" i="28"/>
  <c r="H514" i="28" s="1"/>
  <c r="E512" i="28"/>
  <c r="E508" i="28"/>
  <c r="H508" i="28" s="1"/>
  <c r="E282" i="28"/>
  <c r="H282" i="28" s="1"/>
  <c r="E280" i="28"/>
  <c r="E274" i="28"/>
  <c r="H274" i="28" s="1"/>
  <c r="E258" i="28"/>
  <c r="H258" i="28" s="1"/>
  <c r="E250" i="28"/>
  <c r="H250" i="28" s="1"/>
  <c r="E248" i="28"/>
  <c r="H248" i="28" s="1"/>
  <c r="C12" i="28"/>
  <c r="H490" i="28"/>
  <c r="H481" i="28"/>
  <c r="H451" i="28"/>
  <c r="H309" i="28"/>
  <c r="C13" i="28"/>
  <c r="E524" i="28"/>
  <c r="E522" i="28"/>
  <c r="H522" i="28" s="1"/>
  <c r="E266" i="28"/>
  <c r="H266" i="28" s="1"/>
  <c r="E264" i="28"/>
  <c r="H264" i="28" s="1"/>
  <c r="H352" i="28"/>
  <c r="E506" i="28"/>
  <c r="H506" i="28" s="1"/>
  <c r="F506" i="28"/>
  <c r="E529" i="28"/>
  <c r="H529" i="28" s="1"/>
  <c r="E527" i="28"/>
  <c r="H527" i="28" s="1"/>
  <c r="E519" i="28"/>
  <c r="H519" i="28" s="1"/>
  <c r="E515" i="28"/>
  <c r="E513" i="28"/>
  <c r="H513" i="28" s="1"/>
  <c r="E507" i="28"/>
  <c r="H507" i="28" s="1"/>
  <c r="E72" i="28"/>
  <c r="H72" i="28" s="1"/>
  <c r="E73" i="28"/>
  <c r="H73" i="28" s="1"/>
  <c r="E74" i="28"/>
  <c r="E75" i="28"/>
  <c r="H75" i="28" s="1"/>
  <c r="E76" i="28"/>
  <c r="H76" i="28" s="1"/>
  <c r="E77" i="28"/>
  <c r="E78" i="28"/>
  <c r="H78" i="28" s="1"/>
  <c r="E80" i="28"/>
  <c r="H80" i="28" s="1"/>
  <c r="E81" i="28"/>
  <c r="H81" i="28" s="1"/>
  <c r="E82" i="28"/>
  <c r="H82" i="28" s="1"/>
  <c r="E83" i="28"/>
  <c r="H83" i="28" s="1"/>
  <c r="E84" i="28"/>
  <c r="H84" i="28" s="1"/>
  <c r="E85" i="28"/>
  <c r="H85" i="28" s="1"/>
  <c r="E86" i="28"/>
  <c r="H86" i="28" s="1"/>
  <c r="E87" i="28"/>
  <c r="H87" i="28" s="1"/>
  <c r="E88" i="28"/>
  <c r="H88" i="28" s="1"/>
  <c r="E89" i="28"/>
  <c r="H89" i="28" s="1"/>
  <c r="E90" i="28"/>
  <c r="H90" i="28" s="1"/>
  <c r="E91" i="28"/>
  <c r="H91" i="28" s="1"/>
  <c r="E92" i="28"/>
  <c r="H92" i="28" s="1"/>
  <c r="E93" i="28"/>
  <c r="H93" i="28" s="1"/>
  <c r="E94" i="28"/>
  <c r="H94" i="28" s="1"/>
  <c r="E96" i="28"/>
  <c r="H96" i="28" s="1"/>
  <c r="E97" i="28"/>
  <c r="E98" i="28"/>
  <c r="H98" i="28" s="1"/>
  <c r="E99" i="28"/>
  <c r="H99" i="28" s="1"/>
  <c r="E100" i="28"/>
  <c r="E101" i="28"/>
  <c r="H101" i="28" s="1"/>
  <c r="E102" i="28"/>
  <c r="H102" i="28" s="1"/>
  <c r="E103" i="28"/>
  <c r="E104" i="28"/>
  <c r="H104" i="28" s="1"/>
  <c r="E105" i="28"/>
  <c r="H105" i="28" s="1"/>
  <c r="E107" i="28"/>
  <c r="E108" i="28"/>
  <c r="H108" i="28" s="1"/>
  <c r="E109" i="28"/>
  <c r="H109" i="28" s="1"/>
  <c r="E115" i="28"/>
  <c r="H115" i="28" s="1"/>
  <c r="E116" i="28"/>
  <c r="H116" i="28" s="1"/>
  <c r="E117" i="28"/>
  <c r="H117" i="28" s="1"/>
  <c r="E123" i="28"/>
  <c r="E125" i="28"/>
  <c r="H125" i="28" s="1"/>
  <c r="E130" i="28"/>
  <c r="H130" i="28" s="1"/>
  <c r="E111" i="28"/>
  <c r="H111" i="28" s="1"/>
  <c r="E112" i="28"/>
  <c r="H112" i="28" s="1"/>
  <c r="E113" i="28"/>
  <c r="H113" i="28" s="1"/>
  <c r="E119" i="28"/>
  <c r="H119" i="28" s="1"/>
  <c r="E120" i="28"/>
  <c r="H120" i="28" s="1"/>
  <c r="E121" i="28"/>
  <c r="H121" i="28" s="1"/>
  <c r="F64" i="28"/>
  <c r="E61" i="28"/>
  <c r="E60" i="28"/>
  <c r="H60" i="28" s="1"/>
  <c r="E59" i="28"/>
  <c r="E53" i="28"/>
  <c r="E52" i="28"/>
  <c r="H52" i="28" s="1"/>
  <c r="E51" i="28"/>
  <c r="H51" i="28" s="1"/>
  <c r="E45" i="28"/>
  <c r="H45" i="28" s="1"/>
  <c r="E43" i="28"/>
  <c r="H43" i="28" s="1"/>
  <c r="F39" i="28"/>
  <c r="E37" i="28"/>
  <c r="E36" i="28"/>
  <c r="H36" i="28" s="1"/>
  <c r="E35" i="28"/>
  <c r="E28" i="28"/>
  <c r="E27" i="28"/>
  <c r="H27" i="28" s="1"/>
  <c r="E20" i="28"/>
  <c r="F145" i="28"/>
  <c r="F144" i="28"/>
  <c r="F138" i="28"/>
  <c r="F134" i="28"/>
  <c r="F130" i="28"/>
  <c r="F127" i="28"/>
  <c r="E118" i="28"/>
  <c r="H118" i="28" s="1"/>
  <c r="E18" i="28"/>
  <c r="E50" i="28"/>
  <c r="E42" i="28"/>
  <c r="E34" i="28"/>
  <c r="E26" i="28"/>
  <c r="H26" i="28" s="1"/>
  <c r="C10" i="28"/>
  <c r="F71" i="28"/>
  <c r="F142" i="28"/>
  <c r="E140" i="28"/>
  <c r="H140" i="28" s="1"/>
  <c r="E136" i="28"/>
  <c r="H136" i="28" s="1"/>
  <c r="E132" i="28"/>
  <c r="H132" i="28" s="1"/>
  <c r="E129" i="28"/>
  <c r="H129" i="28" s="1"/>
  <c r="F109" i="28"/>
  <c r="F117" i="28"/>
  <c r="F111" i="28"/>
  <c r="F112" i="28"/>
  <c r="F119" i="28"/>
  <c r="F120" i="28"/>
  <c r="F131" i="28"/>
  <c r="F132" i="28"/>
  <c r="F72" i="28"/>
  <c r="F73" i="28"/>
  <c r="F75" i="28"/>
  <c r="F76" i="28"/>
  <c r="F78" i="28"/>
  <c r="F80" i="28"/>
  <c r="F82" i="28"/>
  <c r="F83" i="28"/>
  <c r="F85" i="28"/>
  <c r="F86" i="28"/>
  <c r="F88" i="28"/>
  <c r="F89" i="28"/>
  <c r="F92" i="28"/>
  <c r="F93" i="28"/>
  <c r="F97" i="28"/>
  <c r="F98" i="28"/>
  <c r="F100" i="28"/>
  <c r="F101" i="28"/>
  <c r="F103" i="28"/>
  <c r="F104" i="28"/>
  <c r="F107" i="28"/>
  <c r="F108" i="28"/>
  <c r="F116" i="28"/>
  <c r="F122" i="28"/>
  <c r="E63" i="28"/>
  <c r="H63" i="28" s="1"/>
  <c r="F58" i="28"/>
  <c r="E57" i="28"/>
  <c r="E49" i="28"/>
  <c r="H49" i="28" s="1"/>
  <c r="E48" i="28"/>
  <c r="H48" i="28" s="1"/>
  <c r="E47" i="28"/>
  <c r="F43" i="28"/>
  <c r="E33" i="28"/>
  <c r="H33" i="28" s="1"/>
  <c r="E31" i="28"/>
  <c r="H31" i="28" s="1"/>
  <c r="E25" i="28"/>
  <c r="E24" i="28"/>
  <c r="H24" i="28" s="1"/>
  <c r="F20" i="28"/>
  <c r="E139" i="28"/>
  <c r="H139" i="28" s="1"/>
  <c r="E131" i="28"/>
  <c r="H131" i="28" s="1"/>
  <c r="E128" i="28"/>
  <c r="H128" i="28" s="1"/>
  <c r="F121" i="28"/>
  <c r="E110" i="28"/>
  <c r="H269" i="28"/>
  <c r="H260" i="28"/>
  <c r="E62" i="28"/>
  <c r="H62" i="28" s="1"/>
  <c r="D10" i="28"/>
  <c r="E71" i="28"/>
  <c r="H71" i="28" s="1"/>
  <c r="E145" i="28"/>
  <c r="H145" i="28" s="1"/>
  <c r="E144" i="28"/>
  <c r="H144" i="28" s="1"/>
  <c r="E134" i="28"/>
  <c r="H134" i="28" s="1"/>
  <c r="E127" i="28"/>
  <c r="H127" i="28" s="1"/>
  <c r="F125" i="28"/>
  <c r="F286" i="28"/>
  <c r="E283" i="28"/>
  <c r="H283" i="28" s="1"/>
  <c r="E275" i="28"/>
  <c r="H275" i="28" s="1"/>
  <c r="F270" i="28"/>
  <c r="E267" i="28"/>
  <c r="H267" i="28" s="1"/>
  <c r="F262" i="28"/>
  <c r="F261" i="28"/>
  <c r="F254" i="28"/>
  <c r="F253" i="28"/>
  <c r="F246" i="28"/>
  <c r="F245" i="28"/>
  <c r="F238" i="28"/>
  <c r="F237" i="28"/>
  <c r="E235" i="28"/>
  <c r="F230" i="28"/>
  <c r="F229" i="28"/>
  <c r="E227" i="28"/>
  <c r="F222" i="28"/>
  <c r="F220" i="28"/>
  <c r="F213" i="28"/>
  <c r="E211" i="28"/>
  <c r="H211" i="28" s="1"/>
  <c r="F206" i="28"/>
  <c r="F205" i="28"/>
  <c r="F198" i="28"/>
  <c r="F189" i="28"/>
  <c r="F188" i="28"/>
  <c r="E187" i="28"/>
  <c r="H187" i="28" s="1"/>
  <c r="F182" i="28"/>
  <c r="F181" i="28"/>
  <c r="E179" i="28"/>
  <c r="F174" i="28"/>
  <c r="F173" i="28"/>
  <c r="F166" i="28"/>
  <c r="F165" i="28"/>
  <c r="E163" i="28"/>
  <c r="F158" i="28"/>
  <c r="F156" i="28"/>
  <c r="E155" i="28"/>
  <c r="E295" i="28"/>
  <c r="H295" i="28" s="1"/>
  <c r="E450" i="28"/>
  <c r="H450" i="28" s="1"/>
  <c r="E444" i="28"/>
  <c r="H444" i="28" s="1"/>
  <c r="E443" i="28"/>
  <c r="H443" i="28" s="1"/>
  <c r="E442" i="28"/>
  <c r="H442" i="28" s="1"/>
  <c r="F437" i="28"/>
  <c r="E436" i="28"/>
  <c r="H436" i="28" s="1"/>
  <c r="E434" i="28"/>
  <c r="H434" i="28" s="1"/>
  <c r="F429" i="28"/>
  <c r="E428" i="28"/>
  <c r="E427" i="28"/>
  <c r="H427" i="28" s="1"/>
  <c r="E426" i="28"/>
  <c r="H426" i="28" s="1"/>
  <c r="F421" i="28"/>
  <c r="E420" i="28"/>
  <c r="H420" i="28" s="1"/>
  <c r="E419" i="28"/>
  <c r="H419" i="28" s="1"/>
  <c r="E418" i="28"/>
  <c r="F413" i="28"/>
  <c r="E412" i="28"/>
  <c r="H412" i="28" s="1"/>
  <c r="E411" i="28"/>
  <c r="H411" i="28" s="1"/>
  <c r="E410" i="28"/>
  <c r="H410" i="28" s="1"/>
  <c r="F405" i="28"/>
  <c r="E404" i="28"/>
  <c r="H404" i="28" s="1"/>
  <c r="E403" i="28"/>
  <c r="H403" i="28" s="1"/>
  <c r="E402" i="28"/>
  <c r="H402" i="28" s="1"/>
  <c r="E396" i="28"/>
  <c r="H396" i="28" s="1"/>
  <c r="E395" i="28"/>
  <c r="H395" i="28" s="1"/>
  <c r="F389" i="28"/>
  <c r="E388" i="28"/>
  <c r="E387" i="28"/>
  <c r="H387" i="28" s="1"/>
  <c r="F382" i="28"/>
  <c r="E381" i="28"/>
  <c r="H381" i="28" s="1"/>
  <c r="E380" i="28"/>
  <c r="H380" i="28" s="1"/>
  <c r="E379" i="28"/>
  <c r="H379" i="28" s="1"/>
  <c r="E372" i="28"/>
  <c r="H372" i="28" s="1"/>
  <c r="E363" i="28"/>
  <c r="H363" i="28" s="1"/>
  <c r="F358" i="28"/>
  <c r="E357" i="28"/>
  <c r="H357" i="28" s="1"/>
  <c r="E356" i="28"/>
  <c r="H356" i="28" s="1"/>
  <c r="E347" i="28"/>
  <c r="H347" i="28" s="1"/>
  <c r="F342" i="28"/>
  <c r="E341" i="28"/>
  <c r="H341" i="28" s="1"/>
  <c r="E340" i="28"/>
  <c r="H340" i="28" s="1"/>
  <c r="E339" i="28"/>
  <c r="F334" i="28"/>
  <c r="E333" i="28"/>
  <c r="H333" i="28" s="1"/>
  <c r="E332" i="28"/>
  <c r="H332" i="28" s="1"/>
  <c r="E331" i="28"/>
  <c r="H331" i="28" s="1"/>
  <c r="F525" i="28"/>
  <c r="F517" i="28"/>
  <c r="F509" i="28"/>
  <c r="E240" i="28"/>
  <c r="H240" i="28" s="1"/>
  <c r="E234" i="28"/>
  <c r="H234" i="28" s="1"/>
  <c r="E233" i="28"/>
  <c r="H233" i="28" s="1"/>
  <c r="E232" i="28"/>
  <c r="E226" i="28"/>
  <c r="H226" i="28" s="1"/>
  <c r="E218" i="28"/>
  <c r="H218" i="28" s="1"/>
  <c r="E216" i="28"/>
  <c r="F211" i="28"/>
  <c r="E209" i="28"/>
  <c r="H209" i="28" s="1"/>
  <c r="E208" i="28"/>
  <c r="H208" i="28" s="1"/>
  <c r="F203" i="28"/>
  <c r="E201" i="28"/>
  <c r="H201" i="28" s="1"/>
  <c r="E200" i="28"/>
  <c r="F187" i="28"/>
  <c r="E186" i="28"/>
  <c r="H186" i="28" s="1"/>
  <c r="E185" i="28"/>
  <c r="F179" i="28"/>
  <c r="E178" i="28"/>
  <c r="H178" i="28" s="1"/>
  <c r="E177" i="28"/>
  <c r="H177" i="28" s="1"/>
  <c r="E176" i="28"/>
  <c r="H176" i="28" s="1"/>
  <c r="E170" i="28"/>
  <c r="H170" i="28" s="1"/>
  <c r="E169" i="28"/>
  <c r="H169" i="28" s="1"/>
  <c r="E168" i="28"/>
  <c r="H168" i="28" s="1"/>
  <c r="F163" i="28"/>
  <c r="E160" i="28"/>
  <c r="H160" i="28" s="1"/>
  <c r="E154" i="28"/>
  <c r="H154" i="28" s="1"/>
  <c r="E153" i="28"/>
  <c r="H153" i="28" s="1"/>
  <c r="F452" i="28"/>
  <c r="F450" i="28"/>
  <c r="E449" i="28"/>
  <c r="H449" i="28" s="1"/>
  <c r="F444" i="28"/>
  <c r="F443" i="28"/>
  <c r="F442" i="28"/>
  <c r="F436" i="28"/>
  <c r="F435" i="28"/>
  <c r="F434" i="28"/>
  <c r="E433" i="28"/>
  <c r="H433" i="28" s="1"/>
  <c r="F428" i="28"/>
  <c r="F427" i="28"/>
  <c r="F426" i="28"/>
  <c r="F420" i="28"/>
  <c r="F419" i="28"/>
  <c r="F418" i="28"/>
  <c r="E417" i="28"/>
  <c r="H417" i="28" s="1"/>
  <c r="F412" i="28"/>
  <c r="F411" i="28"/>
  <c r="F410" i="28"/>
  <c r="E409" i="28"/>
  <c r="H409" i="28" s="1"/>
  <c r="F403" i="28"/>
  <c r="F402" i="28"/>
  <c r="E401" i="28"/>
  <c r="H401" i="28" s="1"/>
  <c r="F396" i="28"/>
  <c r="F395" i="28"/>
  <c r="F394" i="28"/>
  <c r="E393" i="28"/>
  <c r="H393" i="28" s="1"/>
  <c r="F388" i="28"/>
  <c r="F387" i="28"/>
  <c r="E386" i="28"/>
  <c r="H386" i="28" s="1"/>
  <c r="F380" i="28"/>
  <c r="F379" i="28"/>
  <c r="E378" i="28"/>
  <c r="H378" i="28" s="1"/>
  <c r="F372" i="28"/>
  <c r="F371" i="28"/>
  <c r="E370" i="28"/>
  <c r="H370" i="28" s="1"/>
  <c r="F365" i="28"/>
  <c r="F364" i="28"/>
  <c r="F363" i="28"/>
  <c r="E362" i="28"/>
  <c r="H362" i="28" s="1"/>
  <c r="F357" i="28"/>
  <c r="F356" i="28"/>
  <c r="E354" i="28"/>
  <c r="H354" i="28" s="1"/>
  <c r="F349" i="28"/>
  <c r="F347" i="28"/>
  <c r="E346" i="28"/>
  <c r="H346" i="28" s="1"/>
  <c r="F341" i="28"/>
  <c r="F340" i="28"/>
  <c r="F339" i="28"/>
  <c r="E338" i="28"/>
  <c r="H338" i="28" s="1"/>
  <c r="F333" i="28"/>
  <c r="F332" i="28"/>
  <c r="F331" i="28"/>
  <c r="E330" i="28"/>
  <c r="H330" i="28" s="1"/>
  <c r="F530" i="28"/>
  <c r="F524" i="28"/>
  <c r="F523" i="28"/>
  <c r="F522" i="28"/>
  <c r="F515" i="28"/>
  <c r="F514" i="28"/>
  <c r="F508" i="28"/>
  <c r="F507" i="28"/>
  <c r="F282" i="28"/>
  <c r="F281" i="28"/>
  <c r="F280" i="28"/>
  <c r="F274" i="28"/>
  <c r="F273" i="28"/>
  <c r="E271" i="28"/>
  <c r="H271" i="28" s="1"/>
  <c r="F266" i="28"/>
  <c r="F265" i="28"/>
  <c r="F264" i="28"/>
  <c r="E263" i="28"/>
  <c r="H263" i="28" s="1"/>
  <c r="F256" i="28"/>
  <c r="E255" i="28"/>
  <c r="H255" i="28" s="1"/>
  <c r="F249" i="28"/>
  <c r="F248" i="28"/>
  <c r="E247" i="28"/>
  <c r="H247" i="28" s="1"/>
  <c r="F242" i="28"/>
  <c r="F241" i="28"/>
  <c r="F240" i="28"/>
  <c r="E239" i="28"/>
  <c r="H239" i="28" s="1"/>
  <c r="F233" i="28"/>
  <c r="F232" i="28"/>
  <c r="E231" i="28"/>
  <c r="H231" i="28" s="1"/>
  <c r="F226" i="28"/>
  <c r="E223" i="28"/>
  <c r="H223" i="28" s="1"/>
  <c r="F216" i="28"/>
  <c r="F209" i="28"/>
  <c r="F208" i="28"/>
  <c r="F202" i="28"/>
  <c r="F200" i="28"/>
  <c r="E199" i="28"/>
  <c r="H199" i="28" s="1"/>
  <c r="F186" i="28"/>
  <c r="F185" i="28"/>
  <c r="E183" i="28"/>
  <c r="H183" i="28" s="1"/>
  <c r="F178" i="28"/>
  <c r="F177" i="28"/>
  <c r="F176" i="28"/>
  <c r="E175" i="28"/>
  <c r="H175" i="28" s="1"/>
  <c r="F170" i="28"/>
  <c r="F169" i="28"/>
  <c r="F168" i="28"/>
  <c r="E167" i="28"/>
  <c r="H167" i="28" s="1"/>
  <c r="F162" i="28"/>
  <c r="F161" i="28"/>
  <c r="F160" i="28"/>
  <c r="E159" i="28"/>
  <c r="H159" i="28" s="1"/>
  <c r="F154" i="28"/>
  <c r="F153" i="28"/>
  <c r="D12" i="28"/>
  <c r="E498" i="28"/>
  <c r="H498" i="28" s="1"/>
  <c r="E497" i="28"/>
  <c r="H497" i="28" s="1"/>
  <c r="E496" i="28"/>
  <c r="H496" i="28" s="1"/>
  <c r="E495" i="28"/>
  <c r="H495" i="28" s="1"/>
  <c r="E494" i="28"/>
  <c r="H494" i="28" s="1"/>
  <c r="E493" i="28"/>
  <c r="H493" i="28" s="1"/>
  <c r="E491" i="28"/>
  <c r="H491" i="28" s="1"/>
  <c r="E485" i="28"/>
  <c r="H485" i="28" s="1"/>
  <c r="E484" i="28"/>
  <c r="H484" i="28" s="1"/>
  <c r="E483" i="28"/>
  <c r="H483" i="28" s="1"/>
  <c r="E479" i="28"/>
  <c r="H479" i="28" s="1"/>
  <c r="E478" i="28"/>
  <c r="H478" i="28" s="1"/>
  <c r="E475" i="28"/>
  <c r="H475" i="28" s="1"/>
  <c r="E474" i="28"/>
  <c r="H474" i="28" s="1"/>
  <c r="E473" i="28"/>
  <c r="H473" i="28" s="1"/>
  <c r="E471" i="28"/>
  <c r="H471" i="28" s="1"/>
  <c r="E470" i="28"/>
  <c r="H470" i="28" s="1"/>
  <c r="E469" i="28"/>
  <c r="H469" i="28" s="1"/>
  <c r="E468" i="28"/>
  <c r="H468" i="28" s="1"/>
  <c r="E467" i="28"/>
  <c r="H467" i="28" s="1"/>
  <c r="E466" i="28"/>
  <c r="H466" i="28" s="1"/>
  <c r="E465" i="28"/>
  <c r="H465" i="28" s="1"/>
  <c r="E464" i="28"/>
  <c r="H464" i="28" s="1"/>
  <c r="E463" i="28"/>
  <c r="H463" i="28" s="1"/>
  <c r="E462" i="28"/>
  <c r="H462" i="28" s="1"/>
  <c r="E461" i="28"/>
  <c r="H461" i="28" s="1"/>
  <c r="E460" i="28"/>
  <c r="H460" i="28" s="1"/>
  <c r="E459" i="28"/>
  <c r="H459" i="28" s="1"/>
  <c r="E458" i="28"/>
  <c r="H458" i="28" s="1"/>
  <c r="E457" i="28"/>
  <c r="H457" i="28" s="1"/>
  <c r="E456" i="28"/>
  <c r="H456" i="28" s="1"/>
  <c r="E455" i="28"/>
  <c r="H455" i="28" s="1"/>
  <c r="E454" i="28"/>
  <c r="H454" i="28" s="1"/>
  <c r="F449" i="28"/>
  <c r="E448" i="28"/>
  <c r="H448" i="28" s="1"/>
  <c r="E447" i="28"/>
  <c r="H447" i="28" s="1"/>
  <c r="E446" i="28"/>
  <c r="H446" i="28" s="1"/>
  <c r="F441" i="28"/>
  <c r="E439" i="28"/>
  <c r="H439" i="28" s="1"/>
  <c r="E438" i="28"/>
  <c r="H438" i="28" s="1"/>
  <c r="F433" i="28"/>
  <c r="E432" i="28"/>
  <c r="H432" i="28" s="1"/>
  <c r="E431" i="28"/>
  <c r="H431" i="28" s="1"/>
  <c r="E430" i="28"/>
  <c r="H430" i="28" s="1"/>
  <c r="E423" i="28"/>
  <c r="H423" i="28" s="1"/>
  <c r="E422" i="28"/>
  <c r="H422" i="28" s="1"/>
  <c r="F417" i="28"/>
  <c r="E416" i="28"/>
  <c r="H416" i="28" s="1"/>
  <c r="E415" i="28"/>
  <c r="H415" i="28" s="1"/>
  <c r="E414" i="28"/>
  <c r="H414" i="28" s="1"/>
  <c r="F409" i="28"/>
  <c r="E408" i="28"/>
  <c r="H408" i="28" s="1"/>
  <c r="E407" i="28"/>
  <c r="H407" i="28" s="1"/>
  <c r="E406" i="28"/>
  <c r="H406" i="28" s="1"/>
  <c r="F401" i="28"/>
  <c r="E399" i="28"/>
  <c r="H399" i="28" s="1"/>
  <c r="E398" i="28"/>
  <c r="H398" i="28" s="1"/>
  <c r="F393" i="28"/>
  <c r="E392" i="28"/>
  <c r="H392" i="28" s="1"/>
  <c r="E391" i="28"/>
  <c r="H391" i="28" s="1"/>
  <c r="E390" i="28"/>
  <c r="H390" i="28" s="1"/>
  <c r="F386" i="28"/>
  <c r="E385" i="28"/>
  <c r="H385" i="28" s="1"/>
  <c r="E384" i="28"/>
  <c r="H384" i="28" s="1"/>
  <c r="E383" i="28"/>
  <c r="H383" i="28" s="1"/>
  <c r="F378" i="28"/>
  <c r="E377" i="28"/>
  <c r="H377" i="28" s="1"/>
  <c r="E376" i="28"/>
  <c r="H376" i="28" s="1"/>
  <c r="E375" i="28"/>
  <c r="H375" i="28" s="1"/>
  <c r="F370" i="28"/>
  <c r="E369" i="28"/>
  <c r="H369" i="28" s="1"/>
  <c r="E359" i="28"/>
  <c r="H359" i="28" s="1"/>
  <c r="F354" i="28"/>
  <c r="E351" i="28"/>
  <c r="H351" i="28" s="1"/>
  <c r="F346" i="28"/>
  <c r="E345" i="28"/>
  <c r="H345" i="28" s="1"/>
  <c r="E344" i="28"/>
  <c r="H344" i="28" s="1"/>
  <c r="E343" i="28"/>
  <c r="H343" i="28" s="1"/>
  <c r="F338" i="28"/>
  <c r="E337" i="28"/>
  <c r="H337" i="28" s="1"/>
  <c r="E336" i="28"/>
  <c r="H336" i="28" s="1"/>
  <c r="E335" i="28"/>
  <c r="H335" i="28" s="1"/>
  <c r="F330" i="28"/>
  <c r="E329" i="28"/>
  <c r="H329" i="28" s="1"/>
  <c r="E328" i="28"/>
  <c r="H328" i="28" s="1"/>
  <c r="E327" i="28"/>
  <c r="H327" i="28" s="1"/>
  <c r="E326" i="28"/>
  <c r="H326" i="28" s="1"/>
  <c r="E322" i="28"/>
  <c r="H322" i="28" s="1"/>
  <c r="E321" i="28"/>
  <c r="H321" i="28" s="1"/>
  <c r="E320" i="28"/>
  <c r="H320" i="28" s="1"/>
  <c r="E319" i="28"/>
  <c r="H319" i="28" s="1"/>
  <c r="E318" i="28"/>
  <c r="H318" i="28" s="1"/>
  <c r="E317" i="28"/>
  <c r="H317" i="28" s="1"/>
  <c r="E316" i="28"/>
  <c r="H316" i="28" s="1"/>
  <c r="E315" i="28"/>
  <c r="H315" i="28" s="1"/>
  <c r="E314" i="28"/>
  <c r="H314" i="28" s="1"/>
  <c r="E312" i="28"/>
  <c r="H312" i="28" s="1"/>
  <c r="E311" i="28"/>
  <c r="H311" i="28" s="1"/>
  <c r="E310" i="28"/>
  <c r="H310" i="28" s="1"/>
  <c r="E308" i="28"/>
  <c r="H308" i="28" s="1"/>
  <c r="E307" i="28"/>
  <c r="H307" i="28" s="1"/>
  <c r="E305" i="28"/>
  <c r="H305" i="28" s="1"/>
  <c r="E304" i="28"/>
  <c r="H304" i="28" s="1"/>
  <c r="E303" i="28"/>
  <c r="H303" i="28" s="1"/>
  <c r="E302" i="28"/>
  <c r="H302" i="28" s="1"/>
  <c r="E301" i="28"/>
  <c r="H301" i="28" s="1"/>
  <c r="E300" i="28"/>
  <c r="H300" i="28" s="1"/>
  <c r="E298" i="28"/>
  <c r="H298" i="28" s="1"/>
  <c r="E297" i="28"/>
  <c r="H297" i="28" s="1"/>
  <c r="E296" i="28"/>
  <c r="H296" i="28" s="1"/>
  <c r="D13" i="28"/>
  <c r="F529" i="28"/>
  <c r="F521" i="28"/>
  <c r="F513" i="28"/>
  <c r="D11" i="28"/>
  <c r="G11" i="28" s="1"/>
  <c r="F152" i="28"/>
  <c r="E286" i="28"/>
  <c r="H286" i="28" s="1"/>
  <c r="E285" i="28"/>
  <c r="H285" i="28" s="1"/>
  <c r="F279" i="28"/>
  <c r="E277" i="28"/>
  <c r="H277" i="28" s="1"/>
  <c r="E276" i="28"/>
  <c r="H276" i="28" s="1"/>
  <c r="F271" i="28"/>
  <c r="E270" i="28"/>
  <c r="H270" i="28" s="1"/>
  <c r="E268" i="28"/>
  <c r="H268" i="28" s="1"/>
  <c r="E262" i="28"/>
  <c r="H262" i="28" s="1"/>
  <c r="E261" i="28"/>
  <c r="H261" i="28" s="1"/>
  <c r="E254" i="28"/>
  <c r="H254" i="28" s="1"/>
  <c r="E253" i="28"/>
  <c r="H253" i="28" s="1"/>
  <c r="E252" i="28"/>
  <c r="H252" i="28" s="1"/>
  <c r="F247" i="28"/>
  <c r="E246" i="28"/>
  <c r="H246" i="28" s="1"/>
  <c r="E245" i="28"/>
  <c r="H245" i="28" s="1"/>
  <c r="E244" i="28"/>
  <c r="H244" i="28" s="1"/>
  <c r="F239" i="28"/>
  <c r="E238" i="28"/>
  <c r="H238" i="28" s="1"/>
  <c r="E237" i="28"/>
  <c r="H237" i="28" s="1"/>
  <c r="F231" i="28"/>
  <c r="E230" i="28"/>
  <c r="H230" i="28" s="1"/>
  <c r="E229" i="28"/>
  <c r="H229" i="28" s="1"/>
  <c r="F223" i="28"/>
  <c r="E222" i="28"/>
  <c r="H222" i="28" s="1"/>
  <c r="E220" i="28"/>
  <c r="H220" i="28" s="1"/>
  <c r="E214" i="28"/>
  <c r="H214" i="28" s="1"/>
  <c r="E213" i="28"/>
  <c r="H213" i="28" s="1"/>
  <c r="E206" i="28"/>
  <c r="H206" i="28" s="1"/>
  <c r="E205" i="28"/>
  <c r="H205" i="28" s="1"/>
  <c r="F199" i="28"/>
  <c r="E198" i="28"/>
  <c r="H198" i="28" s="1"/>
  <c r="E197" i="28"/>
  <c r="H197" i="28" s="1"/>
  <c r="E196" i="28"/>
  <c r="H196" i="28" s="1"/>
  <c r="F183" i="28"/>
  <c r="E182" i="28"/>
  <c r="H182" i="28" s="1"/>
  <c r="E181" i="28"/>
  <c r="H181" i="28" s="1"/>
  <c r="E180" i="28"/>
  <c r="F175" i="28"/>
  <c r="E174" i="28"/>
  <c r="H174" i="28" s="1"/>
  <c r="E173" i="28"/>
  <c r="E172" i="28"/>
  <c r="H172" i="28" s="1"/>
  <c r="F167" i="28"/>
  <c r="E166" i="28"/>
  <c r="H166" i="28" s="1"/>
  <c r="E165" i="28"/>
  <c r="H165" i="28" s="1"/>
  <c r="E164" i="28"/>
  <c r="H164" i="28" s="1"/>
  <c r="E158" i="28"/>
  <c r="H158" i="28" s="1"/>
  <c r="E157" i="28"/>
  <c r="H157" i="28" s="1"/>
  <c r="F295" i="28"/>
  <c r="F499" i="28"/>
  <c r="F498" i="28"/>
  <c r="F497" i="28"/>
  <c r="F496" i="28"/>
  <c r="F495" i="28"/>
  <c r="F494" i="28"/>
  <c r="F493" i="28"/>
  <c r="F491" i="28"/>
  <c r="F489" i="28"/>
  <c r="F485" i="28"/>
  <c r="F484" i="28"/>
  <c r="F483" i="28"/>
  <c r="F480" i="28"/>
  <c r="F479" i="28"/>
  <c r="F478" i="28"/>
  <c r="F476" i="28"/>
  <c r="F475" i="28"/>
  <c r="F474" i="28"/>
  <c r="F473" i="28"/>
  <c r="F471" i="28"/>
  <c r="F470" i="28"/>
  <c r="F469" i="28"/>
  <c r="F468" i="28"/>
  <c r="F467" i="28"/>
  <c r="F466" i="28"/>
  <c r="F465" i="28"/>
  <c r="F464" i="28"/>
  <c r="F463" i="28"/>
  <c r="F462" i="28"/>
  <c r="F460" i="28"/>
  <c r="F459" i="28"/>
  <c r="F458" i="28"/>
  <c r="F457" i="28"/>
  <c r="F456" i="28"/>
  <c r="F455" i="28"/>
  <c r="F454" i="28"/>
  <c r="F448" i="28"/>
  <c r="F447" i="28"/>
  <c r="F446" i="28"/>
  <c r="E445" i="28"/>
  <c r="H445" i="28" s="1"/>
  <c r="F439" i="28"/>
  <c r="F438" i="28"/>
  <c r="E437" i="28"/>
  <c r="H437" i="28" s="1"/>
  <c r="F432" i="28"/>
  <c r="F431" i="28"/>
  <c r="F430" i="28"/>
  <c r="E429" i="28"/>
  <c r="H429" i="28" s="1"/>
  <c r="F423" i="28"/>
  <c r="F422" i="28"/>
  <c r="E421" i="28"/>
  <c r="H421" i="28" s="1"/>
  <c r="F416" i="28"/>
  <c r="F415" i="28"/>
  <c r="F414" i="28"/>
  <c r="E413" i="28"/>
  <c r="H413" i="28" s="1"/>
  <c r="F408" i="28"/>
  <c r="F407" i="28"/>
  <c r="F406" i="28"/>
  <c r="E405" i="28"/>
  <c r="H405" i="28" s="1"/>
  <c r="F400" i="28"/>
  <c r="F399" i="28"/>
  <c r="F398" i="28"/>
  <c r="E397" i="28"/>
  <c r="H397" i="28" s="1"/>
  <c r="F392" i="28"/>
  <c r="F391" i="28"/>
  <c r="E389" i="28"/>
  <c r="H389" i="28" s="1"/>
  <c r="F385" i="28"/>
  <c r="F384" i="28"/>
  <c r="F383" i="28"/>
  <c r="E382" i="28"/>
  <c r="H382" i="28" s="1"/>
  <c r="F377" i="28"/>
  <c r="F376" i="28"/>
  <c r="F375" i="28"/>
  <c r="F369" i="28"/>
  <c r="F368" i="28"/>
  <c r="F359" i="28"/>
  <c r="E358" i="28"/>
  <c r="H358" i="28" s="1"/>
  <c r="F351" i="28"/>
  <c r="E350" i="28"/>
  <c r="H350" i="28" s="1"/>
  <c r="F345" i="28"/>
  <c r="F344" i="28"/>
  <c r="F343" i="28"/>
  <c r="E342" i="28"/>
  <c r="H342" i="28" s="1"/>
  <c r="F337" i="28"/>
  <c r="F335" i="28"/>
  <c r="F329" i="28"/>
  <c r="F328" i="28"/>
  <c r="F327" i="28"/>
  <c r="F326" i="28"/>
  <c r="F324" i="28"/>
  <c r="F323" i="28"/>
  <c r="F322" i="28"/>
  <c r="F321" i="28"/>
  <c r="F320" i="28"/>
  <c r="F319" i="28"/>
  <c r="F318" i="28"/>
  <c r="F317" i="28"/>
  <c r="F315" i="28"/>
  <c r="F314" i="28"/>
  <c r="F312" i="28"/>
  <c r="F311" i="28"/>
  <c r="F310" i="28"/>
  <c r="F308" i="28"/>
  <c r="F307" i="28"/>
  <c r="F305" i="28"/>
  <c r="F304" i="28"/>
  <c r="F303" i="28"/>
  <c r="F302" i="28"/>
  <c r="F301" i="28"/>
  <c r="F300" i="28"/>
  <c r="F299" i="28"/>
  <c r="F298" i="28"/>
  <c r="F297" i="28"/>
  <c r="F528" i="28"/>
  <c r="F527" i="28"/>
  <c r="F526" i="28"/>
  <c r="E525" i="28"/>
  <c r="F519" i="28"/>
  <c r="F518" i="28"/>
  <c r="E517" i="28"/>
  <c r="H517" i="28" s="1"/>
  <c r="F512" i="28"/>
  <c r="H41" i="29"/>
  <c r="H144" i="29"/>
  <c r="H126" i="29"/>
  <c r="H130" i="29"/>
  <c r="H19" i="29"/>
  <c r="H261" i="29"/>
  <c r="H221" i="29"/>
  <c r="H489" i="29"/>
  <c r="H469" i="29"/>
  <c r="H371" i="29"/>
  <c r="H355" i="29"/>
  <c r="E524" i="29"/>
  <c r="H524" i="29" s="1"/>
  <c r="E522" i="29"/>
  <c r="H522" i="29" s="1"/>
  <c r="H205" i="29"/>
  <c r="H482" i="29"/>
  <c r="H479" i="29"/>
  <c r="H477" i="29"/>
  <c r="H472" i="29"/>
  <c r="H459" i="29"/>
  <c r="H428" i="29"/>
  <c r="C13" i="29"/>
  <c r="E530" i="29"/>
  <c r="E508" i="29"/>
  <c r="E525" i="29"/>
  <c r="H525" i="29" s="1"/>
  <c r="E521" i="29"/>
  <c r="H521" i="29" s="1"/>
  <c r="H212" i="29"/>
  <c r="H364" i="29"/>
  <c r="H348" i="29"/>
  <c r="D13" i="29"/>
  <c r="E529" i="29"/>
  <c r="H529" i="29" s="1"/>
  <c r="E517" i="29"/>
  <c r="E515" i="29"/>
  <c r="H515" i="29" s="1"/>
  <c r="E509" i="29"/>
  <c r="H509" i="29" s="1"/>
  <c r="E507" i="29"/>
  <c r="H507" i="29" s="1"/>
  <c r="F21" i="29"/>
  <c r="F27" i="29"/>
  <c r="F28" i="29"/>
  <c r="F36" i="29"/>
  <c r="F37" i="29"/>
  <c r="F43" i="29"/>
  <c r="F51" i="29"/>
  <c r="F52" i="29"/>
  <c r="F59" i="29"/>
  <c r="F60" i="29"/>
  <c r="F30" i="29"/>
  <c r="F23" i="29"/>
  <c r="F24" i="29"/>
  <c r="F25" i="29"/>
  <c r="F33" i="29"/>
  <c r="F39" i="29"/>
  <c r="F47" i="29"/>
  <c r="F48" i="29"/>
  <c r="F49" i="29"/>
  <c r="F26" i="29"/>
  <c r="F34" i="29"/>
  <c r="F42" i="29"/>
  <c r="F63" i="29"/>
  <c r="E25" i="29"/>
  <c r="H25" i="29" s="1"/>
  <c r="E26" i="29"/>
  <c r="H26" i="29" s="1"/>
  <c r="E34" i="29"/>
  <c r="H34" i="29" s="1"/>
  <c r="E42" i="29"/>
  <c r="H42" i="29" s="1"/>
  <c r="E48" i="29"/>
  <c r="H48" i="29" s="1"/>
  <c r="E49" i="29"/>
  <c r="E50" i="29"/>
  <c r="H50" i="29" s="1"/>
  <c r="E27" i="29"/>
  <c r="E51" i="29"/>
  <c r="H51" i="29" s="1"/>
  <c r="E28" i="29"/>
  <c r="H28" i="29" s="1"/>
  <c r="E37" i="29"/>
  <c r="E60" i="29"/>
  <c r="E31" i="29"/>
  <c r="H31" i="29" s="1"/>
  <c r="F62" i="29"/>
  <c r="E18" i="29"/>
  <c r="E63" i="29"/>
  <c r="F104" i="29"/>
  <c r="E103" i="29"/>
  <c r="H103" i="29" s="1"/>
  <c r="E102" i="29"/>
  <c r="H102" i="29" s="1"/>
  <c r="E95" i="29"/>
  <c r="H95" i="29" s="1"/>
  <c r="E94" i="29"/>
  <c r="H94" i="29" s="1"/>
  <c r="E93" i="29"/>
  <c r="H93" i="29" s="1"/>
  <c r="E87" i="29"/>
  <c r="H87" i="29" s="1"/>
  <c r="E86" i="29"/>
  <c r="H86" i="29" s="1"/>
  <c r="E85" i="29"/>
  <c r="H85" i="29" s="1"/>
  <c r="F80" i="29"/>
  <c r="E77" i="29"/>
  <c r="H77" i="29" s="1"/>
  <c r="E283" i="29"/>
  <c r="H283" i="29" s="1"/>
  <c r="F268" i="29"/>
  <c r="F262" i="29"/>
  <c r="F254" i="29"/>
  <c r="F245" i="29"/>
  <c r="F238" i="29"/>
  <c r="F237" i="29"/>
  <c r="E235" i="29"/>
  <c r="F230" i="29"/>
  <c r="F229" i="29"/>
  <c r="F222" i="29"/>
  <c r="F220" i="29"/>
  <c r="F214" i="29"/>
  <c r="F213" i="29"/>
  <c r="E211" i="29"/>
  <c r="H211" i="29" s="1"/>
  <c r="F197" i="29"/>
  <c r="F196" i="29"/>
  <c r="F188" i="29"/>
  <c r="E187" i="29"/>
  <c r="H187" i="29" s="1"/>
  <c r="F182" i="29"/>
  <c r="F181" i="29"/>
  <c r="F180" i="29"/>
  <c r="E179" i="29"/>
  <c r="H179" i="29" s="1"/>
  <c r="F174" i="29"/>
  <c r="F173" i="29"/>
  <c r="F166" i="29"/>
  <c r="F165" i="29"/>
  <c r="E163" i="29"/>
  <c r="H163" i="29" s="1"/>
  <c r="F158" i="29"/>
  <c r="F157" i="29"/>
  <c r="F156" i="29"/>
  <c r="F406" i="29"/>
  <c r="E405" i="29"/>
  <c r="H405" i="29" s="1"/>
  <c r="E404" i="29"/>
  <c r="H404" i="29" s="1"/>
  <c r="E403" i="29"/>
  <c r="H403" i="29" s="1"/>
  <c r="F398" i="29"/>
  <c r="F390" i="29"/>
  <c r="E388" i="29"/>
  <c r="H388" i="29" s="1"/>
  <c r="E387" i="29"/>
  <c r="H387" i="29" s="1"/>
  <c r="E380" i="29"/>
  <c r="H380" i="29" s="1"/>
  <c r="E379" i="29"/>
  <c r="H379" i="29" s="1"/>
  <c r="E373" i="29"/>
  <c r="H373" i="29" s="1"/>
  <c r="E372" i="29"/>
  <c r="H372" i="29" s="1"/>
  <c r="E363" i="29"/>
  <c r="H363" i="29" s="1"/>
  <c r="F358" i="29"/>
  <c r="E357" i="29"/>
  <c r="H357" i="29" s="1"/>
  <c r="E347" i="29"/>
  <c r="H347" i="29" s="1"/>
  <c r="E341" i="29"/>
  <c r="H341" i="29" s="1"/>
  <c r="E340" i="29"/>
  <c r="H340" i="29" s="1"/>
  <c r="E339" i="29"/>
  <c r="H339" i="29" s="1"/>
  <c r="F334" i="29"/>
  <c r="E333" i="29"/>
  <c r="H333" i="29" s="1"/>
  <c r="E332" i="29"/>
  <c r="H332" i="29" s="1"/>
  <c r="F327" i="29"/>
  <c r="F326" i="29"/>
  <c r="F320" i="29"/>
  <c r="F319" i="29"/>
  <c r="F318" i="29"/>
  <c r="E317" i="29"/>
  <c r="H317" i="29" s="1"/>
  <c r="F310" i="29"/>
  <c r="E308" i="29"/>
  <c r="H308" i="29" s="1"/>
  <c r="E307" i="29"/>
  <c r="H307" i="29" s="1"/>
  <c r="F304" i="29"/>
  <c r="F303" i="29"/>
  <c r="F302" i="29"/>
  <c r="E301" i="29"/>
  <c r="H301" i="29" s="1"/>
  <c r="F296" i="29"/>
  <c r="F506" i="29"/>
  <c r="F525" i="29"/>
  <c r="C10" i="29"/>
  <c r="E100" i="29"/>
  <c r="H100" i="29" s="1"/>
  <c r="E92" i="29"/>
  <c r="H92" i="29" s="1"/>
  <c r="E84" i="29"/>
  <c r="H84" i="29" s="1"/>
  <c r="F79" i="29"/>
  <c r="C11" i="29"/>
  <c r="F283" i="29"/>
  <c r="E282" i="29"/>
  <c r="H282" i="29" s="1"/>
  <c r="E281" i="29"/>
  <c r="H281" i="29" s="1"/>
  <c r="E280" i="29"/>
  <c r="H280" i="29" s="1"/>
  <c r="E266" i="29"/>
  <c r="H266" i="29" s="1"/>
  <c r="E264" i="29"/>
  <c r="H264" i="29" s="1"/>
  <c r="E256" i="29"/>
  <c r="H256" i="29" s="1"/>
  <c r="E249" i="29"/>
  <c r="H249" i="29" s="1"/>
  <c r="E248" i="29"/>
  <c r="H248" i="29" s="1"/>
  <c r="E240" i="29"/>
  <c r="H240" i="29" s="1"/>
  <c r="F235" i="29"/>
  <c r="E233" i="29"/>
  <c r="H233" i="29" s="1"/>
  <c r="E232" i="29"/>
  <c r="H232" i="29" s="1"/>
  <c r="E226" i="29"/>
  <c r="H226" i="29" s="1"/>
  <c r="F211" i="29"/>
  <c r="E209" i="29"/>
  <c r="H209" i="29" s="1"/>
  <c r="E208" i="29"/>
  <c r="H208" i="29" s="1"/>
  <c r="E201" i="29"/>
  <c r="H201" i="29" s="1"/>
  <c r="F195" i="29"/>
  <c r="E194" i="29"/>
  <c r="H194" i="29" s="1"/>
  <c r="E193" i="29"/>
  <c r="H193" i="29" s="1"/>
  <c r="F187" i="29"/>
  <c r="E186" i="29"/>
  <c r="H186" i="29" s="1"/>
  <c r="E185" i="29"/>
  <c r="H185" i="29" s="1"/>
  <c r="F179" i="29"/>
  <c r="E178" i="29"/>
  <c r="H178" i="29" s="1"/>
  <c r="E177" i="29"/>
  <c r="H177" i="29" s="1"/>
  <c r="E176" i="29"/>
  <c r="H176" i="29" s="1"/>
  <c r="F171" i="29"/>
  <c r="E169" i="29"/>
  <c r="H169" i="29" s="1"/>
  <c r="F163" i="29"/>
  <c r="E160" i="29"/>
  <c r="H160" i="29" s="1"/>
  <c r="F155" i="29"/>
  <c r="E153" i="29"/>
  <c r="H153" i="29" s="1"/>
  <c r="C12" i="29"/>
  <c r="E295" i="29"/>
  <c r="H295" i="29" s="1"/>
  <c r="F405" i="29"/>
  <c r="F404" i="29"/>
  <c r="F403" i="29"/>
  <c r="F395" i="29"/>
  <c r="F389" i="29"/>
  <c r="F388" i="29"/>
  <c r="F387" i="29"/>
  <c r="E386" i="29"/>
  <c r="H386" i="29" s="1"/>
  <c r="F380" i="29"/>
  <c r="F379" i="29"/>
  <c r="E378" i="29"/>
  <c r="H378" i="29" s="1"/>
  <c r="F372" i="29"/>
  <c r="E370" i="29"/>
  <c r="H370" i="29" s="1"/>
  <c r="F363" i="29"/>
  <c r="F357" i="29"/>
  <c r="E354" i="29"/>
  <c r="H354" i="29" s="1"/>
  <c r="F347" i="29"/>
  <c r="E346" i="29"/>
  <c r="H346" i="29" s="1"/>
  <c r="F341" i="29"/>
  <c r="F339" i="29"/>
  <c r="F333" i="29"/>
  <c r="F332" i="29"/>
  <c r="E330" i="29"/>
  <c r="H330" i="29" s="1"/>
  <c r="F317" i="29"/>
  <c r="E314" i="29"/>
  <c r="H314" i="29" s="1"/>
  <c r="F308" i="29"/>
  <c r="F307" i="29"/>
  <c r="F301" i="29"/>
  <c r="E298" i="29"/>
  <c r="H298" i="29" s="1"/>
  <c r="F530" i="29"/>
  <c r="F523" i="29"/>
  <c r="F522" i="29"/>
  <c r="F516" i="29"/>
  <c r="F515" i="29"/>
  <c r="F514" i="29"/>
  <c r="F507" i="29"/>
  <c r="E140" i="29"/>
  <c r="H140" i="29" s="1"/>
  <c r="E139" i="29"/>
  <c r="H139" i="29" s="1"/>
  <c r="E138" i="29"/>
  <c r="H138" i="29" s="1"/>
  <c r="E137" i="29"/>
  <c r="H137" i="29" s="1"/>
  <c r="E134" i="29"/>
  <c r="H134" i="29" s="1"/>
  <c r="E128" i="29"/>
  <c r="H128" i="29" s="1"/>
  <c r="E124" i="29"/>
  <c r="H124" i="29" s="1"/>
  <c r="E123" i="29"/>
  <c r="H123" i="29" s="1"/>
  <c r="E121" i="29"/>
  <c r="H121" i="29" s="1"/>
  <c r="E120" i="29"/>
  <c r="H120" i="29" s="1"/>
  <c r="E119" i="29"/>
  <c r="H119" i="29" s="1"/>
  <c r="E118" i="29"/>
  <c r="H118" i="29" s="1"/>
  <c r="E116" i="29"/>
  <c r="H116" i="29" s="1"/>
  <c r="E115" i="29"/>
  <c r="H115" i="29" s="1"/>
  <c r="E113" i="29"/>
  <c r="H113" i="29" s="1"/>
  <c r="E112" i="29"/>
  <c r="H112" i="29" s="1"/>
  <c r="E111" i="29"/>
  <c r="H111" i="29" s="1"/>
  <c r="E110" i="29"/>
  <c r="H110" i="29" s="1"/>
  <c r="E109" i="29"/>
  <c r="H109" i="29" s="1"/>
  <c r="E107" i="29"/>
  <c r="H107" i="29" s="1"/>
  <c r="E99" i="29"/>
  <c r="H99" i="29" s="1"/>
  <c r="E97" i="29"/>
  <c r="H97" i="29" s="1"/>
  <c r="E83" i="29"/>
  <c r="H83" i="29" s="1"/>
  <c r="E74" i="29"/>
  <c r="H74" i="29" s="1"/>
  <c r="E73" i="29"/>
  <c r="H73" i="29" s="1"/>
  <c r="E152" i="29"/>
  <c r="H152" i="29" s="1"/>
  <c r="F288" i="29"/>
  <c r="F282" i="29"/>
  <c r="F281" i="29"/>
  <c r="F273" i="29"/>
  <c r="F272" i="29"/>
  <c r="E271" i="29"/>
  <c r="H271" i="29" s="1"/>
  <c r="F266" i="29"/>
  <c r="F264" i="29"/>
  <c r="F258" i="29"/>
  <c r="F256" i="29"/>
  <c r="F249" i="29"/>
  <c r="F248" i="29"/>
  <c r="E247" i="29"/>
  <c r="H247" i="29" s="1"/>
  <c r="F240" i="29"/>
  <c r="E239" i="29"/>
  <c r="H239" i="29" s="1"/>
  <c r="F233" i="29"/>
  <c r="F232" i="29"/>
  <c r="E231" i="29"/>
  <c r="H231" i="29" s="1"/>
  <c r="F216" i="29"/>
  <c r="F209" i="29"/>
  <c r="F208" i="29"/>
  <c r="F201" i="29"/>
  <c r="E199" i="29"/>
  <c r="H199" i="29" s="1"/>
  <c r="F192" i="29"/>
  <c r="F186" i="29"/>
  <c r="F185" i="29"/>
  <c r="E183" i="29"/>
  <c r="H183" i="29" s="1"/>
  <c r="F178" i="29"/>
  <c r="F177" i="29"/>
  <c r="F176" i="29"/>
  <c r="E175" i="29"/>
  <c r="H175" i="29" s="1"/>
  <c r="F169" i="29"/>
  <c r="F168" i="29"/>
  <c r="E167" i="29"/>
  <c r="H167" i="29" s="1"/>
  <c r="F160" i="29"/>
  <c r="E159" i="29"/>
  <c r="H159" i="29" s="1"/>
  <c r="F154" i="29"/>
  <c r="F153" i="29"/>
  <c r="D12" i="29"/>
  <c r="E498" i="29"/>
  <c r="H498" i="29" s="1"/>
  <c r="E497" i="29"/>
  <c r="H497" i="29" s="1"/>
  <c r="E495" i="29"/>
  <c r="H495" i="29" s="1"/>
  <c r="E493" i="29"/>
  <c r="H493" i="29" s="1"/>
  <c r="E491" i="29"/>
  <c r="H491" i="29" s="1"/>
  <c r="E488" i="29"/>
  <c r="H488" i="29" s="1"/>
  <c r="E487" i="29"/>
  <c r="H487" i="29" s="1"/>
  <c r="E486" i="29"/>
  <c r="H486" i="29" s="1"/>
  <c r="E485" i="29"/>
  <c r="H485" i="29" s="1"/>
  <c r="E484" i="29"/>
  <c r="H484" i="29" s="1"/>
  <c r="E483" i="29"/>
  <c r="H483" i="29" s="1"/>
  <c r="E478" i="29"/>
  <c r="H478" i="29" s="1"/>
  <c r="E475" i="29"/>
  <c r="H475" i="29" s="1"/>
  <c r="E474" i="29"/>
  <c r="H474" i="29" s="1"/>
  <c r="E468" i="29"/>
  <c r="H468" i="29" s="1"/>
  <c r="E467" i="29"/>
  <c r="H467" i="29" s="1"/>
  <c r="E466" i="29"/>
  <c r="H466" i="29" s="1"/>
  <c r="E465" i="29"/>
  <c r="H465" i="29" s="1"/>
  <c r="E464" i="29"/>
  <c r="H464" i="29" s="1"/>
  <c r="E463" i="29"/>
  <c r="H463" i="29" s="1"/>
  <c r="E461" i="29"/>
  <c r="H461" i="29" s="1"/>
  <c r="E460" i="29"/>
  <c r="H460" i="29" s="1"/>
  <c r="E458" i="29"/>
  <c r="H458" i="29" s="1"/>
  <c r="E457" i="29"/>
  <c r="H457" i="29" s="1"/>
  <c r="E456" i="29"/>
  <c r="H456" i="29" s="1"/>
  <c r="E455" i="29"/>
  <c r="H455" i="29" s="1"/>
  <c r="E450" i="29"/>
  <c r="H450" i="29" s="1"/>
  <c r="E446" i="29"/>
  <c r="H446" i="29" s="1"/>
  <c r="E445" i="29"/>
  <c r="H445" i="29" s="1"/>
  <c r="E444" i="29"/>
  <c r="H444" i="29" s="1"/>
  <c r="E443" i="29"/>
  <c r="H443" i="29" s="1"/>
  <c r="E442" i="29"/>
  <c r="H442" i="29" s="1"/>
  <c r="E438" i="29"/>
  <c r="H438" i="29" s="1"/>
  <c r="E437" i="29"/>
  <c r="H437" i="29" s="1"/>
  <c r="E434" i="29"/>
  <c r="H434" i="29" s="1"/>
  <c r="E433" i="29"/>
  <c r="H433" i="29" s="1"/>
  <c r="E432" i="29"/>
  <c r="H432" i="29" s="1"/>
  <c r="E431" i="29"/>
  <c r="H431" i="29" s="1"/>
  <c r="E430" i="29"/>
  <c r="H430" i="29" s="1"/>
  <c r="E427" i="29"/>
  <c r="H427" i="29" s="1"/>
  <c r="E422" i="29"/>
  <c r="H422" i="29" s="1"/>
  <c r="E420" i="29"/>
  <c r="H420" i="29" s="1"/>
  <c r="E419" i="29"/>
  <c r="H419" i="29" s="1"/>
  <c r="E418" i="29"/>
  <c r="H418" i="29" s="1"/>
  <c r="E417" i="29"/>
  <c r="H417" i="29" s="1"/>
  <c r="E416" i="29"/>
  <c r="H416" i="29" s="1"/>
  <c r="E412" i="29"/>
  <c r="H412" i="29" s="1"/>
  <c r="E411" i="29"/>
  <c r="H411" i="29" s="1"/>
  <c r="E410" i="29"/>
  <c r="H410" i="29" s="1"/>
  <c r="E409" i="29"/>
  <c r="H409" i="29" s="1"/>
  <c r="E408" i="29"/>
  <c r="H408" i="29" s="1"/>
  <c r="E407" i="29"/>
  <c r="H407" i="29" s="1"/>
  <c r="E401" i="29"/>
  <c r="H401" i="29" s="1"/>
  <c r="E393" i="29"/>
  <c r="H393" i="29" s="1"/>
  <c r="E392" i="29"/>
  <c r="H392" i="29" s="1"/>
  <c r="E391" i="29"/>
  <c r="H391" i="29" s="1"/>
  <c r="F386" i="29"/>
  <c r="E385" i="29"/>
  <c r="H385" i="29" s="1"/>
  <c r="E384" i="29"/>
  <c r="H384" i="29" s="1"/>
  <c r="E383" i="29"/>
  <c r="H383" i="29" s="1"/>
  <c r="F378" i="29"/>
  <c r="E377" i="29"/>
  <c r="H377" i="29" s="1"/>
  <c r="E376" i="29"/>
  <c r="H376" i="29" s="1"/>
  <c r="F354" i="29"/>
  <c r="F346" i="29"/>
  <c r="E345" i="29"/>
  <c r="H345" i="29" s="1"/>
  <c r="E344" i="29"/>
  <c r="H344" i="29" s="1"/>
  <c r="E343" i="29"/>
  <c r="H343" i="29" s="1"/>
  <c r="F338" i="29"/>
  <c r="E337" i="29"/>
  <c r="H337" i="29" s="1"/>
  <c r="E335" i="29"/>
  <c r="H335" i="29" s="1"/>
  <c r="F330" i="29"/>
  <c r="E329" i="29"/>
  <c r="H329" i="29" s="1"/>
  <c r="E328" i="29"/>
  <c r="H328" i="29" s="1"/>
  <c r="F324" i="29"/>
  <c r="F323" i="29"/>
  <c r="E319" i="29"/>
  <c r="H319" i="29" s="1"/>
  <c r="F315" i="29"/>
  <c r="F314" i="29"/>
  <c r="E312" i="29"/>
  <c r="H312" i="29" s="1"/>
  <c r="E311" i="29"/>
  <c r="H311" i="29" s="1"/>
  <c r="E305" i="29"/>
  <c r="H305" i="29" s="1"/>
  <c r="E304" i="29"/>
  <c r="H304" i="29" s="1"/>
  <c r="E303" i="29"/>
  <c r="H303" i="29" s="1"/>
  <c r="F300" i="29"/>
  <c r="F298" i="29"/>
  <c r="E297" i="29"/>
  <c r="H297" i="29" s="1"/>
  <c r="E296" i="29"/>
  <c r="H296" i="29" s="1"/>
  <c r="F529" i="29"/>
  <c r="E526" i="29"/>
  <c r="E519" i="29"/>
  <c r="H519" i="29" s="1"/>
  <c r="E518" i="29"/>
  <c r="H518" i="29" s="1"/>
  <c r="E512" i="29"/>
  <c r="H512" i="29" s="1"/>
  <c r="E71" i="29"/>
  <c r="H71" i="29" s="1"/>
  <c r="F137" i="29"/>
  <c r="F134" i="29"/>
  <c r="F133" i="29"/>
  <c r="F131" i="29"/>
  <c r="F128" i="29"/>
  <c r="F125" i="29"/>
  <c r="F124" i="29"/>
  <c r="F118" i="29"/>
  <c r="F109" i="29"/>
  <c r="F105" i="29"/>
  <c r="E104" i="29"/>
  <c r="H104" i="29" s="1"/>
  <c r="F99" i="29"/>
  <c r="E88" i="29"/>
  <c r="H88" i="29" s="1"/>
  <c r="F81" i="29"/>
  <c r="E80" i="29"/>
  <c r="H80" i="29" s="1"/>
  <c r="D11" i="29"/>
  <c r="F152" i="29"/>
  <c r="E270" i="29"/>
  <c r="H270" i="29" s="1"/>
  <c r="E268" i="29"/>
  <c r="H268" i="29" s="1"/>
  <c r="E254" i="29"/>
  <c r="H254" i="29" s="1"/>
  <c r="E252" i="29"/>
  <c r="H252" i="29" s="1"/>
  <c r="F247" i="29"/>
  <c r="E245" i="29"/>
  <c r="H245" i="29" s="1"/>
  <c r="F239" i="29"/>
  <c r="E238" i="29"/>
  <c r="H238" i="29"/>
  <c r="E237" i="29"/>
  <c r="F231" i="29"/>
  <c r="E229" i="29"/>
  <c r="E206" i="29"/>
  <c r="H206" i="29" s="1"/>
  <c r="E197" i="29"/>
  <c r="H197" i="29" s="1"/>
  <c r="E196" i="29"/>
  <c r="H196" i="29" s="1"/>
  <c r="E188" i="29"/>
  <c r="H188" i="29" s="1"/>
  <c r="F183" i="29"/>
  <c r="E182" i="29"/>
  <c r="H182" i="29" s="1"/>
  <c r="F175" i="29"/>
  <c r="E174" i="29"/>
  <c r="H174" i="29" s="1"/>
  <c r="E173" i="29"/>
  <c r="H173" i="29" s="1"/>
  <c r="F167" i="29"/>
  <c r="E166" i="29"/>
  <c r="H166" i="29" s="1"/>
  <c r="E165" i="29"/>
  <c r="H165" i="29" s="1"/>
  <c r="E158" i="29"/>
  <c r="H158" i="29" s="1"/>
  <c r="E157" i="29"/>
  <c r="H157" i="29" s="1"/>
  <c r="F295" i="29"/>
  <c r="F495" i="29"/>
  <c r="F493" i="29"/>
  <c r="F491" i="29"/>
  <c r="F486" i="29"/>
  <c r="F485" i="29"/>
  <c r="F484" i="29"/>
  <c r="F483" i="29"/>
  <c r="F480" i="29"/>
  <c r="F478" i="29"/>
  <c r="F475" i="29"/>
  <c r="F468" i="29"/>
  <c r="F467" i="29"/>
  <c r="F466" i="29"/>
  <c r="F465" i="29"/>
  <c r="F464" i="29"/>
  <c r="F463" i="29"/>
  <c r="F460" i="29"/>
  <c r="F458" i="29"/>
  <c r="F457" i="29"/>
  <c r="F453" i="29"/>
  <c r="F450" i="29"/>
  <c r="F449" i="29"/>
  <c r="F444" i="29"/>
  <c r="F443" i="29"/>
  <c r="F442" i="29"/>
  <c r="F438" i="29"/>
  <c r="F437" i="29"/>
  <c r="F436" i="29"/>
  <c r="F434" i="29"/>
  <c r="F433" i="29"/>
  <c r="F432" i="29"/>
  <c r="F430" i="29"/>
  <c r="F429" i="29"/>
  <c r="F422" i="29"/>
  <c r="F420" i="29"/>
  <c r="F419" i="29"/>
  <c r="F418" i="29"/>
  <c r="F416" i="29"/>
  <c r="F412" i="29"/>
  <c r="F411" i="29"/>
  <c r="F410" i="29"/>
  <c r="F409" i="29"/>
  <c r="F408" i="29"/>
  <c r="F407" i="29"/>
  <c r="E406" i="29"/>
  <c r="H406" i="29" s="1"/>
  <c r="F401" i="29"/>
  <c r="F393" i="29"/>
  <c r="F392" i="29"/>
  <c r="F391" i="29"/>
  <c r="E390" i="29"/>
  <c r="H390" i="29" s="1"/>
  <c r="F385" i="29"/>
  <c r="F383" i="29"/>
  <c r="F377" i="29"/>
  <c r="F376" i="29"/>
  <c r="F375" i="29"/>
  <c r="F369" i="29"/>
  <c r="E358" i="29"/>
  <c r="H358" i="29" s="1"/>
  <c r="F345" i="29"/>
  <c r="F344" i="29"/>
  <c r="F343" i="29"/>
  <c r="F337" i="29"/>
  <c r="F335" i="29"/>
  <c r="E334" i="29"/>
  <c r="H334" i="29" s="1"/>
  <c r="E326" i="29"/>
  <c r="H326" i="29" s="1"/>
  <c r="F321" i="29"/>
  <c r="E318" i="29"/>
  <c r="H318" i="29" s="1"/>
  <c r="F312" i="29"/>
  <c r="F311" i="29"/>
  <c r="F305" i="29"/>
  <c r="F526" i="29"/>
  <c r="F520" i="29"/>
  <c r="F518" i="29"/>
  <c r="F512" i="29"/>
  <c r="E143" i="30"/>
  <c r="H143" i="30" s="1"/>
  <c r="H135" i="30"/>
  <c r="E121" i="30"/>
  <c r="H121" i="30" s="1"/>
  <c r="E113" i="30"/>
  <c r="H87" i="30"/>
  <c r="E73" i="30"/>
  <c r="H46" i="30"/>
  <c r="H44" i="30"/>
  <c r="H30" i="30"/>
  <c r="E72" i="30"/>
  <c r="H72" i="30" s="1"/>
  <c r="E48" i="30"/>
  <c r="H48" i="30" s="1"/>
  <c r="F35" i="30"/>
  <c r="H144" i="30"/>
  <c r="H136" i="30"/>
  <c r="H127" i="30"/>
  <c r="H107" i="30"/>
  <c r="H91" i="30"/>
  <c r="E88" i="30"/>
  <c r="H88" i="30" s="1"/>
  <c r="H499" i="30"/>
  <c r="H495" i="30"/>
  <c r="H492" i="30"/>
  <c r="H488" i="30"/>
  <c r="H480" i="30"/>
  <c r="H476" i="30"/>
  <c r="H472" i="30"/>
  <c r="H404" i="30"/>
  <c r="H375" i="30"/>
  <c r="H367" i="30"/>
  <c r="H355" i="30"/>
  <c r="H352" i="30"/>
  <c r="H336" i="30"/>
  <c r="F330" i="30"/>
  <c r="F315" i="30"/>
  <c r="H312" i="30"/>
  <c r="D13" i="30"/>
  <c r="F518" i="30"/>
  <c r="C11" i="30"/>
  <c r="F175" i="30"/>
  <c r="E156" i="30"/>
  <c r="H156" i="30" s="1"/>
  <c r="F483" i="30"/>
  <c r="H320" i="30"/>
  <c r="H299" i="30"/>
  <c r="F511" i="30"/>
  <c r="H205" i="30"/>
  <c r="H201" i="30"/>
  <c r="H197" i="30"/>
  <c r="E174" i="30"/>
  <c r="H174" i="30" s="1"/>
  <c r="H161" i="30"/>
  <c r="H155" i="30"/>
  <c r="F491" i="30"/>
  <c r="F370" i="30"/>
  <c r="F354" i="30"/>
  <c r="F347" i="30"/>
  <c r="H316" i="30"/>
  <c r="F314" i="30"/>
  <c r="H303" i="30"/>
  <c r="E509" i="30"/>
  <c r="E262" i="30"/>
  <c r="H262" i="30" s="1"/>
  <c r="H228" i="30"/>
  <c r="H225" i="30"/>
  <c r="H221" i="30"/>
  <c r="H217" i="30"/>
  <c r="H204" i="30"/>
  <c r="H200" i="30"/>
  <c r="H185" i="30"/>
  <c r="H160" i="30"/>
  <c r="E157" i="30"/>
  <c r="H157" i="30" s="1"/>
  <c r="E154" i="30"/>
  <c r="H154" i="30" s="1"/>
  <c r="H496" i="30"/>
  <c r="H391" i="30"/>
  <c r="H383" i="30"/>
  <c r="H376" i="30"/>
  <c r="H368" i="30"/>
  <c r="H364" i="30"/>
  <c r="H360" i="30"/>
  <c r="H356" i="30"/>
  <c r="F298" i="30"/>
  <c r="C10" i="30"/>
  <c r="F123" i="30"/>
  <c r="F117" i="30"/>
  <c r="F116" i="30"/>
  <c r="F115" i="30"/>
  <c r="F93" i="30"/>
  <c r="F92" i="30"/>
  <c r="F83" i="30"/>
  <c r="F75" i="30"/>
  <c r="E74" i="30"/>
  <c r="H74" i="30" s="1"/>
  <c r="F249" i="30"/>
  <c r="E247" i="30"/>
  <c r="H247" i="30" s="1"/>
  <c r="E239" i="30"/>
  <c r="H239" i="30" s="1"/>
  <c r="F232" i="30"/>
  <c r="F186" i="30"/>
  <c r="E183" i="30"/>
  <c r="H183" i="30" s="1"/>
  <c r="E175" i="30"/>
  <c r="H175" i="30" s="1"/>
  <c r="F295" i="30"/>
  <c r="E378" i="30"/>
  <c r="H378" i="30" s="1"/>
  <c r="E354" i="30"/>
  <c r="H354" i="30" s="1"/>
  <c r="E338" i="30"/>
  <c r="H338" i="30" s="1"/>
  <c r="F333" i="30"/>
  <c r="F317" i="30"/>
  <c r="E314" i="30"/>
  <c r="H314" i="30" s="1"/>
  <c r="E298" i="30"/>
  <c r="H298" i="30" s="1"/>
  <c r="E519" i="30"/>
  <c r="H519" i="30" s="1"/>
  <c r="E512" i="30"/>
  <c r="H512" i="30" s="1"/>
  <c r="F122" i="30"/>
  <c r="F74" i="30"/>
  <c r="E401" i="30"/>
  <c r="H401" i="30" s="1"/>
  <c r="E393" i="30"/>
  <c r="H393" i="30" s="1"/>
  <c r="E345" i="30"/>
  <c r="H345" i="30" s="1"/>
  <c r="E344" i="30"/>
  <c r="H344" i="30" s="1"/>
  <c r="E335" i="30"/>
  <c r="H335" i="30" s="1"/>
  <c r="E304" i="30"/>
  <c r="H304" i="30" s="1"/>
  <c r="E296" i="30"/>
  <c r="H296" i="30" s="1"/>
  <c r="G70" i="30"/>
  <c r="D10" i="30"/>
  <c r="E134" i="30"/>
  <c r="H134" i="30" s="1"/>
  <c r="F129" i="30"/>
  <c r="F121" i="30"/>
  <c r="E118" i="30"/>
  <c r="H118" i="30" s="1"/>
  <c r="F113" i="30"/>
  <c r="F97" i="30"/>
  <c r="F88" i="30"/>
  <c r="F238" i="30"/>
  <c r="F237" i="30"/>
  <c r="E211" i="30"/>
  <c r="H211" i="30" s="1"/>
  <c r="F206" i="30"/>
  <c r="F196" i="30"/>
  <c r="E187" i="30"/>
  <c r="H187" i="30" s="1"/>
  <c r="F166" i="30"/>
  <c r="F165" i="30"/>
  <c r="F164" i="30"/>
  <c r="F157" i="30"/>
  <c r="F156" i="30"/>
  <c r="C12" i="30"/>
  <c r="E406" i="30"/>
  <c r="H406" i="30" s="1"/>
  <c r="E358" i="30"/>
  <c r="H358" i="30" s="1"/>
  <c r="F345" i="30"/>
  <c r="E310" i="30"/>
  <c r="H310" i="30" s="1"/>
  <c r="F305" i="30"/>
  <c r="E524" i="30"/>
  <c r="H524" i="30" s="1"/>
  <c r="F509" i="30"/>
  <c r="E508" i="30"/>
  <c r="E132" i="30"/>
  <c r="H132" i="30" s="1"/>
  <c r="F118" i="30"/>
  <c r="E116" i="30"/>
  <c r="H116" i="30" s="1"/>
  <c r="E115" i="30"/>
  <c r="H115" i="30" s="1"/>
  <c r="E92" i="30"/>
  <c r="H92" i="30" s="1"/>
  <c r="E83" i="30"/>
  <c r="H83" i="30" s="1"/>
  <c r="D11" i="30"/>
  <c r="E256" i="30"/>
  <c r="H256" i="30" s="1"/>
  <c r="E249" i="30"/>
  <c r="H249" i="30" s="1"/>
  <c r="F235" i="30"/>
  <c r="E232" i="30"/>
  <c r="H232" i="30" s="1"/>
  <c r="E226" i="30"/>
  <c r="H226" i="30" s="1"/>
  <c r="E208" i="30"/>
  <c r="H208" i="30" s="1"/>
  <c r="E193" i="30"/>
  <c r="H193" i="30" s="1"/>
  <c r="E186" i="30"/>
  <c r="H186" i="30" s="1"/>
  <c r="D12" i="30"/>
  <c r="E295" i="30"/>
  <c r="E493" i="30"/>
  <c r="H493" i="30" s="1"/>
  <c r="E485" i="30"/>
  <c r="H485" i="30" s="1"/>
  <c r="E484" i="30"/>
  <c r="H484" i="30" s="1"/>
  <c r="E483" i="30"/>
  <c r="H483" i="30" s="1"/>
  <c r="F471" i="30"/>
  <c r="E412" i="30"/>
  <c r="H412" i="30" s="1"/>
  <c r="F359" i="30"/>
  <c r="E347" i="30"/>
  <c r="H347" i="30" s="1"/>
  <c r="F344" i="30"/>
  <c r="E341" i="30"/>
  <c r="H341" i="30" s="1"/>
  <c r="E339" i="30"/>
  <c r="H339" i="30" s="1"/>
  <c r="E333" i="30"/>
  <c r="H333" i="30" s="1"/>
  <c r="E332" i="30"/>
  <c r="H332" i="30" s="1"/>
  <c r="E315" i="30"/>
  <c r="H315" i="30" s="1"/>
  <c r="F311" i="30"/>
  <c r="E307" i="30"/>
  <c r="H307" i="30" s="1"/>
  <c r="C13" i="30"/>
  <c r="H285" i="31"/>
  <c r="H279" i="31"/>
  <c r="F79" i="31"/>
  <c r="H236" i="31"/>
  <c r="H451" i="31"/>
  <c r="H114" i="31"/>
  <c r="H299" i="31"/>
  <c r="H133" i="31"/>
  <c r="H55" i="31"/>
  <c r="H106" i="31"/>
  <c r="H288" i="31"/>
  <c r="H46" i="31"/>
  <c r="H38" i="31"/>
  <c r="H269" i="31"/>
  <c r="H260" i="31"/>
  <c r="H192" i="31"/>
  <c r="H228" i="31"/>
  <c r="H212" i="31"/>
  <c r="H284" i="31"/>
  <c r="H161" i="31"/>
  <c r="H435" i="31"/>
  <c r="H418" i="31"/>
  <c r="H374" i="31"/>
  <c r="H352" i="31"/>
  <c r="E512" i="31"/>
  <c r="H512" i="31" s="1"/>
  <c r="E510" i="31"/>
  <c r="H510" i="31" s="1"/>
  <c r="E528" i="31"/>
  <c r="H528" i="31" s="1"/>
  <c r="E526" i="31"/>
  <c r="H526" i="31" s="1"/>
  <c r="E518" i="31"/>
  <c r="H479" i="31"/>
  <c r="E511" i="31"/>
  <c r="H511" i="31" s="1"/>
  <c r="C12" i="31"/>
  <c r="H424" i="31"/>
  <c r="H353" i="31"/>
  <c r="H348" i="31"/>
  <c r="E519" i="31"/>
  <c r="H519" i="31" s="1"/>
  <c r="F159" i="31"/>
  <c r="F167" i="31"/>
  <c r="F175" i="31"/>
  <c r="F183" i="31"/>
  <c r="F199" i="31"/>
  <c r="F215" i="31"/>
  <c r="F153" i="31"/>
  <c r="F154" i="31"/>
  <c r="F160" i="31"/>
  <c r="F161" i="31"/>
  <c r="F162" i="31"/>
  <c r="F168" i="31"/>
  <c r="F169" i="31"/>
  <c r="F170" i="31"/>
  <c r="F176" i="31"/>
  <c r="F177" i="31"/>
  <c r="F178" i="31"/>
  <c r="F184" i="31"/>
  <c r="F185" i="31"/>
  <c r="F186" i="31"/>
  <c r="F193" i="31"/>
  <c r="F200" i="31"/>
  <c r="F201" i="31"/>
  <c r="F202" i="31"/>
  <c r="F208" i="31"/>
  <c r="F209" i="31"/>
  <c r="F210" i="31"/>
  <c r="F216" i="31"/>
  <c r="F217" i="31"/>
  <c r="F218" i="31"/>
  <c r="F226" i="31"/>
  <c r="F232" i="31"/>
  <c r="F233" i="31"/>
  <c r="F234" i="31"/>
  <c r="F240" i="31"/>
  <c r="F241" i="31"/>
  <c r="F242" i="31"/>
  <c r="F248" i="31"/>
  <c r="F249" i="31"/>
  <c r="F250" i="31"/>
  <c r="F256" i="31"/>
  <c r="F257" i="31"/>
  <c r="F258" i="31"/>
  <c r="F155" i="31"/>
  <c r="F163" i="31"/>
  <c r="F179" i="31"/>
  <c r="F187" i="31"/>
  <c r="F195" i="31"/>
  <c r="F203" i="31"/>
  <c r="F211" i="31"/>
  <c r="F219" i="31"/>
  <c r="F156" i="31"/>
  <c r="F157" i="31"/>
  <c r="F158" i="31"/>
  <c r="F164" i="31"/>
  <c r="F165" i="31"/>
  <c r="F166" i="31"/>
  <c r="F172" i="31"/>
  <c r="F173" i="31"/>
  <c r="F174" i="31"/>
  <c r="F180" i="31"/>
  <c r="F181" i="31"/>
  <c r="F182" i="31"/>
  <c r="F189" i="31"/>
  <c r="F190" i="31"/>
  <c r="F196" i="31"/>
  <c r="F197" i="31"/>
  <c r="F198" i="31"/>
  <c r="F204" i="31"/>
  <c r="F205" i="31"/>
  <c r="F206" i="31"/>
  <c r="F212" i="31"/>
  <c r="F213" i="31"/>
  <c r="F214" i="31"/>
  <c r="F220" i="31"/>
  <c r="F221" i="31"/>
  <c r="F222" i="31"/>
  <c r="F228" i="31"/>
  <c r="F229" i="31"/>
  <c r="F230" i="31"/>
  <c r="F236" i="31"/>
  <c r="F237" i="31"/>
  <c r="F238" i="31"/>
  <c r="F244" i="31"/>
  <c r="F245" i="31"/>
  <c r="F246" i="31"/>
  <c r="F252" i="31"/>
  <c r="F253" i="31"/>
  <c r="F254" i="31"/>
  <c r="E60" i="31"/>
  <c r="E59" i="31"/>
  <c r="H59" i="31" s="1"/>
  <c r="F55" i="31"/>
  <c r="F54" i="31"/>
  <c r="F53" i="31"/>
  <c r="E52" i="31"/>
  <c r="E51" i="31"/>
  <c r="H51" i="31" s="1"/>
  <c r="F46" i="31"/>
  <c r="F45" i="31"/>
  <c r="E42" i="31"/>
  <c r="H42" i="31" s="1"/>
  <c r="F38" i="31"/>
  <c r="E36" i="31"/>
  <c r="H36" i="31"/>
  <c r="E34" i="31"/>
  <c r="H34" i="31" s="1"/>
  <c r="E28" i="31"/>
  <c r="H28" i="31" s="1"/>
  <c r="E27" i="31"/>
  <c r="E26" i="31"/>
  <c r="H26" i="31" s="1"/>
  <c r="F23" i="31"/>
  <c r="F145" i="31"/>
  <c r="F139" i="31"/>
  <c r="F138" i="31"/>
  <c r="F137" i="31"/>
  <c r="F131" i="31"/>
  <c r="F130" i="31"/>
  <c r="F129" i="31"/>
  <c r="E128" i="31"/>
  <c r="H128" i="31" s="1"/>
  <c r="F123" i="31"/>
  <c r="F122" i="31"/>
  <c r="F121" i="31"/>
  <c r="E120" i="31"/>
  <c r="H120" i="31" s="1"/>
  <c r="F115" i="31"/>
  <c r="F113" i="31"/>
  <c r="E112" i="31"/>
  <c r="H112" i="31" s="1"/>
  <c r="F107" i="31"/>
  <c r="F106" i="31"/>
  <c r="E104" i="31"/>
  <c r="H104" i="31" s="1"/>
  <c r="F99" i="31"/>
  <c r="F98" i="31"/>
  <c r="F97" i="31"/>
  <c r="E96" i="31"/>
  <c r="H96" i="31" s="1"/>
  <c r="F91" i="31"/>
  <c r="F90" i="31"/>
  <c r="F89" i="31"/>
  <c r="E88" i="31"/>
  <c r="H88" i="31" s="1"/>
  <c r="F83" i="31"/>
  <c r="F82" i="31"/>
  <c r="F81" i="31"/>
  <c r="E80" i="31"/>
  <c r="H80" i="31" s="1"/>
  <c r="F75" i="31"/>
  <c r="F74" i="31"/>
  <c r="F73" i="31"/>
  <c r="E72" i="31"/>
  <c r="H72" i="31" s="1"/>
  <c r="F288" i="31"/>
  <c r="F286" i="31"/>
  <c r="F285" i="31"/>
  <c r="F284" i="31"/>
  <c r="F283" i="31"/>
  <c r="F282" i="31"/>
  <c r="F281" i="31"/>
  <c r="F280" i="31"/>
  <c r="F279" i="31"/>
  <c r="F278" i="31"/>
  <c r="F277" i="31"/>
  <c r="F276" i="31"/>
  <c r="F274" i="31"/>
  <c r="F273" i="31"/>
  <c r="F272" i="31"/>
  <c r="E271" i="31"/>
  <c r="H271" i="31" s="1"/>
  <c r="F266" i="31"/>
  <c r="F265" i="31"/>
  <c r="F264" i="31"/>
  <c r="E263" i="31"/>
  <c r="H263" i="31" s="1"/>
  <c r="E254" i="31"/>
  <c r="H254" i="31" s="1"/>
  <c r="E252" i="31"/>
  <c r="H252" i="31" s="1"/>
  <c r="E248" i="31"/>
  <c r="H248" i="31" s="1"/>
  <c r="E246" i="31"/>
  <c r="H246" i="31" s="1"/>
  <c r="E238" i="31"/>
  <c r="H238" i="31" s="1"/>
  <c r="E230" i="31"/>
  <c r="H230" i="31" s="1"/>
  <c r="H225" i="31"/>
  <c r="E222" i="31"/>
  <c r="H222" i="31" s="1"/>
  <c r="E220" i="31"/>
  <c r="H220" i="31" s="1"/>
  <c r="E49" i="31"/>
  <c r="F44" i="31"/>
  <c r="E33" i="31"/>
  <c r="H33" i="31" s="1"/>
  <c r="E25" i="31"/>
  <c r="H25" i="31" s="1"/>
  <c r="D10" i="31"/>
  <c r="F144" i="31"/>
  <c r="F136" i="31"/>
  <c r="E135" i="31"/>
  <c r="H135" i="31" s="1"/>
  <c r="E134" i="31"/>
  <c r="H134" i="31" s="1"/>
  <c r="F128" i="31"/>
  <c r="E126" i="31"/>
  <c r="H126" i="31" s="1"/>
  <c r="E125" i="31"/>
  <c r="H125" i="31" s="1"/>
  <c r="F120" i="31"/>
  <c r="E119" i="31"/>
  <c r="H119" i="31" s="1"/>
  <c r="E118" i="31"/>
  <c r="H118" i="31" s="1"/>
  <c r="E117" i="31"/>
  <c r="H117" i="31" s="1"/>
  <c r="F112" i="31"/>
  <c r="E111" i="31"/>
  <c r="H111" i="31" s="1"/>
  <c r="E110" i="31"/>
  <c r="H110" i="31" s="1"/>
  <c r="E109" i="31"/>
  <c r="H109" i="31" s="1"/>
  <c r="F104" i="31"/>
  <c r="E103" i="31"/>
  <c r="H103" i="31" s="1"/>
  <c r="E102" i="31"/>
  <c r="H102" i="31" s="1"/>
  <c r="E101" i="31"/>
  <c r="H101" i="31" s="1"/>
  <c r="F96" i="31"/>
  <c r="E94" i="31"/>
  <c r="H94" i="31" s="1"/>
  <c r="E93" i="31"/>
  <c r="H93" i="31" s="1"/>
  <c r="F88" i="31"/>
  <c r="E87" i="31"/>
  <c r="H87" i="31" s="1"/>
  <c r="E86" i="31"/>
  <c r="H86" i="31" s="1"/>
  <c r="E85" i="31"/>
  <c r="H85" i="31" s="1"/>
  <c r="F80" i="31"/>
  <c r="E78" i="31"/>
  <c r="H78" i="31" s="1"/>
  <c r="E77" i="31"/>
  <c r="H77" i="31" s="1"/>
  <c r="F72" i="31"/>
  <c r="D11" i="31"/>
  <c r="F271" i="31"/>
  <c r="E270" i="31"/>
  <c r="H270" i="31" s="1"/>
  <c r="F263" i="31"/>
  <c r="H224" i="31"/>
  <c r="E157" i="31"/>
  <c r="H157" i="31" s="1"/>
  <c r="E164" i="31"/>
  <c r="H164" i="31" s="1"/>
  <c r="E166" i="31"/>
  <c r="H166" i="31" s="1"/>
  <c r="E172" i="31"/>
  <c r="H172" i="31" s="1"/>
  <c r="E173" i="31"/>
  <c r="H173" i="31" s="1"/>
  <c r="E181" i="31"/>
  <c r="H181" i="31" s="1"/>
  <c r="E196" i="31"/>
  <c r="H196" i="31" s="1"/>
  <c r="E205" i="31"/>
  <c r="H205" i="31" s="1"/>
  <c r="E214" i="31"/>
  <c r="H214" i="31" s="1"/>
  <c r="E167" i="31"/>
  <c r="H167" i="31" s="1"/>
  <c r="E183" i="31"/>
  <c r="H183" i="31" s="1"/>
  <c r="E215" i="31"/>
  <c r="H215" i="31" s="1"/>
  <c r="E239" i="31"/>
  <c r="H239" i="31" s="1"/>
  <c r="E153" i="31"/>
  <c r="H153" i="31" s="1"/>
  <c r="E160" i="31"/>
  <c r="H160" i="31" s="1"/>
  <c r="E168" i="31"/>
  <c r="H168" i="31" s="1"/>
  <c r="E169" i="31"/>
  <c r="H169" i="31" s="1"/>
  <c r="E177" i="31"/>
  <c r="H177" i="31" s="1"/>
  <c r="E184" i="31"/>
  <c r="H184" i="31" s="1"/>
  <c r="E193" i="31"/>
  <c r="H193" i="31" s="1"/>
  <c r="E194" i="31"/>
  <c r="H194" i="31" s="1"/>
  <c r="E201" i="31"/>
  <c r="H201" i="31" s="1"/>
  <c r="E210" i="31"/>
  <c r="H210" i="31" s="1"/>
  <c r="E155" i="31"/>
  <c r="H155" i="31" s="1"/>
  <c r="E179" i="31"/>
  <c r="H179" i="31" s="1"/>
  <c r="E187" i="31"/>
  <c r="H187" i="31" s="1"/>
  <c r="E203" i="31"/>
  <c r="H203" i="31" s="1"/>
  <c r="E219" i="31"/>
  <c r="H219" i="31" s="1"/>
  <c r="E243" i="31"/>
  <c r="H243" i="31" s="1"/>
  <c r="E259" i="31"/>
  <c r="H259" i="31" s="1"/>
  <c r="E18" i="31"/>
  <c r="F19" i="31"/>
  <c r="E64" i="31"/>
  <c r="H64" i="31" s="1"/>
  <c r="E63" i="31"/>
  <c r="H63" i="31" s="1"/>
  <c r="E62" i="31"/>
  <c r="F59" i="31"/>
  <c r="E54" i="31"/>
  <c r="E48" i="31"/>
  <c r="H48" i="31" s="1"/>
  <c r="E47" i="31"/>
  <c r="H47" i="31" s="1"/>
  <c r="F41" i="31"/>
  <c r="F33" i="31"/>
  <c r="E30" i="31"/>
  <c r="E24" i="31"/>
  <c r="E71" i="31"/>
  <c r="H71" i="31" s="1"/>
  <c r="F71" i="31"/>
  <c r="F143" i="31"/>
  <c r="F142" i="31"/>
  <c r="F141" i="31"/>
  <c r="F135" i="31"/>
  <c r="F134" i="31"/>
  <c r="F127" i="31"/>
  <c r="F126" i="31"/>
  <c r="F125" i="31"/>
  <c r="F119" i="31"/>
  <c r="F118" i="31"/>
  <c r="F117" i="31"/>
  <c r="E116" i="31"/>
  <c r="H116" i="31" s="1"/>
  <c r="F111" i="31"/>
  <c r="F110" i="31"/>
  <c r="F109" i="31"/>
  <c r="E108" i="31"/>
  <c r="H108" i="31" s="1"/>
  <c r="F103" i="31"/>
  <c r="F102" i="31"/>
  <c r="F101" i="31"/>
  <c r="E100" i="31"/>
  <c r="H100" i="31" s="1"/>
  <c r="F95" i="31"/>
  <c r="F94" i="31"/>
  <c r="F93" i="31"/>
  <c r="E92" i="31"/>
  <c r="H92" i="31" s="1"/>
  <c r="F87" i="31"/>
  <c r="F86" i="31"/>
  <c r="F85" i="31"/>
  <c r="E84" i="31"/>
  <c r="H84" i="31" s="1"/>
  <c r="F78" i="31"/>
  <c r="F77" i="31"/>
  <c r="E152" i="31"/>
  <c r="H152" i="31" s="1"/>
  <c r="F152" i="31"/>
  <c r="F270" i="31"/>
  <c r="F268" i="31"/>
  <c r="F262" i="31"/>
  <c r="F261" i="31"/>
  <c r="E253" i="31"/>
  <c r="H253" i="31" s="1"/>
  <c r="F251" i="31"/>
  <c r="F247" i="31"/>
  <c r="E245" i="31"/>
  <c r="H245" i="31" s="1"/>
  <c r="F243" i="31"/>
  <c r="E241" i="31"/>
  <c r="H241" i="31" s="1"/>
  <c r="F239" i="31"/>
  <c r="E237" i="31"/>
  <c r="H237" i="31" s="1"/>
  <c r="F235" i="31"/>
  <c r="F231" i="31"/>
  <c r="E229" i="31"/>
  <c r="H229" i="31" s="1"/>
  <c r="F227" i="31"/>
  <c r="F64" i="31"/>
  <c r="F32" i="31"/>
  <c r="C10" i="31"/>
  <c r="E145" i="31"/>
  <c r="H145" i="31" s="1"/>
  <c r="F140" i="31"/>
  <c r="E139" i="31"/>
  <c r="H139" i="31" s="1"/>
  <c r="E138" i="31"/>
  <c r="H138" i="31" s="1"/>
  <c r="E137" i="31"/>
  <c r="H137" i="31" s="1"/>
  <c r="F132" i="31"/>
  <c r="E131" i="31"/>
  <c r="H131" i="31" s="1"/>
  <c r="E129" i="31"/>
  <c r="H129" i="31" s="1"/>
  <c r="F124" i="31"/>
  <c r="E123" i="31"/>
  <c r="H123" i="31" s="1"/>
  <c r="E122" i="31"/>
  <c r="H122" i="31" s="1"/>
  <c r="E121" i="31"/>
  <c r="H121" i="31" s="1"/>
  <c r="F116" i="31"/>
  <c r="E115" i="31"/>
  <c r="H115" i="31" s="1"/>
  <c r="E113" i="31"/>
  <c r="H113" i="31" s="1"/>
  <c r="F108" i="31"/>
  <c r="E107" i="31"/>
  <c r="H107" i="31" s="1"/>
  <c r="E105" i="31"/>
  <c r="H105" i="31" s="1"/>
  <c r="F100" i="31"/>
  <c r="E99" i="31"/>
  <c r="H99" i="31" s="1"/>
  <c r="E98" i="31"/>
  <c r="H98" i="31" s="1"/>
  <c r="F92" i="31"/>
  <c r="E90" i="31"/>
  <c r="H90" i="31" s="1"/>
  <c r="E89" i="31"/>
  <c r="H89" i="31" s="1"/>
  <c r="F84" i="31"/>
  <c r="E83" i="31"/>
  <c r="H83" i="31" s="1"/>
  <c r="E82" i="31"/>
  <c r="H82" i="31" s="1"/>
  <c r="E81" i="31"/>
  <c r="H81" i="31" s="1"/>
  <c r="E75" i="31"/>
  <c r="H75" i="31" s="1"/>
  <c r="E74" i="31"/>
  <c r="H74" i="31" s="1"/>
  <c r="C11" i="31"/>
  <c r="E283" i="31"/>
  <c r="H283" i="31" s="1"/>
  <c r="E282" i="31"/>
  <c r="H282" i="31" s="1"/>
  <c r="E281" i="31"/>
  <c r="H281" i="31" s="1"/>
  <c r="E280" i="31"/>
  <c r="H280" i="31" s="1"/>
  <c r="E278" i="31"/>
  <c r="H278" i="31" s="1"/>
  <c r="E276" i="31"/>
  <c r="H276" i="31" s="1"/>
  <c r="E275" i="31"/>
  <c r="H275" i="31" s="1"/>
  <c r="E274" i="31"/>
  <c r="H274" i="31" s="1"/>
  <c r="E273" i="31"/>
  <c r="H273" i="31" s="1"/>
  <c r="E272" i="31"/>
  <c r="H272" i="31" s="1"/>
  <c r="E266" i="31"/>
  <c r="H266" i="31" s="1"/>
  <c r="E264" i="31"/>
  <c r="H264" i="31" s="1"/>
  <c r="F259" i="31"/>
  <c r="F255" i="31"/>
  <c r="F223" i="31"/>
  <c r="D12" i="31"/>
  <c r="F499" i="31"/>
  <c r="E497" i="31"/>
  <c r="H497" i="31" s="1"/>
  <c r="E496" i="31"/>
  <c r="H496" i="31" s="1"/>
  <c r="E495" i="31"/>
  <c r="H495" i="31" s="1"/>
  <c r="F492" i="31"/>
  <c r="F491" i="31"/>
  <c r="F490" i="31"/>
  <c r="E489" i="31"/>
  <c r="H489" i="31" s="1"/>
  <c r="F484" i="31"/>
  <c r="F483" i="31"/>
  <c r="E480" i="31"/>
  <c r="H480" i="31" s="1"/>
  <c r="F476" i="31"/>
  <c r="F475" i="31"/>
  <c r="E473" i="31"/>
  <c r="H473" i="31" s="1"/>
  <c r="E471" i="31"/>
  <c r="H471" i="31" s="1"/>
  <c r="F468" i="31"/>
  <c r="F467" i="31"/>
  <c r="F466" i="31"/>
  <c r="E464" i="31"/>
  <c r="H464" i="31" s="1"/>
  <c r="E463" i="31"/>
  <c r="H463" i="31" s="1"/>
  <c r="F460" i="31"/>
  <c r="F459" i="31"/>
  <c r="E458" i="31"/>
  <c r="H458" i="31" s="1"/>
  <c r="F455" i="31"/>
  <c r="F454" i="31"/>
  <c r="E453" i="31"/>
  <c r="H453" i="31" s="1"/>
  <c r="F449" i="31"/>
  <c r="E448" i="31"/>
  <c r="H448" i="31" s="1"/>
  <c r="E447" i="31"/>
  <c r="H447" i="31" s="1"/>
  <c r="F444" i="31"/>
  <c r="F443" i="31"/>
  <c r="F442" i="31"/>
  <c r="F441" i="31"/>
  <c r="F440" i="31"/>
  <c r="F439" i="31"/>
  <c r="F438" i="31"/>
  <c r="F437" i="31"/>
  <c r="F436" i="31"/>
  <c r="F435" i="31"/>
  <c r="F434" i="31"/>
  <c r="F433" i="31"/>
  <c r="F432" i="31"/>
  <c r="F431" i="31"/>
  <c r="F430" i="31"/>
  <c r="F429" i="31"/>
  <c r="F428" i="31"/>
  <c r="F427" i="31"/>
  <c r="F426" i="31"/>
  <c r="F425" i="31"/>
  <c r="F423" i="31"/>
  <c r="F422" i="31"/>
  <c r="F421" i="31"/>
  <c r="F420" i="31"/>
  <c r="F419" i="31"/>
  <c r="F418" i="31"/>
  <c r="F417" i="31"/>
  <c r="F416" i="31"/>
  <c r="F415" i="31"/>
  <c r="F414" i="31"/>
  <c r="F413" i="31"/>
  <c r="F412" i="31"/>
  <c r="F411" i="31"/>
  <c r="F410" i="31"/>
  <c r="F409" i="31"/>
  <c r="F408" i="31"/>
  <c r="F407" i="31"/>
  <c r="F406" i="31"/>
  <c r="F405" i="31"/>
  <c r="F404" i="31"/>
  <c r="F403" i="31"/>
  <c r="F402" i="31"/>
  <c r="F401" i="31"/>
  <c r="F400" i="31"/>
  <c r="F399" i="31"/>
  <c r="F398" i="31"/>
  <c r="F397" i="31"/>
  <c r="F395" i="31"/>
  <c r="F394" i="31"/>
  <c r="F393" i="31"/>
  <c r="F392" i="31"/>
  <c r="F391" i="31"/>
  <c r="F390" i="31"/>
  <c r="F389" i="31"/>
  <c r="F388" i="31"/>
  <c r="F387" i="31"/>
  <c r="F386" i="31"/>
  <c r="F385" i="31"/>
  <c r="F384" i="31"/>
  <c r="F383" i="31"/>
  <c r="F382" i="31"/>
  <c r="F381" i="31"/>
  <c r="F380" i="31"/>
  <c r="F379" i="31"/>
  <c r="F378" i="31"/>
  <c r="F377" i="31"/>
  <c r="F376" i="31"/>
  <c r="F375" i="31"/>
  <c r="F374" i="31"/>
  <c r="F372" i="31"/>
  <c r="F371" i="31"/>
  <c r="F370" i="31"/>
  <c r="F369" i="31"/>
  <c r="F368" i="31"/>
  <c r="F367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1" i="31"/>
  <c r="F350" i="31"/>
  <c r="F347" i="31"/>
  <c r="E346" i="31"/>
  <c r="H346" i="31" s="1"/>
  <c r="F341" i="31"/>
  <c r="F340" i="31"/>
  <c r="F339" i="31"/>
  <c r="F333" i="31"/>
  <c r="F332" i="31"/>
  <c r="F331" i="31"/>
  <c r="E330" i="31"/>
  <c r="H330" i="31" s="1"/>
  <c r="F325" i="31"/>
  <c r="F324" i="31"/>
  <c r="F323" i="31"/>
  <c r="F317" i="31"/>
  <c r="F316" i="31"/>
  <c r="F315" i="31"/>
  <c r="E314" i="31"/>
  <c r="H314" i="31" s="1"/>
  <c r="F309" i="31"/>
  <c r="F308" i="31"/>
  <c r="F307" i="31"/>
  <c r="F301" i="31"/>
  <c r="F300" i="31"/>
  <c r="E298" i="31"/>
  <c r="H298" i="31" s="1"/>
  <c r="F506" i="31"/>
  <c r="F528" i="31"/>
  <c r="F527" i="31"/>
  <c r="F526" i="31"/>
  <c r="E525" i="31"/>
  <c r="H525" i="31" s="1"/>
  <c r="F520" i="31"/>
  <c r="E517" i="31"/>
  <c r="H517" i="31" s="1"/>
  <c r="F512" i="31"/>
  <c r="E509" i="31"/>
  <c r="H509" i="31" s="1"/>
  <c r="E295" i="31"/>
  <c r="H295" i="31" s="1"/>
  <c r="F295" i="31"/>
  <c r="F497" i="31"/>
  <c r="E494" i="31"/>
  <c r="H494" i="31" s="1"/>
  <c r="F489" i="31"/>
  <c r="E478" i="31"/>
  <c r="H478" i="31" s="1"/>
  <c r="F473" i="31"/>
  <c r="E470" i="31"/>
  <c r="H470" i="31" s="1"/>
  <c r="F465" i="31"/>
  <c r="E462" i="31"/>
  <c r="H462" i="31" s="1"/>
  <c r="F458" i="31"/>
  <c r="E457" i="31"/>
  <c r="H457" i="31" s="1"/>
  <c r="F453" i="31"/>
  <c r="E452" i="31"/>
  <c r="H452" i="31" s="1"/>
  <c r="F448" i="31"/>
  <c r="E446" i="31"/>
  <c r="H446" i="31" s="1"/>
  <c r="F346" i="31"/>
  <c r="E345" i="31"/>
  <c r="H345" i="31" s="1"/>
  <c r="E344" i="31"/>
  <c r="H344" i="31" s="1"/>
  <c r="E343" i="31"/>
  <c r="H343" i="31" s="1"/>
  <c r="F338" i="31"/>
  <c r="E337" i="31"/>
  <c r="H337" i="31" s="1"/>
  <c r="E335" i="31"/>
  <c r="H335" i="31" s="1"/>
  <c r="F330" i="31"/>
  <c r="E329" i="31"/>
  <c r="H329" i="31" s="1"/>
  <c r="E328" i="31"/>
  <c r="H328" i="31" s="1"/>
  <c r="E327" i="31"/>
  <c r="H327" i="31" s="1"/>
  <c r="F322" i="31"/>
  <c r="E321" i="31"/>
  <c r="H321" i="31" s="1"/>
  <c r="E320" i="31"/>
  <c r="H320" i="31" s="1"/>
  <c r="E319" i="31"/>
  <c r="H319" i="31" s="1"/>
  <c r="F314" i="31"/>
  <c r="E311" i="31"/>
  <c r="H311" i="31" s="1"/>
  <c r="E305" i="31"/>
  <c r="H305" i="31" s="1"/>
  <c r="E304" i="31"/>
  <c r="H304" i="31" s="1"/>
  <c r="E303" i="31"/>
  <c r="H303" i="31" s="1"/>
  <c r="F298" i="31"/>
  <c r="E297" i="31"/>
  <c r="H297" i="31" s="1"/>
  <c r="E296" i="31"/>
  <c r="H296" i="31" s="1"/>
  <c r="E506" i="31"/>
  <c r="H506" i="31" s="1"/>
  <c r="E530" i="31"/>
  <c r="H530" i="31" s="1"/>
  <c r="F525" i="31"/>
  <c r="E524" i="31"/>
  <c r="E522" i="31"/>
  <c r="H522" i="31" s="1"/>
  <c r="F519" i="31"/>
  <c r="F518" i="31"/>
  <c r="F517" i="31"/>
  <c r="E515" i="31"/>
  <c r="E514" i="31"/>
  <c r="F511" i="31"/>
  <c r="F510" i="31"/>
  <c r="F509" i="31"/>
  <c r="E508" i="31"/>
  <c r="H508" i="31" s="1"/>
  <c r="E507" i="31"/>
  <c r="H507" i="31" s="1"/>
  <c r="E499" i="31"/>
  <c r="H499" i="31" s="1"/>
  <c r="F496" i="31"/>
  <c r="F495" i="31"/>
  <c r="F494" i="31"/>
  <c r="E493" i="31"/>
  <c r="H493" i="31" s="1"/>
  <c r="E491" i="31"/>
  <c r="H491" i="31" s="1"/>
  <c r="F487" i="31"/>
  <c r="F486" i="31"/>
  <c r="E485" i="31"/>
  <c r="H485" i="31" s="1"/>
  <c r="E484" i="31"/>
  <c r="H484" i="31" s="1"/>
  <c r="E483" i="31"/>
  <c r="H483" i="31" s="1"/>
  <c r="F480" i="31"/>
  <c r="F479" i="31"/>
  <c r="F478" i="31"/>
  <c r="E475" i="31"/>
  <c r="H475" i="31" s="1"/>
  <c r="F472" i="31"/>
  <c r="F471" i="31"/>
  <c r="F470" i="31"/>
  <c r="E469" i="31"/>
  <c r="H469" i="31" s="1"/>
  <c r="E468" i="31"/>
  <c r="H468" i="31" s="1"/>
  <c r="E467" i="31"/>
  <c r="H467" i="31" s="1"/>
  <c r="F464" i="31"/>
  <c r="F463" i="31"/>
  <c r="F462" i="31"/>
  <c r="F457" i="31"/>
  <c r="E456" i="31"/>
  <c r="H456" i="31" s="1"/>
  <c r="E455" i="31"/>
  <c r="H455" i="31" s="1"/>
  <c r="F452" i="31"/>
  <c r="E450" i="31"/>
  <c r="H450" i="31" s="1"/>
  <c r="F447" i="31"/>
  <c r="F446" i="31"/>
  <c r="F345" i="31"/>
  <c r="F344" i="31"/>
  <c r="F343" i="31"/>
  <c r="E342" i="31"/>
  <c r="H342" i="31" s="1"/>
  <c r="F337" i="31"/>
  <c r="F336" i="31"/>
  <c r="F335" i="31"/>
  <c r="E334" i="31"/>
  <c r="H334" i="31" s="1"/>
  <c r="F329" i="31"/>
  <c r="F328" i="31"/>
  <c r="F327" i="31"/>
  <c r="E326" i="31"/>
  <c r="H326" i="31" s="1"/>
  <c r="F321" i="31"/>
  <c r="F320" i="31"/>
  <c r="F319" i="31"/>
  <c r="E318" i="31"/>
  <c r="H318" i="31" s="1"/>
  <c r="F313" i="31"/>
  <c r="F312" i="31"/>
  <c r="F311" i="31"/>
  <c r="E310" i="31"/>
  <c r="H310" i="31" s="1"/>
  <c r="F305" i="31"/>
  <c r="F304" i="31"/>
  <c r="F303" i="31"/>
  <c r="E302" i="31"/>
  <c r="H302" i="31" s="1"/>
  <c r="F297" i="31"/>
  <c r="F296" i="31"/>
  <c r="C13" i="31"/>
  <c r="F530" i="31"/>
  <c r="E529" i="31"/>
  <c r="H529" i="31" s="1"/>
  <c r="F524" i="31"/>
  <c r="F516" i="31"/>
  <c r="F515" i="31"/>
  <c r="F508" i="31"/>
  <c r="E498" i="31"/>
  <c r="H498" i="31" s="1"/>
  <c r="F493" i="31"/>
  <c r="E490" i="31"/>
  <c r="H490" i="31" s="1"/>
  <c r="F485" i="31"/>
  <c r="F477" i="31"/>
  <c r="F469" i="31"/>
  <c r="E466" i="31"/>
  <c r="H466" i="31" s="1"/>
  <c r="F461" i="31"/>
  <c r="E460" i="31"/>
  <c r="H460" i="31" s="1"/>
  <c r="E459" i="31"/>
  <c r="H459" i="31" s="1"/>
  <c r="F456" i="31"/>
  <c r="E454" i="31"/>
  <c r="H454" i="31" s="1"/>
  <c r="F450" i="31"/>
  <c r="E449" i="31"/>
  <c r="H449" i="31" s="1"/>
  <c r="F445" i="31"/>
  <c r="E444" i="31"/>
  <c r="H444" i="31" s="1"/>
  <c r="E443" i="31"/>
  <c r="H443" i="31" s="1"/>
  <c r="E442" i="31"/>
  <c r="H442" i="31" s="1"/>
  <c r="E441" i="31"/>
  <c r="H441" i="31" s="1"/>
  <c r="E439" i="31"/>
  <c r="H439" i="31" s="1"/>
  <c r="E438" i="31"/>
  <c r="H438" i="31" s="1"/>
  <c r="E437" i="31"/>
  <c r="H437" i="31" s="1"/>
  <c r="E436" i="31"/>
  <c r="H436" i="31" s="1"/>
  <c r="E434" i="31"/>
  <c r="H434" i="31" s="1"/>
  <c r="E433" i="31"/>
  <c r="H433" i="31" s="1"/>
  <c r="E432" i="31"/>
  <c r="H432" i="31" s="1"/>
  <c r="E431" i="31"/>
  <c r="H431" i="31" s="1"/>
  <c r="E430" i="31"/>
  <c r="H430" i="31" s="1"/>
  <c r="E429" i="31"/>
  <c r="H429" i="31" s="1"/>
  <c r="E428" i="31"/>
  <c r="H428" i="31" s="1"/>
  <c r="E427" i="31"/>
  <c r="H427" i="31" s="1"/>
  <c r="E426" i="31"/>
  <c r="H426" i="31" s="1"/>
  <c r="E425" i="31"/>
  <c r="H425" i="31" s="1"/>
  <c r="E423" i="31"/>
  <c r="H423" i="31" s="1"/>
  <c r="E422" i="31"/>
  <c r="H422" i="31" s="1"/>
  <c r="E421" i="31"/>
  <c r="H421" i="31" s="1"/>
  <c r="E420" i="31"/>
  <c r="H420" i="31" s="1"/>
  <c r="E419" i="31"/>
  <c r="H419" i="31" s="1"/>
  <c r="E417" i="31"/>
  <c r="H417" i="31" s="1"/>
  <c r="E416" i="31"/>
  <c r="H416" i="31" s="1"/>
  <c r="E415" i="31"/>
  <c r="H415" i="31" s="1"/>
  <c r="E413" i="31"/>
  <c r="H413" i="31" s="1"/>
  <c r="E412" i="31"/>
  <c r="H412" i="31" s="1"/>
  <c r="E411" i="31"/>
  <c r="H411" i="31" s="1"/>
  <c r="E410" i="31"/>
  <c r="H410" i="31" s="1"/>
  <c r="E409" i="31"/>
  <c r="H409" i="31" s="1"/>
  <c r="E408" i="31"/>
  <c r="H408" i="31" s="1"/>
  <c r="E407" i="31"/>
  <c r="H407" i="31" s="1"/>
  <c r="E406" i="31"/>
  <c r="H406" i="31" s="1"/>
  <c r="E405" i="31"/>
  <c r="H405" i="31" s="1"/>
  <c r="E404" i="31"/>
  <c r="H404" i="31" s="1"/>
  <c r="E403" i="31"/>
  <c r="H403" i="31" s="1"/>
  <c r="E402" i="31"/>
  <c r="H402" i="31" s="1"/>
  <c r="E401" i="31"/>
  <c r="H401" i="31" s="1"/>
  <c r="E400" i="31"/>
  <c r="H400" i="31" s="1"/>
  <c r="E399" i="31"/>
  <c r="H399" i="31" s="1"/>
  <c r="E398" i="31"/>
  <c r="H398" i="31" s="1"/>
  <c r="E396" i="31"/>
  <c r="H396" i="31" s="1"/>
  <c r="E395" i="31"/>
  <c r="H395" i="31" s="1"/>
  <c r="E394" i="31"/>
  <c r="H394" i="31" s="1"/>
  <c r="E393" i="31"/>
  <c r="H393" i="31" s="1"/>
  <c r="E392" i="31"/>
  <c r="H392" i="31" s="1"/>
  <c r="E391" i="31"/>
  <c r="H391" i="31" s="1"/>
  <c r="E390" i="31"/>
  <c r="H390" i="31" s="1"/>
  <c r="E389" i="31"/>
  <c r="H389" i="31" s="1"/>
  <c r="E388" i="31"/>
  <c r="H388" i="31" s="1"/>
  <c r="E387" i="31"/>
  <c r="H387" i="31" s="1"/>
  <c r="E386" i="31"/>
  <c r="H386" i="31" s="1"/>
  <c r="E385" i="31"/>
  <c r="H385" i="31" s="1"/>
  <c r="E384" i="31"/>
  <c r="H384" i="31" s="1"/>
  <c r="E383" i="31"/>
  <c r="H383" i="31" s="1"/>
  <c r="E382" i="31"/>
  <c r="H382" i="31" s="1"/>
  <c r="E381" i="31"/>
  <c r="H381" i="31" s="1"/>
  <c r="E380" i="31"/>
  <c r="H380" i="31" s="1"/>
  <c r="E379" i="31"/>
  <c r="H379" i="31" s="1"/>
  <c r="E378" i="31"/>
  <c r="H378" i="31" s="1"/>
  <c r="E377" i="31"/>
  <c r="H377" i="31" s="1"/>
  <c r="E376" i="31"/>
  <c r="H376" i="31" s="1"/>
  <c r="E375" i="31"/>
  <c r="H375" i="31" s="1"/>
  <c r="E372" i="31"/>
  <c r="H372" i="31" s="1"/>
  <c r="E370" i="31"/>
  <c r="H370" i="31" s="1"/>
  <c r="E369" i="31"/>
  <c r="H369" i="31" s="1"/>
  <c r="E368" i="31"/>
  <c r="H368" i="31" s="1"/>
  <c r="E363" i="31"/>
  <c r="H363" i="31" s="1"/>
  <c r="E362" i="31"/>
  <c r="H362" i="31" s="1"/>
  <c r="E359" i="31"/>
  <c r="H359" i="31" s="1"/>
  <c r="E358" i="31"/>
  <c r="H358" i="31" s="1"/>
  <c r="E357" i="31"/>
  <c r="H357" i="31" s="1"/>
  <c r="E356" i="31"/>
  <c r="H356" i="31" s="1"/>
  <c r="E354" i="31"/>
  <c r="H354" i="31" s="1"/>
  <c r="E351" i="31"/>
  <c r="H351" i="31" s="1"/>
  <c r="E347" i="31"/>
  <c r="H347" i="31" s="1"/>
  <c r="F342" i="31"/>
  <c r="E341" i="31"/>
  <c r="H341" i="31" s="1"/>
  <c r="E340" i="31"/>
  <c r="H340" i="31" s="1"/>
  <c r="E339" i="31"/>
  <c r="H339" i="31" s="1"/>
  <c r="F334" i="31"/>
  <c r="E333" i="31"/>
  <c r="H333" i="31" s="1"/>
  <c r="E332" i="31"/>
  <c r="H332" i="31" s="1"/>
  <c r="E331" i="31"/>
  <c r="H331" i="31" s="1"/>
  <c r="F326" i="31"/>
  <c r="F318" i="31"/>
  <c r="E317" i="31"/>
  <c r="H317" i="31" s="1"/>
  <c r="E316" i="31"/>
  <c r="H316" i="31" s="1"/>
  <c r="E315" i="31"/>
  <c r="H315" i="31" s="1"/>
  <c r="F310" i="31"/>
  <c r="E308" i="31"/>
  <c r="H308" i="31" s="1"/>
  <c r="E307" i="31"/>
  <c r="H307" i="31" s="1"/>
  <c r="F529" i="31"/>
  <c r="F523" i="31"/>
  <c r="F522" i="31"/>
  <c r="F521" i="31"/>
  <c r="F514" i="31"/>
  <c r="F513" i="31"/>
  <c r="H134" i="32"/>
  <c r="H117" i="32"/>
  <c r="H114" i="32"/>
  <c r="H109" i="32"/>
  <c r="H106" i="32"/>
  <c r="H97" i="32"/>
  <c r="H90" i="32"/>
  <c r="H185" i="32"/>
  <c r="H103" i="32"/>
  <c r="H91" i="32"/>
  <c r="H216" i="32"/>
  <c r="H161" i="32"/>
  <c r="H488" i="32"/>
  <c r="H375" i="32"/>
  <c r="H468" i="32"/>
  <c r="H464" i="32"/>
  <c r="H448" i="32"/>
  <c r="H415" i="32"/>
  <c r="H312" i="32"/>
  <c r="H308" i="32"/>
  <c r="H325" i="32"/>
  <c r="H136" i="32"/>
  <c r="H281" i="32"/>
  <c r="H269" i="32"/>
  <c r="H265" i="32"/>
  <c r="H253" i="32"/>
  <c r="H233" i="32"/>
  <c r="H192" i="32"/>
  <c r="H188" i="32"/>
  <c r="H168" i="32"/>
  <c r="H160" i="32"/>
  <c r="H153" i="32"/>
  <c r="H471" i="32"/>
  <c r="H416" i="32"/>
  <c r="H371" i="32"/>
  <c r="H369" i="32"/>
  <c r="H365" i="32"/>
  <c r="H361" i="32"/>
  <c r="H336" i="32"/>
  <c r="H321" i="32"/>
  <c r="H519" i="32"/>
  <c r="H280" i="32"/>
  <c r="H268" i="32"/>
  <c r="H264" i="32"/>
  <c r="H252" i="32"/>
  <c r="H197" i="32"/>
  <c r="H320" i="32"/>
  <c r="H316" i="32"/>
  <c r="H309" i="32"/>
  <c r="H480" i="32"/>
  <c r="H439" i="32"/>
  <c r="H431" i="32"/>
  <c r="H407" i="32"/>
  <c r="H396" i="32"/>
  <c r="H119" i="32"/>
  <c r="H111" i="32"/>
  <c r="H104" i="32"/>
  <c r="H95" i="32"/>
  <c r="H257" i="32"/>
  <c r="H200" i="32"/>
  <c r="H436" i="32"/>
  <c r="H387" i="32"/>
  <c r="H306" i="32"/>
  <c r="H135" i="32"/>
  <c r="H112" i="32"/>
  <c r="H96" i="32"/>
  <c r="H80" i="32"/>
  <c r="H272" i="32"/>
  <c r="H241" i="32"/>
  <c r="H444" i="32"/>
  <c r="H435" i="32"/>
  <c r="C12" i="32"/>
  <c r="H487" i="32"/>
  <c r="H463" i="32"/>
  <c r="H428" i="32"/>
  <c r="H395" i="32"/>
  <c r="H379" i="32"/>
  <c r="H367" i="32"/>
  <c r="H363" i="32"/>
  <c r="H359" i="32"/>
  <c r="H355" i="32"/>
  <c r="H324" i="32"/>
  <c r="H319" i="32"/>
  <c r="H496" i="32"/>
  <c r="H456" i="32"/>
  <c r="H427" i="32"/>
  <c r="H372" i="32"/>
  <c r="H366" i="32"/>
  <c r="H362" i="32"/>
  <c r="H350" i="32"/>
  <c r="H343" i="32"/>
  <c r="E43" i="32"/>
  <c r="F71" i="32"/>
  <c r="F144" i="32"/>
  <c r="F143" i="32"/>
  <c r="F129" i="32"/>
  <c r="F120" i="32"/>
  <c r="E118" i="32"/>
  <c r="H118" i="32" s="1"/>
  <c r="F113" i="32"/>
  <c r="E152" i="32"/>
  <c r="H152" i="32" s="1"/>
  <c r="E235" i="32"/>
  <c r="E401" i="32"/>
  <c r="H401" i="32" s="1"/>
  <c r="F346" i="32"/>
  <c r="F345" i="32"/>
  <c r="F339" i="32"/>
  <c r="F335" i="32"/>
  <c r="F333" i="32"/>
  <c r="F332" i="32"/>
  <c r="F329" i="32"/>
  <c r="F326" i="32"/>
  <c r="F315" i="32"/>
  <c r="F314" i="32"/>
  <c r="F307" i="32"/>
  <c r="C10" i="32"/>
  <c r="E71" i="32"/>
  <c r="F142" i="32"/>
  <c r="E139" i="32"/>
  <c r="H139" i="32" s="1"/>
  <c r="F118" i="32"/>
  <c r="E107" i="32"/>
  <c r="E93" i="32"/>
  <c r="H93" i="32" s="1"/>
  <c r="E83" i="32"/>
  <c r="H83" i="32" s="1"/>
  <c r="E75" i="32"/>
  <c r="F235" i="32"/>
  <c r="E232" i="32"/>
  <c r="H232" i="32" s="1"/>
  <c r="E169" i="32"/>
  <c r="H169" i="32" s="1"/>
  <c r="F165" i="32"/>
  <c r="F164" i="32"/>
  <c r="F154" i="32"/>
  <c r="F303" i="32"/>
  <c r="F302" i="32"/>
  <c r="F301" i="32"/>
  <c r="F296" i="32"/>
  <c r="E47" i="32"/>
  <c r="F124" i="32"/>
  <c r="F123" i="32"/>
  <c r="F115" i="32"/>
  <c r="F101" i="32"/>
  <c r="F100" i="32"/>
  <c r="F99" i="32"/>
  <c r="F93" i="32"/>
  <c r="F92" i="32"/>
  <c r="F249" i="32"/>
  <c r="E183" i="32"/>
  <c r="H183" i="32" s="1"/>
  <c r="E483" i="32"/>
  <c r="H483" i="32" s="1"/>
  <c r="E443" i="32"/>
  <c r="H443" i="32" s="1"/>
  <c r="E412" i="32"/>
  <c r="H412" i="32" s="1"/>
  <c r="D10" i="32"/>
  <c r="F122" i="32"/>
  <c r="E237" i="32"/>
  <c r="H237" i="32" s="1"/>
  <c r="E221" i="32"/>
  <c r="H221" i="32" s="1"/>
  <c r="E196" i="32"/>
  <c r="E295" i="32"/>
  <c r="H295" i="32" s="1"/>
  <c r="E334" i="32"/>
  <c r="H334" i="32" s="1"/>
  <c r="E322" i="32"/>
  <c r="E314" i="32"/>
  <c r="H314" i="32" s="1"/>
  <c r="E313" i="32"/>
  <c r="H313" i="32" s="1"/>
  <c r="E310" i="32"/>
  <c r="H310" i="32" s="1"/>
  <c r="E307" i="32"/>
  <c r="E304" i="32"/>
  <c r="H304" i="32" s="1"/>
  <c r="E301" i="32"/>
  <c r="H301" i="32" s="1"/>
  <c r="E300" i="32"/>
  <c r="H300" i="32" s="1"/>
  <c r="E53" i="33"/>
  <c r="H53" i="33" s="1"/>
  <c r="E51" i="33"/>
  <c r="H51" i="33" s="1"/>
  <c r="H114" i="33"/>
  <c r="E63" i="33"/>
  <c r="H63" i="33" s="1"/>
  <c r="E61" i="33"/>
  <c r="E59" i="33"/>
  <c r="H59" i="33" s="1"/>
  <c r="E57" i="33"/>
  <c r="H57" i="33" s="1"/>
  <c r="E55" i="33"/>
  <c r="E19" i="33"/>
  <c r="H19" i="33" s="1"/>
  <c r="E52" i="33"/>
  <c r="E64" i="33"/>
  <c r="E62" i="33"/>
  <c r="H62" i="33" s="1"/>
  <c r="E60" i="33"/>
  <c r="H60" i="33" s="1"/>
  <c r="E58" i="33"/>
  <c r="E56" i="33"/>
  <c r="H56" i="33" s="1"/>
  <c r="E54" i="33"/>
  <c r="H54" i="33" s="1"/>
  <c r="C10" i="33"/>
  <c r="H269" i="33"/>
  <c r="C12" i="33"/>
  <c r="E295" i="33"/>
  <c r="H295" i="33" s="1"/>
  <c r="H190" i="33"/>
  <c r="C13" i="33"/>
  <c r="F288" i="33"/>
  <c r="E506" i="33"/>
  <c r="H506" i="33" s="1"/>
  <c r="E145" i="33"/>
  <c r="H145" i="33" s="1"/>
  <c r="E144" i="33"/>
  <c r="E143" i="33"/>
  <c r="H143" i="33" s="1"/>
  <c r="E142" i="33"/>
  <c r="H142" i="33" s="1"/>
  <c r="E141" i="33"/>
  <c r="H141" i="33" s="1"/>
  <c r="E140" i="33"/>
  <c r="E139" i="33"/>
  <c r="H139" i="33" s="1"/>
  <c r="E138" i="33"/>
  <c r="H138" i="33" s="1"/>
  <c r="E137" i="33"/>
  <c r="H137" i="33" s="1"/>
  <c r="E136" i="33"/>
  <c r="E135" i="33"/>
  <c r="H135" i="33" s="1"/>
  <c r="E134" i="33"/>
  <c r="H134" i="33" s="1"/>
  <c r="E132" i="33"/>
  <c r="H132" i="33" s="1"/>
  <c r="E131" i="33"/>
  <c r="H131" i="33" s="1"/>
  <c r="E130" i="33"/>
  <c r="H130" i="33" s="1"/>
  <c r="E129" i="33"/>
  <c r="H129" i="33" s="1"/>
  <c r="E128" i="33"/>
  <c r="H128" i="33" s="1"/>
  <c r="E127" i="33"/>
  <c r="H127" i="33" s="1"/>
  <c r="E126" i="33"/>
  <c r="H126" i="33" s="1"/>
  <c r="E125" i="33"/>
  <c r="H125" i="33" s="1"/>
  <c r="E124" i="33"/>
  <c r="H124" i="33" s="1"/>
  <c r="E123" i="33"/>
  <c r="H123" i="33" s="1"/>
  <c r="E122" i="33"/>
  <c r="H122" i="33" s="1"/>
  <c r="E121" i="33"/>
  <c r="H121" i="33" s="1"/>
  <c r="E120" i="33"/>
  <c r="H120" i="33" s="1"/>
  <c r="E119" i="33"/>
  <c r="H119" i="33" s="1"/>
  <c r="E118" i="33"/>
  <c r="H118" i="33" s="1"/>
  <c r="E117" i="33"/>
  <c r="H117" i="33" s="1"/>
  <c r="E116" i="33"/>
  <c r="H116" i="33" s="1"/>
  <c r="E115" i="33"/>
  <c r="H115" i="33" s="1"/>
  <c r="E113" i="33"/>
  <c r="H113" i="33" s="1"/>
  <c r="E112" i="33"/>
  <c r="H112" i="33" s="1"/>
  <c r="E111" i="33"/>
  <c r="H111" i="33" s="1"/>
  <c r="E110" i="33"/>
  <c r="E109" i="33"/>
  <c r="H109" i="33" s="1"/>
  <c r="E108" i="33"/>
  <c r="H108" i="33" s="1"/>
  <c r="E107" i="33"/>
  <c r="H107" i="33" s="1"/>
  <c r="E105" i="33"/>
  <c r="H105" i="33" s="1"/>
  <c r="E104" i="33"/>
  <c r="H104" i="33" s="1"/>
  <c r="E103" i="33"/>
  <c r="H103" i="33" s="1"/>
  <c r="E102" i="33"/>
  <c r="H102" i="33" s="1"/>
  <c r="E101" i="33"/>
  <c r="H101" i="33" s="1"/>
  <c r="E100" i="33"/>
  <c r="H100" i="33" s="1"/>
  <c r="E99" i="33"/>
  <c r="H99" i="33" s="1"/>
  <c r="E98" i="33"/>
  <c r="H98" i="33" s="1"/>
  <c r="E97" i="33"/>
  <c r="H97" i="33" s="1"/>
  <c r="E96" i="33"/>
  <c r="H96" i="33" s="1"/>
  <c r="E95" i="33"/>
  <c r="H95" i="33" s="1"/>
  <c r="E94" i="33"/>
  <c r="H94" i="33" s="1"/>
  <c r="E93" i="33"/>
  <c r="H93" i="33" s="1"/>
  <c r="E92" i="33"/>
  <c r="H92" i="33" s="1"/>
  <c r="E91" i="33"/>
  <c r="H91" i="33" s="1"/>
  <c r="E90" i="33"/>
  <c r="H90" i="33" s="1"/>
  <c r="E89" i="33"/>
  <c r="H89" i="33" s="1"/>
  <c r="E88" i="33"/>
  <c r="H88" i="33" s="1"/>
  <c r="E87" i="33"/>
  <c r="H87" i="33" s="1"/>
  <c r="E86" i="33"/>
  <c r="H86" i="33" s="1"/>
  <c r="E85" i="33"/>
  <c r="H85" i="33" s="1"/>
  <c r="E84" i="33"/>
  <c r="H84" i="33" s="1"/>
  <c r="E83" i="33"/>
  <c r="H83" i="33" s="1"/>
  <c r="E82" i="33"/>
  <c r="H82" i="33" s="1"/>
  <c r="E81" i="33"/>
  <c r="H81" i="33" s="1"/>
  <c r="E80" i="33"/>
  <c r="H80" i="33" s="1"/>
  <c r="E78" i="33"/>
  <c r="H78" i="33" s="1"/>
  <c r="E77" i="33"/>
  <c r="H77" i="33" s="1"/>
  <c r="E76" i="33"/>
  <c r="E75" i="33"/>
  <c r="H75" i="33" s="1"/>
  <c r="E74" i="33"/>
  <c r="H74" i="33" s="1"/>
  <c r="E73" i="33"/>
  <c r="H73" i="33" s="1"/>
  <c r="E72" i="33"/>
  <c r="F152" i="33"/>
  <c r="F283" i="33"/>
  <c r="F280" i="33"/>
  <c r="F279" i="33"/>
  <c r="F278" i="33"/>
  <c r="F277" i="33"/>
  <c r="F274" i="33"/>
  <c r="F271" i="33"/>
  <c r="F267" i="33"/>
  <c r="F264" i="33"/>
  <c r="F261" i="33"/>
  <c r="F257" i="33"/>
  <c r="F254" i="33"/>
  <c r="F251" i="33"/>
  <c r="F248" i="33"/>
  <c r="F245" i="33"/>
  <c r="F242" i="33"/>
  <c r="F241" i="33"/>
  <c r="F239" i="33"/>
  <c r="F235" i="33"/>
  <c r="F231" i="33"/>
  <c r="F227" i="33"/>
  <c r="F222" i="33"/>
  <c r="F219" i="33"/>
  <c r="F215" i="33"/>
  <c r="F211" i="33"/>
  <c r="F208" i="33"/>
  <c r="F204" i="33"/>
  <c r="F201" i="33"/>
  <c r="F198" i="33"/>
  <c r="E153" i="33"/>
  <c r="H153" i="33" s="1"/>
  <c r="E154" i="33"/>
  <c r="H154" i="33" s="1"/>
  <c r="E155" i="33"/>
  <c r="E156" i="33"/>
  <c r="H156" i="33" s="1"/>
  <c r="E157" i="33"/>
  <c r="H157" i="33" s="1"/>
  <c r="E158" i="33"/>
  <c r="H158" i="33" s="1"/>
  <c r="E159" i="33"/>
  <c r="E160" i="33"/>
  <c r="H160" i="33" s="1"/>
  <c r="E163" i="33"/>
  <c r="E164" i="33"/>
  <c r="H164" i="33" s="1"/>
  <c r="E165" i="33"/>
  <c r="E166" i="33"/>
  <c r="H166" i="33" s="1"/>
  <c r="E167" i="33"/>
  <c r="E168" i="33"/>
  <c r="E169" i="33"/>
  <c r="H169" i="33" s="1"/>
  <c r="E170" i="33"/>
  <c r="H170" i="33" s="1"/>
  <c r="E172" i="33"/>
  <c r="H172" i="33" s="1"/>
  <c r="E173" i="33"/>
  <c r="H173" i="33" s="1"/>
  <c r="E174" i="33"/>
  <c r="H174" i="33" s="1"/>
  <c r="E175" i="33"/>
  <c r="H175" i="33" s="1"/>
  <c r="E176" i="33"/>
  <c r="H176" i="33" s="1"/>
  <c r="E177" i="33"/>
  <c r="H177" i="33" s="1"/>
  <c r="E178" i="33"/>
  <c r="H178" i="33" s="1"/>
  <c r="E179" i="33"/>
  <c r="H179" i="33" s="1"/>
  <c r="E180" i="33"/>
  <c r="H180" i="33" s="1"/>
  <c r="E181" i="33"/>
  <c r="H181" i="33" s="1"/>
  <c r="E182" i="33"/>
  <c r="H182" i="33" s="1"/>
  <c r="E183" i="33"/>
  <c r="H183" i="33" s="1"/>
  <c r="E184" i="33"/>
  <c r="H184" i="33" s="1"/>
  <c r="E185" i="33"/>
  <c r="H185" i="33" s="1"/>
  <c r="E186" i="33"/>
  <c r="H186" i="33" s="1"/>
  <c r="E187" i="33"/>
  <c r="H187" i="33" s="1"/>
  <c r="E188" i="33"/>
  <c r="H188" i="33" s="1"/>
  <c r="E189" i="33"/>
  <c r="H189" i="33" s="1"/>
  <c r="E192" i="33"/>
  <c r="E193" i="33"/>
  <c r="H193" i="33" s="1"/>
  <c r="E194" i="33"/>
  <c r="H194" i="33" s="1"/>
  <c r="E196" i="33"/>
  <c r="H196" i="33" s="1"/>
  <c r="F71" i="33"/>
  <c r="F144" i="33"/>
  <c r="F143" i="33"/>
  <c r="F142" i="33"/>
  <c r="F140" i="33"/>
  <c r="F139" i="33"/>
  <c r="F138" i="33"/>
  <c r="F136" i="33"/>
  <c r="F135" i="33"/>
  <c r="F134" i="33"/>
  <c r="F132" i="33"/>
  <c r="F131" i="33"/>
  <c r="F130" i="33"/>
  <c r="F128" i="33"/>
  <c r="F127" i="33"/>
  <c r="F126" i="33"/>
  <c r="F124" i="33"/>
  <c r="F123" i="33"/>
  <c r="F122" i="33"/>
  <c r="F120" i="33"/>
  <c r="F119" i="33"/>
  <c r="F118" i="33"/>
  <c r="F116" i="33"/>
  <c r="F115" i="33"/>
  <c r="F113" i="33"/>
  <c r="F111" i="33"/>
  <c r="F110" i="33"/>
  <c r="F109" i="33"/>
  <c r="F107" i="33"/>
  <c r="F105" i="33"/>
  <c r="F104" i="33"/>
  <c r="F102" i="33"/>
  <c r="F101" i="33"/>
  <c r="F100" i="33"/>
  <c r="F98" i="33"/>
  <c r="F97" i="33"/>
  <c r="F96" i="33"/>
  <c r="F94" i="33"/>
  <c r="F93" i="33"/>
  <c r="F92" i="33"/>
  <c r="F90" i="33"/>
  <c r="F89" i="33"/>
  <c r="F88" i="33"/>
  <c r="F86" i="33"/>
  <c r="F85" i="33"/>
  <c r="F84" i="33"/>
  <c r="F82" i="33"/>
  <c r="F81" i="33"/>
  <c r="F80" i="33"/>
  <c r="F79" i="33"/>
  <c r="F78" i="33"/>
  <c r="F77" i="33"/>
  <c r="F76" i="33"/>
  <c r="F74" i="33"/>
  <c r="F73" i="33"/>
  <c r="F72" i="33"/>
  <c r="D10" i="33"/>
  <c r="C11" i="33"/>
  <c r="E152" i="33"/>
  <c r="H152" i="33" s="1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83" i="33"/>
  <c r="F184" i="33"/>
  <c r="F185" i="33"/>
  <c r="F186" i="33"/>
  <c r="F187" i="33"/>
  <c r="F188" i="33"/>
  <c r="F189" i="33"/>
  <c r="F190" i="33"/>
  <c r="F192" i="33"/>
  <c r="F193" i="33"/>
  <c r="F194" i="33"/>
  <c r="F195" i="33"/>
  <c r="G151" i="33"/>
  <c r="E151" i="33"/>
  <c r="E286" i="33"/>
  <c r="H286" i="33" s="1"/>
  <c r="E285" i="33"/>
  <c r="H285" i="33" s="1"/>
  <c r="E283" i="33"/>
  <c r="H283" i="33" s="1"/>
  <c r="E282" i="33"/>
  <c r="E281" i="33"/>
  <c r="H281" i="33" s="1"/>
  <c r="E280" i="33"/>
  <c r="H280" i="33" s="1"/>
  <c r="E279" i="33"/>
  <c r="H279" i="33" s="1"/>
  <c r="E278" i="33"/>
  <c r="E277" i="33"/>
  <c r="H277" i="33" s="1"/>
  <c r="E276" i="33"/>
  <c r="H276" i="33" s="1"/>
  <c r="E275" i="33"/>
  <c r="H275" i="33" s="1"/>
  <c r="E274" i="33"/>
  <c r="E273" i="33"/>
  <c r="H273" i="33" s="1"/>
  <c r="E272" i="33"/>
  <c r="H272" i="33" s="1"/>
  <c r="E271" i="33"/>
  <c r="H271" i="33" s="1"/>
  <c r="E270" i="33"/>
  <c r="E268" i="33"/>
  <c r="H268" i="33" s="1"/>
  <c r="E267" i="33"/>
  <c r="H267" i="33" s="1"/>
  <c r="E266" i="33"/>
  <c r="H266" i="33" s="1"/>
  <c r="E265" i="33"/>
  <c r="E264" i="33"/>
  <c r="H264" i="33" s="1"/>
  <c r="E263" i="33"/>
  <c r="H263" i="33" s="1"/>
  <c r="E262" i="33"/>
  <c r="E261" i="33"/>
  <c r="H261" i="33" s="1"/>
  <c r="E259" i="33"/>
  <c r="H259" i="33" s="1"/>
  <c r="E258" i="33"/>
  <c r="H258" i="33" s="1"/>
  <c r="E257" i="33"/>
  <c r="H257" i="33" s="1"/>
  <c r="E256" i="33"/>
  <c r="E255" i="33"/>
  <c r="H255" i="33" s="1"/>
  <c r="E254" i="33"/>
  <c r="H254" i="33" s="1"/>
  <c r="E253" i="33"/>
  <c r="H253" i="33" s="1"/>
  <c r="E252" i="33"/>
  <c r="E251" i="33"/>
  <c r="H251" i="33" s="1"/>
  <c r="E250" i="33"/>
  <c r="H250" i="33" s="1"/>
  <c r="E249" i="33"/>
  <c r="H249" i="33" s="1"/>
  <c r="E248" i="33"/>
  <c r="E247" i="33"/>
  <c r="H247" i="33" s="1"/>
  <c r="E246" i="33"/>
  <c r="H246" i="33" s="1"/>
  <c r="E245" i="33"/>
  <c r="H245" i="33" s="1"/>
  <c r="E244" i="33"/>
  <c r="E243" i="33"/>
  <c r="H243" i="33" s="1"/>
  <c r="E241" i="33"/>
  <c r="E240" i="33"/>
  <c r="H240" i="33" s="1"/>
  <c r="E239" i="33"/>
  <c r="H239" i="33" s="1"/>
  <c r="E238" i="33"/>
  <c r="E237" i="33"/>
  <c r="H237" i="33" s="1"/>
  <c r="E236" i="33"/>
  <c r="H236" i="33" s="1"/>
  <c r="E235" i="33"/>
  <c r="E234" i="33"/>
  <c r="H234" i="33" s="1"/>
  <c r="E233" i="33"/>
  <c r="H233" i="33" s="1"/>
  <c r="E232" i="33"/>
  <c r="E231" i="33"/>
  <c r="H231" i="33" s="1"/>
  <c r="E230" i="33"/>
  <c r="H230" i="33" s="1"/>
  <c r="E229" i="33"/>
  <c r="E227" i="33"/>
  <c r="H227" i="33" s="1"/>
  <c r="E226" i="33"/>
  <c r="H226" i="33" s="1"/>
  <c r="E223" i="33"/>
  <c r="E222" i="33"/>
  <c r="H222" i="33" s="1"/>
  <c r="E221" i="33"/>
  <c r="H221" i="33" s="1"/>
  <c r="E220" i="33"/>
  <c r="E219" i="33"/>
  <c r="H219" i="33" s="1"/>
  <c r="E218" i="33"/>
  <c r="H218" i="33" s="1"/>
  <c r="E216" i="33"/>
  <c r="H216" i="33" s="1"/>
  <c r="E215" i="33"/>
  <c r="H215" i="33" s="1"/>
  <c r="E214" i="33"/>
  <c r="H214" i="33" s="1"/>
  <c r="E213" i="33"/>
  <c r="H213" i="33" s="1"/>
  <c r="E211" i="33"/>
  <c r="H211" i="33" s="1"/>
  <c r="E210" i="33"/>
  <c r="H210" i="33" s="1"/>
  <c r="E209" i="33"/>
  <c r="H209" i="33" s="1"/>
  <c r="E208" i="33"/>
  <c r="E206" i="33"/>
  <c r="H206" i="33" s="1"/>
  <c r="E205" i="33"/>
  <c r="E203" i="33"/>
  <c r="H203" i="33" s="1"/>
  <c r="E202" i="33"/>
  <c r="H202" i="33" s="1"/>
  <c r="E201" i="33"/>
  <c r="H201" i="33" s="1"/>
  <c r="E200" i="33"/>
  <c r="H200" i="33" s="1"/>
  <c r="E199" i="33"/>
  <c r="H199" i="33" s="1"/>
  <c r="E198" i="33"/>
  <c r="H198" i="33" s="1"/>
  <c r="E197" i="33"/>
  <c r="H197" i="33" s="1"/>
  <c r="F528" i="33"/>
  <c r="F524" i="33"/>
  <c r="F519" i="33"/>
  <c r="F515" i="33"/>
  <c r="F511" i="33"/>
  <c r="F508" i="33"/>
  <c r="E499" i="33"/>
  <c r="H499" i="33" s="1"/>
  <c r="E498" i="33"/>
  <c r="H498" i="33" s="1"/>
  <c r="E497" i="33"/>
  <c r="H497" i="33" s="1"/>
  <c r="E496" i="33"/>
  <c r="H496" i="33" s="1"/>
  <c r="E495" i="33"/>
  <c r="H495" i="33" s="1"/>
  <c r="E494" i="33"/>
  <c r="H494" i="33" s="1"/>
  <c r="E493" i="33"/>
  <c r="H493" i="33" s="1"/>
  <c r="E492" i="33"/>
  <c r="H492" i="33" s="1"/>
  <c r="E491" i="33"/>
  <c r="H491" i="33" s="1"/>
  <c r="E490" i="33"/>
  <c r="H490" i="33" s="1"/>
  <c r="E489" i="33"/>
  <c r="H489" i="33" s="1"/>
  <c r="E488" i="33"/>
  <c r="H488" i="33" s="1"/>
  <c r="E487" i="33"/>
  <c r="H487" i="33" s="1"/>
  <c r="E486" i="33"/>
  <c r="H486" i="33" s="1"/>
  <c r="E485" i="33"/>
  <c r="H485" i="33" s="1"/>
  <c r="E484" i="33"/>
  <c r="H484" i="33" s="1"/>
  <c r="E483" i="33"/>
  <c r="H483" i="33" s="1"/>
  <c r="E481" i="33"/>
  <c r="H481" i="33" s="1"/>
  <c r="E480" i="33"/>
  <c r="H480" i="33" s="1"/>
  <c r="E479" i="33"/>
  <c r="H479" i="33" s="1"/>
  <c r="E478" i="33"/>
  <c r="H478" i="33" s="1"/>
  <c r="E476" i="33"/>
  <c r="H476" i="33" s="1"/>
  <c r="E475" i="33"/>
  <c r="H475" i="33" s="1"/>
  <c r="E474" i="33"/>
  <c r="H474" i="33" s="1"/>
  <c r="E473" i="33"/>
  <c r="H473" i="33" s="1"/>
  <c r="E472" i="33"/>
  <c r="H472" i="33" s="1"/>
  <c r="E471" i="33"/>
  <c r="H471" i="33" s="1"/>
  <c r="E470" i="33"/>
  <c r="H470" i="33" s="1"/>
  <c r="E469" i="33"/>
  <c r="H469" i="33" s="1"/>
  <c r="E468" i="33"/>
  <c r="H468" i="33" s="1"/>
  <c r="E467" i="33"/>
  <c r="H467" i="33" s="1"/>
  <c r="E466" i="33"/>
  <c r="H466" i="33" s="1"/>
  <c r="E465" i="33"/>
  <c r="H465" i="33" s="1"/>
  <c r="E464" i="33"/>
  <c r="H464" i="33" s="1"/>
  <c r="E463" i="33"/>
  <c r="H463" i="33" s="1"/>
  <c r="E462" i="33"/>
  <c r="H462" i="33" s="1"/>
  <c r="E461" i="33"/>
  <c r="H461" i="33" s="1"/>
  <c r="E460" i="33"/>
  <c r="H460" i="33" s="1"/>
  <c r="E459" i="33"/>
  <c r="H459" i="33" s="1"/>
  <c r="E458" i="33"/>
  <c r="H458" i="33" s="1"/>
  <c r="E457" i="33"/>
  <c r="H457" i="33" s="1"/>
  <c r="E456" i="33"/>
  <c r="H456" i="33" s="1"/>
  <c r="E455" i="33"/>
  <c r="H455" i="33" s="1"/>
  <c r="E454" i="33"/>
  <c r="H454" i="33" s="1"/>
  <c r="E453" i="33"/>
  <c r="H453" i="33" s="1"/>
  <c r="E452" i="33"/>
  <c r="H452" i="33" s="1"/>
  <c r="E450" i="33"/>
  <c r="H450" i="33" s="1"/>
  <c r="E449" i="33"/>
  <c r="H449" i="33" s="1"/>
  <c r="E448" i="33"/>
  <c r="H448" i="33" s="1"/>
  <c r="E447" i="33"/>
  <c r="H447" i="33" s="1"/>
  <c r="E446" i="33"/>
  <c r="H446" i="33" s="1"/>
  <c r="E445" i="33"/>
  <c r="H445" i="33" s="1"/>
  <c r="E444" i="33"/>
  <c r="H444" i="33" s="1"/>
  <c r="E443" i="33"/>
  <c r="H443" i="33" s="1"/>
  <c r="E442" i="33"/>
  <c r="H442" i="33" s="1"/>
  <c r="E441" i="33"/>
  <c r="H441" i="33" s="1"/>
  <c r="E439" i="33"/>
  <c r="H439" i="33" s="1"/>
  <c r="E438" i="33"/>
  <c r="H438" i="33" s="1"/>
  <c r="E437" i="33"/>
  <c r="H437" i="33" s="1"/>
  <c r="E436" i="33"/>
  <c r="H436" i="33" s="1"/>
  <c r="E435" i="33"/>
  <c r="H435" i="33" s="1"/>
  <c r="E434" i="33"/>
  <c r="H434" i="33" s="1"/>
  <c r="E433" i="33"/>
  <c r="H433" i="33" s="1"/>
  <c r="E432" i="33"/>
  <c r="H432" i="33" s="1"/>
  <c r="E431" i="33"/>
  <c r="H431" i="33" s="1"/>
  <c r="E430" i="33"/>
  <c r="H430" i="33" s="1"/>
  <c r="E429" i="33"/>
  <c r="H429" i="33" s="1"/>
  <c r="E428" i="33"/>
  <c r="H428" i="33" s="1"/>
  <c r="E427" i="33"/>
  <c r="H427" i="33" s="1"/>
  <c r="E426" i="33"/>
  <c r="H426" i="33" s="1"/>
  <c r="E425" i="33"/>
  <c r="H425" i="33" s="1"/>
  <c r="E423" i="33"/>
  <c r="H423" i="33" s="1"/>
  <c r="E422" i="33"/>
  <c r="H422" i="33" s="1"/>
  <c r="E421" i="33"/>
  <c r="H421" i="33" s="1"/>
  <c r="E420" i="33"/>
  <c r="H420" i="33" s="1"/>
  <c r="E419" i="33"/>
  <c r="H419" i="33" s="1"/>
  <c r="E418" i="33"/>
  <c r="H418" i="33" s="1"/>
  <c r="E417" i="33"/>
  <c r="H417" i="33" s="1"/>
  <c r="E416" i="33"/>
  <c r="H416" i="33" s="1"/>
  <c r="E415" i="33"/>
  <c r="H415" i="33" s="1"/>
  <c r="E414" i="33"/>
  <c r="H414" i="33" s="1"/>
  <c r="E413" i="33"/>
  <c r="H413" i="33" s="1"/>
  <c r="E412" i="33"/>
  <c r="H412" i="33" s="1"/>
  <c r="E411" i="33"/>
  <c r="H411" i="33" s="1"/>
  <c r="E410" i="33"/>
  <c r="H410" i="33" s="1"/>
  <c r="E409" i="33"/>
  <c r="H409" i="33" s="1"/>
  <c r="E408" i="33"/>
  <c r="H408" i="33" s="1"/>
  <c r="E407" i="33"/>
  <c r="H407" i="33" s="1"/>
  <c r="E406" i="33"/>
  <c r="H406" i="33" s="1"/>
  <c r="E405" i="33"/>
  <c r="H405" i="33" s="1"/>
  <c r="E404" i="33"/>
  <c r="H404" i="33" s="1"/>
  <c r="E403" i="33"/>
  <c r="H403" i="33" s="1"/>
  <c r="E402" i="33"/>
  <c r="H402" i="33" s="1"/>
  <c r="E401" i="33"/>
  <c r="H401" i="33" s="1"/>
  <c r="E400" i="33"/>
  <c r="H400" i="33" s="1"/>
  <c r="E399" i="33"/>
  <c r="H399" i="33" s="1"/>
  <c r="E398" i="33"/>
  <c r="H398" i="33" s="1"/>
  <c r="E397" i="33"/>
  <c r="H397" i="33" s="1"/>
  <c r="E396" i="33"/>
  <c r="H396" i="33" s="1"/>
  <c r="E395" i="33"/>
  <c r="H395" i="33" s="1"/>
  <c r="E394" i="33"/>
  <c r="H394" i="33" s="1"/>
  <c r="E393" i="33"/>
  <c r="H393" i="33" s="1"/>
  <c r="E392" i="33"/>
  <c r="H392" i="33" s="1"/>
  <c r="E391" i="33"/>
  <c r="H391" i="33" s="1"/>
  <c r="E390" i="33"/>
  <c r="H390" i="33" s="1"/>
  <c r="E389" i="33"/>
  <c r="H389" i="33" s="1"/>
  <c r="E388" i="33"/>
  <c r="H388" i="33" s="1"/>
  <c r="E387" i="33"/>
  <c r="H387" i="33" s="1"/>
  <c r="E386" i="33"/>
  <c r="H386" i="33" s="1"/>
  <c r="E385" i="33"/>
  <c r="H385" i="33" s="1"/>
  <c r="E384" i="33"/>
  <c r="H384" i="33" s="1"/>
  <c r="E383" i="33"/>
  <c r="H383" i="33" s="1"/>
  <c r="E382" i="33"/>
  <c r="H382" i="33" s="1"/>
  <c r="E381" i="33"/>
  <c r="H381" i="33" s="1"/>
  <c r="E380" i="33"/>
  <c r="H380" i="33" s="1"/>
  <c r="E379" i="33"/>
  <c r="H379" i="33" s="1"/>
  <c r="E378" i="33"/>
  <c r="H378" i="33" s="1"/>
  <c r="E377" i="33"/>
  <c r="H377" i="33" s="1"/>
  <c r="E376" i="33"/>
  <c r="H376" i="33" s="1"/>
  <c r="E375" i="33"/>
  <c r="H375" i="33" s="1"/>
  <c r="E373" i="33"/>
  <c r="H373" i="33" s="1"/>
  <c r="E372" i="33"/>
  <c r="E371" i="33"/>
  <c r="H371" i="33" s="1"/>
  <c r="E370" i="33"/>
  <c r="H370" i="33" s="1"/>
  <c r="E369" i="33"/>
  <c r="H369" i="33" s="1"/>
  <c r="E368" i="33"/>
  <c r="E367" i="33"/>
  <c r="H367" i="33" s="1"/>
  <c r="E365" i="33"/>
  <c r="H365" i="33" s="1"/>
  <c r="E364" i="33"/>
  <c r="H364" i="33" s="1"/>
  <c r="E363" i="33"/>
  <c r="H363" i="33" s="1"/>
  <c r="E362" i="33"/>
  <c r="H362" i="33" s="1"/>
  <c r="E360" i="33"/>
  <c r="H360" i="33" s="1"/>
  <c r="E359" i="33"/>
  <c r="H359" i="33" s="1"/>
  <c r="E358" i="33"/>
  <c r="E357" i="33"/>
  <c r="H357" i="33" s="1"/>
  <c r="E356" i="33"/>
  <c r="H356" i="33" s="1"/>
  <c r="E355" i="33"/>
  <c r="H355" i="33" s="1"/>
  <c r="E354" i="33"/>
  <c r="H354" i="33" s="1"/>
  <c r="E353" i="33"/>
  <c r="H353" i="33" s="1"/>
  <c r="E351" i="33"/>
  <c r="H351" i="33" s="1"/>
  <c r="E350" i="33"/>
  <c r="H350" i="33" s="1"/>
  <c r="E347" i="33"/>
  <c r="H347" i="33" s="1"/>
  <c r="E346" i="33"/>
  <c r="H346" i="33" s="1"/>
  <c r="E345" i="33"/>
  <c r="H345" i="33" s="1"/>
  <c r="E344" i="33"/>
  <c r="H344" i="33" s="1"/>
  <c r="E343" i="33"/>
  <c r="H343" i="33" s="1"/>
  <c r="E342" i="33"/>
  <c r="H342" i="33" s="1"/>
  <c r="E341" i="33"/>
  <c r="H341" i="33" s="1"/>
  <c r="E340" i="33"/>
  <c r="H340" i="33" s="1"/>
  <c r="E339" i="33"/>
  <c r="H339" i="33" s="1"/>
  <c r="E338" i="33"/>
  <c r="H338" i="33" s="1"/>
  <c r="E337" i="33"/>
  <c r="H337" i="33" s="1"/>
  <c r="E336" i="33"/>
  <c r="H336" i="33" s="1"/>
  <c r="E335" i="33"/>
  <c r="H335" i="33" s="1"/>
  <c r="E334" i="33"/>
  <c r="H334" i="33" s="1"/>
  <c r="E333" i="33"/>
  <c r="H333" i="33" s="1"/>
  <c r="E332" i="33"/>
  <c r="H332" i="33" s="1"/>
  <c r="E331" i="33"/>
  <c r="H331" i="33" s="1"/>
  <c r="E330" i="33"/>
  <c r="H330" i="33" s="1"/>
  <c r="E329" i="33"/>
  <c r="H329" i="33" s="1"/>
  <c r="E328" i="33"/>
  <c r="H328" i="33" s="1"/>
  <c r="E327" i="33"/>
  <c r="H327" i="33" s="1"/>
  <c r="E326" i="33"/>
  <c r="H326" i="33" s="1"/>
  <c r="E325" i="33"/>
  <c r="H325" i="33" s="1"/>
  <c r="E322" i="33"/>
  <c r="H322" i="33" s="1"/>
  <c r="E321" i="33"/>
  <c r="H321" i="33" s="1"/>
  <c r="E320" i="33"/>
  <c r="H320" i="33" s="1"/>
  <c r="E319" i="33"/>
  <c r="H319" i="33" s="1"/>
  <c r="E318" i="33"/>
  <c r="H318" i="33" s="1"/>
  <c r="E317" i="33"/>
  <c r="H317" i="33" s="1"/>
  <c r="E316" i="33"/>
  <c r="H316" i="33" s="1"/>
  <c r="E315" i="33"/>
  <c r="H315" i="33" s="1"/>
  <c r="E314" i="33"/>
  <c r="H314" i="33" s="1"/>
  <c r="E313" i="33"/>
  <c r="H313" i="33" s="1"/>
  <c r="E312" i="33"/>
  <c r="H312" i="33" s="1"/>
  <c r="E311" i="33"/>
  <c r="H311" i="33" s="1"/>
  <c r="E310" i="33"/>
  <c r="H310" i="33" s="1"/>
  <c r="E308" i="33"/>
  <c r="E307" i="33"/>
  <c r="H307" i="33" s="1"/>
  <c r="E305" i="33"/>
  <c r="H305" i="33" s="1"/>
  <c r="E304" i="33"/>
  <c r="H304" i="33" s="1"/>
  <c r="E303" i="33"/>
  <c r="H303" i="33" s="1"/>
  <c r="E302" i="33"/>
  <c r="H302" i="33" s="1"/>
  <c r="E301" i="33"/>
  <c r="H301" i="33" s="1"/>
  <c r="E300" i="33"/>
  <c r="H300" i="33" s="1"/>
  <c r="E299" i="33"/>
  <c r="H299" i="33" s="1"/>
  <c r="E298" i="33"/>
  <c r="H298" i="33" s="1"/>
  <c r="E297" i="33"/>
  <c r="H297" i="33" s="1"/>
  <c r="F295" i="33"/>
  <c r="D12" i="33"/>
  <c r="F499" i="33"/>
  <c r="F498" i="33"/>
  <c r="F497" i="33"/>
  <c r="F496" i="33"/>
  <c r="F495" i="33"/>
  <c r="F494" i="33"/>
  <c r="F493" i="33"/>
  <c r="F492" i="33"/>
  <c r="F491" i="33"/>
  <c r="F490" i="33"/>
  <c r="F489" i="33"/>
  <c r="F488" i="33"/>
  <c r="F487" i="33"/>
  <c r="F486" i="33"/>
  <c r="F485" i="33"/>
  <c r="F484" i="33"/>
  <c r="F483" i="33"/>
  <c r="F481" i="33"/>
  <c r="F480" i="33"/>
  <c r="F479" i="33"/>
  <c r="F478" i="33"/>
  <c r="F476" i="33"/>
  <c r="F475" i="33"/>
  <c r="F474" i="33"/>
  <c r="F473" i="33"/>
  <c r="F472" i="33"/>
  <c r="F471" i="33"/>
  <c r="F470" i="33"/>
  <c r="F469" i="33"/>
  <c r="F468" i="33"/>
  <c r="F467" i="33"/>
  <c r="F466" i="33"/>
  <c r="F465" i="33"/>
  <c r="F464" i="33"/>
  <c r="F463" i="33"/>
  <c r="F462" i="33"/>
  <c r="F461" i="33"/>
  <c r="F460" i="33"/>
  <c r="F459" i="33"/>
  <c r="F458" i="33"/>
  <c r="F457" i="33"/>
  <c r="F456" i="33"/>
  <c r="F455" i="33"/>
  <c r="F454" i="33"/>
  <c r="F453" i="33"/>
  <c r="F452" i="33"/>
  <c r="F451" i="33"/>
  <c r="F450" i="33"/>
  <c r="F449" i="33"/>
  <c r="F448" i="33"/>
  <c r="F447" i="33"/>
  <c r="F446" i="33"/>
  <c r="F445" i="33"/>
  <c r="F444" i="33"/>
  <c r="F443" i="33"/>
  <c r="F442" i="33"/>
  <c r="F441" i="33"/>
  <c r="F439" i="33"/>
  <c r="F438" i="33"/>
  <c r="F437" i="33"/>
  <c r="F436" i="33"/>
  <c r="F435" i="33"/>
  <c r="F434" i="33"/>
  <c r="F433" i="33"/>
  <c r="F432" i="33"/>
  <c r="F431" i="33"/>
  <c r="F430" i="33"/>
  <c r="F429" i="33"/>
  <c r="F428" i="33"/>
  <c r="F427" i="33"/>
  <c r="F426" i="33"/>
  <c r="F425" i="33"/>
  <c r="F423" i="33"/>
  <c r="F422" i="33"/>
  <c r="F421" i="33"/>
  <c r="F420" i="33"/>
  <c r="F419" i="33"/>
  <c r="F418" i="33"/>
  <c r="F417" i="33"/>
  <c r="F416" i="33"/>
  <c r="F415" i="33"/>
  <c r="F414" i="33"/>
  <c r="F413" i="33"/>
  <c r="F412" i="33"/>
  <c r="F411" i="33"/>
  <c r="F410" i="33"/>
  <c r="F409" i="33"/>
  <c r="F408" i="33"/>
  <c r="F407" i="33"/>
  <c r="F406" i="33"/>
  <c r="F405" i="33"/>
  <c r="F404" i="33"/>
  <c r="F403" i="33"/>
  <c r="F402" i="33"/>
  <c r="F401" i="33"/>
  <c r="F400" i="33"/>
  <c r="F399" i="33"/>
  <c r="F398" i="33"/>
  <c r="F397" i="33"/>
  <c r="F396" i="33"/>
  <c r="F395" i="33"/>
  <c r="F394" i="33"/>
  <c r="F393" i="33"/>
  <c r="F392" i="33"/>
  <c r="F391" i="33"/>
  <c r="F390" i="33"/>
  <c r="F389" i="33"/>
  <c r="F388" i="33"/>
  <c r="F387" i="33"/>
  <c r="F386" i="33"/>
  <c r="F385" i="33"/>
  <c r="F384" i="33"/>
  <c r="F383" i="33"/>
  <c r="F382" i="33"/>
  <c r="F381" i="33"/>
  <c r="F380" i="33"/>
  <c r="F379" i="33"/>
  <c r="F378" i="33"/>
  <c r="F377" i="33"/>
  <c r="F376" i="33"/>
  <c r="F375" i="33"/>
  <c r="F374" i="33"/>
  <c r="F372" i="33"/>
  <c r="F371" i="33"/>
  <c r="F370" i="33"/>
  <c r="F369" i="33"/>
  <c r="F368" i="33"/>
  <c r="F367" i="33"/>
  <c r="F366" i="33"/>
  <c r="F365" i="33"/>
  <c r="F364" i="33"/>
  <c r="F363" i="33"/>
  <c r="F362" i="33"/>
  <c r="F360" i="33"/>
  <c r="F359" i="33"/>
  <c r="F358" i="33"/>
  <c r="F357" i="33"/>
  <c r="F356" i="33"/>
  <c r="F354" i="33"/>
  <c r="F351" i="33"/>
  <c r="F350" i="33"/>
  <c r="F349" i="33"/>
  <c r="F347" i="33"/>
  <c r="F346" i="33"/>
  <c r="F345" i="33"/>
  <c r="F344" i="33"/>
  <c r="F343" i="33"/>
  <c r="F342" i="33"/>
  <c r="F341" i="33"/>
  <c r="F340" i="33"/>
  <c r="F339" i="33"/>
  <c r="F338" i="33"/>
  <c r="F337" i="33"/>
  <c r="F336" i="33"/>
  <c r="F335" i="33"/>
  <c r="F334" i="33"/>
  <c r="F333" i="33"/>
  <c r="F332" i="33"/>
  <c r="F331" i="33"/>
  <c r="F330" i="33"/>
  <c r="F329" i="33"/>
  <c r="F328" i="33"/>
  <c r="F327" i="33"/>
  <c r="F326" i="33"/>
  <c r="F325" i="33"/>
  <c r="F324" i="33"/>
  <c r="F323" i="33"/>
  <c r="F322" i="33"/>
  <c r="F321" i="33"/>
  <c r="F320" i="33"/>
  <c r="F319" i="33"/>
  <c r="F318" i="33"/>
  <c r="F317" i="33"/>
  <c r="F316" i="33"/>
  <c r="F315" i="33"/>
  <c r="F314" i="33"/>
  <c r="F313" i="33"/>
  <c r="F312" i="33"/>
  <c r="F311" i="33"/>
  <c r="F310" i="33"/>
  <c r="F309" i="33"/>
  <c r="F308" i="33"/>
  <c r="F307" i="33"/>
  <c r="F305" i="33"/>
  <c r="F304" i="33"/>
  <c r="F303" i="33"/>
  <c r="F302" i="33"/>
  <c r="F301" i="33"/>
  <c r="F300" i="33"/>
  <c r="F299" i="33"/>
  <c r="F298" i="33"/>
  <c r="F297" i="33"/>
  <c r="E530" i="33"/>
  <c r="E529" i="33"/>
  <c r="H529" i="33" s="1"/>
  <c r="E528" i="33"/>
  <c r="E527" i="33"/>
  <c r="H527" i="33" s="1"/>
  <c r="E526" i="33"/>
  <c r="E525" i="33"/>
  <c r="E524" i="33"/>
  <c r="H524" i="33" s="1"/>
  <c r="E523" i="33"/>
  <c r="H523" i="33" s="1"/>
  <c r="E522" i="33"/>
  <c r="E521" i="33"/>
  <c r="H521" i="33" s="1"/>
  <c r="E520" i="33"/>
  <c r="H520" i="33" s="1"/>
  <c r="E519" i="33"/>
  <c r="H519" i="33" s="1"/>
  <c r="E518" i="33"/>
  <c r="H518" i="33" s="1"/>
  <c r="E517" i="33"/>
  <c r="H517" i="33" s="1"/>
  <c r="E516" i="33"/>
  <c r="H516" i="33" s="1"/>
  <c r="E515" i="33"/>
  <c r="H515" i="33" s="1"/>
  <c r="E514" i="33"/>
  <c r="H514" i="33" s="1"/>
  <c r="E513" i="33"/>
  <c r="H513" i="33" s="1"/>
  <c r="E512" i="33"/>
  <c r="H512" i="33" s="1"/>
  <c r="E511" i="33"/>
  <c r="H511" i="33" s="1"/>
  <c r="E510" i="33"/>
  <c r="E509" i="33"/>
  <c r="H509" i="33" s="1"/>
  <c r="E508" i="33"/>
  <c r="H508" i="33" s="1"/>
  <c r="F64" i="33"/>
  <c r="F63" i="33"/>
  <c r="F62" i="33"/>
  <c r="F61" i="33"/>
  <c r="F60" i="33"/>
  <c r="F59" i="33"/>
  <c r="F58" i="33"/>
  <c r="F57" i="33"/>
  <c r="F56" i="33"/>
  <c r="F55" i="33"/>
  <c r="F54" i="33"/>
  <c r="F52" i="33"/>
  <c r="F51" i="33"/>
  <c r="F50" i="33"/>
  <c r="F49" i="33"/>
  <c r="F48" i="33"/>
  <c r="F47" i="33"/>
  <c r="F45" i="33"/>
  <c r="F43" i="33"/>
  <c r="F42" i="33"/>
  <c r="F40" i="33"/>
  <c r="F39" i="33"/>
  <c r="F37" i="33"/>
  <c r="F36" i="33"/>
  <c r="F35" i="33"/>
  <c r="F34" i="33"/>
  <c r="F33" i="33"/>
  <c r="F32" i="33"/>
  <c r="F31" i="33"/>
  <c r="F30" i="33"/>
  <c r="F29" i="33"/>
  <c r="F28" i="33"/>
  <c r="F27" i="33"/>
  <c r="F26" i="33"/>
  <c r="F25" i="33"/>
  <c r="F24" i="33"/>
  <c r="F23" i="33"/>
  <c r="F22" i="33"/>
  <c r="F21" i="33"/>
  <c r="E50" i="33"/>
  <c r="H50" i="33" s="1"/>
  <c r="E49" i="33"/>
  <c r="E48" i="33"/>
  <c r="H48" i="33" s="1"/>
  <c r="E47" i="33"/>
  <c r="H47" i="33" s="1"/>
  <c r="E45" i="33"/>
  <c r="H45" i="33" s="1"/>
  <c r="E43" i="33"/>
  <c r="H43" i="33" s="1"/>
  <c r="E42" i="33"/>
  <c r="E41" i="33"/>
  <c r="H41" i="33" s="1"/>
  <c r="E40" i="33"/>
  <c r="E39" i="33"/>
  <c r="H39" i="33" s="1"/>
  <c r="E37" i="33"/>
  <c r="E36" i="33"/>
  <c r="H36" i="33" s="1"/>
  <c r="E35" i="33"/>
  <c r="H35" i="33" s="1"/>
  <c r="E34" i="33"/>
  <c r="E33" i="33"/>
  <c r="H33" i="33" s="1"/>
  <c r="E31" i="33"/>
  <c r="E30" i="33"/>
  <c r="H30" i="33" s="1"/>
  <c r="E29" i="33"/>
  <c r="H29" i="33" s="1"/>
  <c r="E28" i="33"/>
  <c r="E27" i="33"/>
  <c r="H27" i="33" s="1"/>
  <c r="E26" i="33"/>
  <c r="H26" i="33" s="1"/>
  <c r="E25" i="33"/>
  <c r="E24" i="33"/>
  <c r="H24" i="33" s="1"/>
  <c r="E23" i="33"/>
  <c r="H23" i="33" s="1"/>
  <c r="E22" i="33"/>
  <c r="E21" i="33"/>
  <c r="H21" i="33" s="1"/>
  <c r="G13" i="3"/>
  <c r="G12" i="6"/>
  <c r="G13" i="8"/>
  <c r="G13" i="9"/>
  <c r="D13" i="34"/>
  <c r="F505" i="34"/>
  <c r="G505" i="34"/>
  <c r="H505" i="34" s="1"/>
  <c r="F507" i="7"/>
  <c r="D13" i="7"/>
  <c r="G13" i="7" s="1"/>
  <c r="G505" i="15"/>
  <c r="H505" i="15" s="1"/>
  <c r="D13" i="16"/>
  <c r="G13" i="16" s="1"/>
  <c r="F505" i="16"/>
  <c r="G505" i="16"/>
  <c r="H505" i="16" s="1"/>
  <c r="D8" i="16"/>
  <c r="D13" i="17"/>
  <c r="G13" i="17" s="1"/>
  <c r="G505" i="17"/>
  <c r="H505" i="17" s="1"/>
  <c r="F519" i="23"/>
  <c r="G505" i="23"/>
  <c r="H505" i="23" s="1"/>
  <c r="D8" i="23"/>
  <c r="G505" i="27"/>
  <c r="H505" i="27" s="1"/>
  <c r="F507" i="31"/>
  <c r="G505" i="31"/>
  <c r="H505" i="31" s="1"/>
  <c r="D13" i="31"/>
  <c r="G13" i="31" s="1"/>
  <c r="H528" i="28"/>
  <c r="H526" i="27"/>
  <c r="H521" i="23"/>
  <c r="H522" i="5"/>
  <c r="H509" i="3"/>
  <c r="H516" i="11"/>
  <c r="H509" i="24"/>
  <c r="H510" i="28"/>
  <c r="H514" i="26"/>
  <c r="H506" i="22"/>
  <c r="H520" i="18"/>
  <c r="H513" i="18"/>
  <c r="H509" i="13"/>
  <c r="H529" i="10"/>
  <c r="H513" i="8"/>
  <c r="H507" i="7"/>
  <c r="H511" i="5"/>
  <c r="H526" i="5"/>
  <c r="H528" i="34"/>
  <c r="H516" i="34"/>
  <c r="H512" i="34"/>
  <c r="H519" i="17"/>
  <c r="H528" i="21"/>
  <c r="H509" i="30"/>
  <c r="H530" i="29"/>
  <c r="H508" i="27"/>
  <c r="H512" i="26"/>
  <c r="H508" i="22"/>
  <c r="H510" i="20"/>
  <c r="H508" i="16"/>
  <c r="H521" i="14"/>
  <c r="H506" i="14"/>
  <c r="H515" i="13"/>
  <c r="H515" i="12"/>
  <c r="H524" i="10"/>
  <c r="H506" i="10"/>
  <c r="H508" i="6"/>
  <c r="H508" i="5"/>
  <c r="H509" i="4"/>
  <c r="H518" i="15"/>
  <c r="H520" i="17"/>
  <c r="E517" i="3"/>
  <c r="H517" i="3" s="1"/>
  <c r="E523" i="4"/>
  <c r="H523" i="4" s="1"/>
  <c r="E525" i="7"/>
  <c r="H525" i="7" s="1"/>
  <c r="E513" i="7"/>
  <c r="H513" i="7" s="1"/>
  <c r="E511" i="12"/>
  <c r="H511" i="12" s="1"/>
  <c r="E527" i="13"/>
  <c r="H527" i="13" s="1"/>
  <c r="E530" i="14"/>
  <c r="H530" i="14" s="1"/>
  <c r="E523" i="14"/>
  <c r="H523" i="14" s="1"/>
  <c r="E526" i="16"/>
  <c r="H526" i="16" s="1"/>
  <c r="E511" i="18"/>
  <c r="H511" i="18" s="1"/>
  <c r="E529" i="19"/>
  <c r="H529" i="19" s="1"/>
  <c r="E526" i="22"/>
  <c r="H526" i="22" s="1"/>
  <c r="E518" i="22"/>
  <c r="H518" i="22" s="1"/>
  <c r="E522" i="23"/>
  <c r="H522" i="23" s="1"/>
  <c r="E526" i="25"/>
  <c r="E525" i="26"/>
  <c r="H525" i="26" s="1"/>
  <c r="E523" i="29"/>
  <c r="E520" i="29"/>
  <c r="H520" i="29" s="1"/>
  <c r="E511" i="29"/>
  <c r="E518" i="30"/>
  <c r="E527" i="31"/>
  <c r="E506" i="29"/>
  <c r="H506" i="29" s="1"/>
  <c r="E517" i="2"/>
  <c r="H517" i="2" s="1"/>
  <c r="E524" i="3"/>
  <c r="H524" i="3" s="1"/>
  <c r="E515" i="3"/>
  <c r="E519" i="6"/>
  <c r="H519" i="6" s="1"/>
  <c r="E519" i="11"/>
  <c r="E515" i="11"/>
  <c r="H515" i="11" s="1"/>
  <c r="E526" i="12"/>
  <c r="H526" i="12" s="1"/>
  <c r="E514" i="12"/>
  <c r="H514" i="12" s="1"/>
  <c r="E528" i="13"/>
  <c r="E513" i="13"/>
  <c r="H513" i="13" s="1"/>
  <c r="E524" i="16"/>
  <c r="H524" i="16" s="1"/>
  <c r="E528" i="18"/>
  <c r="H528" i="18" s="1"/>
  <c r="E522" i="19"/>
  <c r="E516" i="20"/>
  <c r="H516" i="20" s="1"/>
  <c r="E518" i="25"/>
  <c r="H518" i="25" s="1"/>
  <c r="E523" i="27"/>
  <c r="H523" i="27" s="1"/>
  <c r="E514" i="29"/>
  <c r="H524" i="34"/>
  <c r="H508" i="34"/>
  <c r="H528" i="1"/>
  <c r="H524" i="1"/>
  <c r="E518" i="3"/>
  <c r="H518" i="3" s="1"/>
  <c r="H511" i="3"/>
  <c r="E524" i="4"/>
  <c r="H524" i="4" s="1"/>
  <c r="E512" i="4"/>
  <c r="H512" i="4" s="1"/>
  <c r="H510" i="6"/>
  <c r="E514" i="7"/>
  <c r="H514" i="7" s="1"/>
  <c r="E512" i="7"/>
  <c r="H512" i="7" s="1"/>
  <c r="H527" i="9"/>
  <c r="E526" i="9"/>
  <c r="H526" i="9" s="1"/>
  <c r="E512" i="11"/>
  <c r="H512" i="11" s="1"/>
  <c r="H527" i="12"/>
  <c r="E530" i="13"/>
  <c r="H530" i="13" s="1"/>
  <c r="H511" i="13"/>
  <c r="E512" i="19"/>
  <c r="H512" i="19" s="1"/>
  <c r="H510" i="19"/>
  <c r="H511" i="20"/>
  <c r="E526" i="21"/>
  <c r="H526" i="21" s="1"/>
  <c r="E529" i="23"/>
  <c r="H529" i="23" s="1"/>
  <c r="E523" i="23"/>
  <c r="H523" i="23" s="1"/>
  <c r="E519" i="23"/>
  <c r="H519" i="23" s="1"/>
  <c r="E516" i="24"/>
  <c r="H516" i="24" s="1"/>
  <c r="E514" i="25"/>
  <c r="H514" i="25" s="1"/>
  <c r="H511" i="26"/>
  <c r="E516" i="29"/>
  <c r="H526" i="30"/>
  <c r="E521" i="13"/>
  <c r="E509" i="19"/>
  <c r="H509" i="19" s="1"/>
  <c r="C13" i="21"/>
  <c r="E506" i="6"/>
  <c r="H515" i="34"/>
  <c r="H529" i="1"/>
  <c r="H525" i="1"/>
  <c r="H517" i="1"/>
  <c r="H508" i="1"/>
  <c r="E518" i="2"/>
  <c r="H518" i="2" s="1"/>
  <c r="E518" i="4"/>
  <c r="H518" i="4" s="1"/>
  <c r="E507" i="4"/>
  <c r="H507" i="4" s="1"/>
  <c r="E528" i="5"/>
  <c r="H528" i="5" s="1"/>
  <c r="H527" i="6"/>
  <c r="E523" i="7"/>
  <c r="H523" i="7" s="1"/>
  <c r="E510" i="9"/>
  <c r="H510" i="9" s="1"/>
  <c r="E523" i="10"/>
  <c r="H523" i="10" s="1"/>
  <c r="E518" i="10"/>
  <c r="H518" i="10" s="1"/>
  <c r="E526" i="11"/>
  <c r="H518" i="17"/>
  <c r="E523" i="19"/>
  <c r="H523" i="19" s="1"/>
  <c r="H511" i="19"/>
  <c r="E522" i="20"/>
  <c r="H522" i="20" s="1"/>
  <c r="H528" i="22"/>
  <c r="H525" i="22"/>
  <c r="E520" i="26"/>
  <c r="H520" i="26" s="1"/>
  <c r="E514" i="27"/>
  <c r="H514" i="27" s="1"/>
  <c r="E527" i="29"/>
  <c r="H527" i="30"/>
  <c r="H522" i="30"/>
  <c r="H430" i="34"/>
  <c r="H398" i="34"/>
  <c r="H366" i="34"/>
  <c r="H345" i="34"/>
  <c r="H341" i="34"/>
  <c r="H496" i="1"/>
  <c r="H464" i="1"/>
  <c r="H404" i="1"/>
  <c r="H371" i="1"/>
  <c r="H314" i="1"/>
  <c r="H440" i="2"/>
  <c r="H316" i="3"/>
  <c r="H475" i="6"/>
  <c r="H324" i="6"/>
  <c r="H320" i="6"/>
  <c r="H439" i="7"/>
  <c r="H435" i="7"/>
  <c r="H402" i="7"/>
  <c r="H349" i="10"/>
  <c r="H390" i="12"/>
  <c r="H365" i="12"/>
  <c r="H306" i="12"/>
  <c r="H447" i="13"/>
  <c r="H433" i="13"/>
  <c r="H430" i="13"/>
  <c r="H493" i="34"/>
  <c r="H485" i="34"/>
  <c r="H477" i="34"/>
  <c r="H469" i="34"/>
  <c r="H461" i="34"/>
  <c r="H445" i="34"/>
  <c r="H413" i="34"/>
  <c r="H381" i="34"/>
  <c r="H346" i="34"/>
  <c r="H342" i="34"/>
  <c r="H328" i="34"/>
  <c r="H324" i="34"/>
  <c r="H497" i="1"/>
  <c r="H465" i="1"/>
  <c r="H353" i="1"/>
  <c r="H325" i="1"/>
  <c r="H321" i="1"/>
  <c r="H317" i="1"/>
  <c r="H296" i="1"/>
  <c r="H349" i="2"/>
  <c r="H462" i="3"/>
  <c r="H421" i="3"/>
  <c r="H399" i="3"/>
  <c r="H476" i="6"/>
  <c r="H449" i="6"/>
  <c r="H445" i="6"/>
  <c r="H441" i="6"/>
  <c r="H429" i="6"/>
  <c r="H425" i="6"/>
  <c r="H421" i="6"/>
  <c r="H413" i="6"/>
  <c r="H409" i="6"/>
  <c r="H353" i="6"/>
  <c r="H440" i="7"/>
  <c r="H355" i="7"/>
  <c r="H353" i="7"/>
  <c r="H349" i="7"/>
  <c r="H421" i="10"/>
  <c r="H431" i="11"/>
  <c r="H428" i="11"/>
  <c r="H424" i="11"/>
  <c r="H355" i="11"/>
  <c r="H353" i="11"/>
  <c r="H342" i="11"/>
  <c r="H471" i="12"/>
  <c r="H428" i="12"/>
  <c r="H424" i="12"/>
  <c r="H373" i="12"/>
  <c r="H355" i="12"/>
  <c r="H419" i="13"/>
  <c r="H417" i="13"/>
  <c r="H413" i="13"/>
  <c r="H368" i="13"/>
  <c r="H490" i="14"/>
  <c r="H374" i="14"/>
  <c r="H498" i="15"/>
  <c r="H494" i="15"/>
  <c r="H490" i="15"/>
  <c r="H487" i="15"/>
  <c r="H459" i="15"/>
  <c r="H304" i="15"/>
  <c r="H427" i="16"/>
  <c r="H420" i="16"/>
  <c r="H325" i="16"/>
  <c r="H321" i="16"/>
  <c r="H496" i="17"/>
  <c r="H492" i="17"/>
  <c r="H475" i="17"/>
  <c r="H467" i="17"/>
  <c r="H449" i="17"/>
  <c r="H441" i="17"/>
  <c r="H433" i="17"/>
  <c r="H425" i="17"/>
  <c r="H417" i="17"/>
  <c r="H410" i="17"/>
  <c r="H406" i="17"/>
  <c r="H402" i="17"/>
  <c r="H380" i="17"/>
  <c r="H373" i="17"/>
  <c r="H365" i="17"/>
  <c r="H319" i="17"/>
  <c r="H298" i="17"/>
  <c r="H361" i="18"/>
  <c r="H446" i="19"/>
  <c r="H356" i="19"/>
  <c r="H350" i="19"/>
  <c r="H306" i="19"/>
  <c r="H456" i="20"/>
  <c r="H430" i="20"/>
  <c r="H426" i="20"/>
  <c r="H418" i="20"/>
  <c r="H410" i="20"/>
  <c r="H341" i="20"/>
  <c r="H324" i="20"/>
  <c r="H311" i="20"/>
  <c r="H426" i="13"/>
  <c r="H394" i="13"/>
  <c r="H374" i="13"/>
  <c r="H367" i="13"/>
  <c r="H365" i="13"/>
  <c r="H425" i="14"/>
  <c r="H338" i="14"/>
  <c r="H306" i="14"/>
  <c r="H472" i="15"/>
  <c r="H442" i="15"/>
  <c r="H431" i="15"/>
  <c r="H427" i="15"/>
  <c r="H423" i="15"/>
  <c r="H419" i="15"/>
  <c r="H415" i="15"/>
  <c r="H376" i="15"/>
  <c r="H368" i="15"/>
  <c r="H364" i="15"/>
  <c r="H360" i="15"/>
  <c r="H323" i="15"/>
  <c r="H305" i="15"/>
  <c r="H300" i="15"/>
  <c r="H476" i="16"/>
  <c r="H457" i="16"/>
  <c r="H453" i="16"/>
  <c r="H449" i="16"/>
  <c r="H446" i="16"/>
  <c r="H442" i="16"/>
  <c r="H438" i="16"/>
  <c r="H434" i="16"/>
  <c r="H428" i="16"/>
  <c r="H421" i="16"/>
  <c r="H392" i="16"/>
  <c r="H484" i="17"/>
  <c r="H476" i="17"/>
  <c r="H468" i="17"/>
  <c r="H457" i="17"/>
  <c r="H450" i="17"/>
  <c r="H442" i="17"/>
  <c r="H434" i="17"/>
  <c r="H426" i="17"/>
  <c r="H418" i="17"/>
  <c r="H338" i="17"/>
  <c r="H331" i="17"/>
  <c r="H328" i="17"/>
  <c r="H299" i="17"/>
  <c r="H394" i="18"/>
  <c r="H456" i="19"/>
  <c r="H452" i="19"/>
  <c r="H384" i="19"/>
  <c r="H351" i="19"/>
  <c r="H481" i="20"/>
  <c r="H477" i="20"/>
  <c r="H473" i="20"/>
  <c r="H469" i="20"/>
  <c r="H466" i="20"/>
  <c r="H457" i="20"/>
  <c r="H431" i="20"/>
  <c r="H427" i="20"/>
  <c r="H423" i="20"/>
  <c r="H419" i="20"/>
  <c r="H413" i="20"/>
  <c r="H411" i="20"/>
  <c r="H436" i="21"/>
  <c r="H415" i="21"/>
  <c r="H384" i="22"/>
  <c r="H364" i="22"/>
  <c r="H350" i="22"/>
  <c r="H366" i="23"/>
  <c r="H476" i="24"/>
  <c r="H473" i="24"/>
  <c r="H469" i="24"/>
  <c r="H466" i="24"/>
  <c r="H461" i="24"/>
  <c r="H449" i="24"/>
  <c r="H430" i="24"/>
  <c r="H426" i="24"/>
  <c r="H422" i="24"/>
  <c r="H376" i="24"/>
  <c r="H350" i="24"/>
  <c r="H306" i="24"/>
  <c r="H488" i="25"/>
  <c r="H482" i="25"/>
  <c r="H390" i="26"/>
  <c r="H366" i="26"/>
  <c r="H489" i="27"/>
  <c r="H336" i="27"/>
  <c r="H470" i="29"/>
  <c r="H421" i="29"/>
  <c r="H316" i="29"/>
  <c r="H403" i="30"/>
  <c r="H348" i="30"/>
  <c r="H352" i="20"/>
  <c r="H348" i="20"/>
  <c r="H346" i="20"/>
  <c r="H342" i="20"/>
  <c r="H325" i="20"/>
  <c r="H321" i="20"/>
  <c r="H306" i="20"/>
  <c r="H498" i="21"/>
  <c r="H374" i="21"/>
  <c r="H462" i="22"/>
  <c r="H439" i="22"/>
  <c r="H397" i="22"/>
  <c r="H367" i="22"/>
  <c r="H486" i="23"/>
  <c r="H431" i="23"/>
  <c r="H402" i="23"/>
  <c r="H396" i="23"/>
  <c r="H386" i="23"/>
  <c r="H384" i="23"/>
  <c r="H331" i="23"/>
  <c r="H495" i="24"/>
  <c r="H439" i="24"/>
  <c r="H429" i="24"/>
  <c r="H421" i="24"/>
  <c r="H417" i="24"/>
  <c r="H415" i="24"/>
  <c r="H349" i="24"/>
  <c r="H300" i="24"/>
  <c r="H296" i="24"/>
  <c r="H431" i="25"/>
  <c r="H350" i="25"/>
  <c r="H331" i="25"/>
  <c r="H365" i="26"/>
  <c r="H361" i="26"/>
  <c r="H299" i="26"/>
  <c r="H365" i="27"/>
  <c r="H355" i="27"/>
  <c r="H353" i="27"/>
  <c r="H355" i="28"/>
  <c r="H440" i="29"/>
  <c r="H360" i="29"/>
  <c r="H467" i="30"/>
  <c r="H459" i="30"/>
  <c r="H455" i="30"/>
  <c r="H451" i="30"/>
  <c r="H447" i="30"/>
  <c r="H443" i="30"/>
  <c r="H439" i="30"/>
  <c r="H435" i="30"/>
  <c r="H431" i="30"/>
  <c r="H427" i="30"/>
  <c r="H423" i="30"/>
  <c r="H419" i="30"/>
  <c r="H415" i="30"/>
  <c r="H408" i="30"/>
  <c r="H392" i="30"/>
  <c r="H351" i="30"/>
  <c r="H361" i="31"/>
  <c r="H492" i="32"/>
  <c r="E296" i="10"/>
  <c r="H296" i="10" s="1"/>
  <c r="E324" i="10"/>
  <c r="H324" i="10" s="1"/>
  <c r="E338" i="10"/>
  <c r="H338" i="10" s="1"/>
  <c r="E382" i="10"/>
  <c r="H382" i="10" s="1"/>
  <c r="E473" i="10"/>
  <c r="H473" i="10" s="1"/>
  <c r="E323" i="10"/>
  <c r="H323" i="10" s="1"/>
  <c r="E329" i="10"/>
  <c r="H329" i="10" s="1"/>
  <c r="E375" i="10"/>
  <c r="H375" i="10" s="1"/>
  <c r="E388" i="10"/>
  <c r="H388" i="10" s="1"/>
  <c r="E397" i="10"/>
  <c r="H397" i="10" s="1"/>
  <c r="E414" i="10"/>
  <c r="H414" i="10" s="1"/>
  <c r="E426" i="10"/>
  <c r="H426" i="10" s="1"/>
  <c r="E456" i="10"/>
  <c r="H456" i="10" s="1"/>
  <c r="E469" i="10"/>
  <c r="H469" i="10" s="1"/>
  <c r="E480" i="10"/>
  <c r="H480" i="10" s="1"/>
  <c r="E312" i="10"/>
  <c r="H312" i="10" s="1"/>
  <c r="E322" i="10"/>
  <c r="H322" i="10" s="1"/>
  <c r="E363" i="10"/>
  <c r="H363" i="10" s="1"/>
  <c r="E384" i="10"/>
  <c r="H384" i="10" s="1"/>
  <c r="E458" i="10"/>
  <c r="H458" i="10" s="1"/>
  <c r="E471" i="10"/>
  <c r="H471" i="10" s="1"/>
  <c r="E327" i="20"/>
  <c r="H327" i="20" s="1"/>
  <c r="E357" i="20"/>
  <c r="H357" i="20" s="1"/>
  <c r="E314" i="20"/>
  <c r="H314" i="20" s="1"/>
  <c r="E320" i="20"/>
  <c r="H320" i="20" s="1"/>
  <c r="E460" i="20"/>
  <c r="H460" i="20" s="1"/>
  <c r="E491" i="20"/>
  <c r="H491" i="20" s="1"/>
  <c r="E337" i="20"/>
  <c r="H337" i="20" s="1"/>
  <c r="E304" i="20"/>
  <c r="H304" i="20" s="1"/>
  <c r="E416" i="20"/>
  <c r="H416" i="20" s="1"/>
  <c r="E493" i="20"/>
  <c r="H493" i="20" s="1"/>
  <c r="E302" i="30"/>
  <c r="H302" i="30" s="1"/>
  <c r="E357" i="30"/>
  <c r="H357" i="30" s="1"/>
  <c r="E311" i="30"/>
  <c r="H311" i="30" s="1"/>
  <c r="E317" i="30"/>
  <c r="H317" i="30" s="1"/>
  <c r="E330" i="30"/>
  <c r="H330" i="30" s="1"/>
  <c r="E471" i="30"/>
  <c r="H471" i="30" s="1"/>
  <c r="E491" i="30"/>
  <c r="H491" i="30" s="1"/>
  <c r="E305" i="30"/>
  <c r="H305" i="30" s="1"/>
  <c r="E359" i="30"/>
  <c r="H359" i="30" s="1"/>
  <c r="E370" i="30"/>
  <c r="H370" i="30" s="1"/>
  <c r="E300" i="31"/>
  <c r="H300" i="31" s="1"/>
  <c r="E312" i="31"/>
  <c r="H312" i="31" s="1"/>
  <c r="E324" i="31"/>
  <c r="H324" i="31" s="1"/>
  <c r="E338" i="31"/>
  <c r="H338" i="31" s="1"/>
  <c r="E360" i="31"/>
  <c r="H360" i="31" s="1"/>
  <c r="E476" i="31"/>
  <c r="H476" i="31" s="1"/>
  <c r="E492" i="31"/>
  <c r="H492" i="31" s="1"/>
  <c r="E323" i="31"/>
  <c r="H323" i="31" s="1"/>
  <c r="E325" i="31"/>
  <c r="H325" i="31" s="1"/>
  <c r="E336" i="31"/>
  <c r="H336" i="31" s="1"/>
  <c r="E350" i="31"/>
  <c r="H350" i="31" s="1"/>
  <c r="E472" i="31"/>
  <c r="H472" i="31" s="1"/>
  <c r="E397" i="31"/>
  <c r="H397" i="31" s="1"/>
  <c r="E366" i="33"/>
  <c r="H366" i="33" s="1"/>
  <c r="E309" i="33"/>
  <c r="H309" i="33" s="1"/>
  <c r="H489" i="34"/>
  <c r="E460" i="34"/>
  <c r="H460" i="34" s="1"/>
  <c r="H458" i="34"/>
  <c r="H442" i="34"/>
  <c r="H426" i="34"/>
  <c r="H410" i="34"/>
  <c r="H394" i="34"/>
  <c r="H362" i="34"/>
  <c r="H350" i="34"/>
  <c r="H334" i="34"/>
  <c r="H317" i="34"/>
  <c r="H493" i="1"/>
  <c r="H477" i="1"/>
  <c r="H461" i="1"/>
  <c r="H421" i="1"/>
  <c r="H417" i="1"/>
  <c r="E413" i="1"/>
  <c r="H413" i="1" s="1"/>
  <c r="H390" i="1"/>
  <c r="H386" i="1"/>
  <c r="H382" i="1"/>
  <c r="H378" i="1"/>
  <c r="H367" i="1"/>
  <c r="H346" i="1"/>
  <c r="H324" i="1"/>
  <c r="H320" i="1"/>
  <c r="H316" i="1"/>
  <c r="H313" i="1"/>
  <c r="H305" i="1"/>
  <c r="H474" i="2"/>
  <c r="E468" i="2"/>
  <c r="H468" i="2" s="1"/>
  <c r="H459" i="2"/>
  <c r="E454" i="2"/>
  <c r="H454" i="2" s="1"/>
  <c r="E445" i="2"/>
  <c r="H445" i="2" s="1"/>
  <c r="E423" i="2"/>
  <c r="H423" i="2" s="1"/>
  <c r="E356" i="2"/>
  <c r="H356" i="2" s="1"/>
  <c r="E495" i="3"/>
  <c r="H495" i="3" s="1"/>
  <c r="H490" i="3"/>
  <c r="E473" i="3"/>
  <c r="H473" i="3" s="1"/>
  <c r="H469" i="3"/>
  <c r="H457" i="3"/>
  <c r="H427" i="3"/>
  <c r="E410" i="3"/>
  <c r="H410" i="3" s="1"/>
  <c r="E385" i="3"/>
  <c r="H385" i="3" s="1"/>
  <c r="H374" i="3"/>
  <c r="H368" i="3"/>
  <c r="H355" i="3"/>
  <c r="E346" i="3"/>
  <c r="H346" i="3" s="1"/>
  <c r="E324" i="3"/>
  <c r="H324" i="3" s="1"/>
  <c r="E313" i="3"/>
  <c r="H313" i="3" s="1"/>
  <c r="E448" i="4"/>
  <c r="H448" i="4" s="1"/>
  <c r="E437" i="4"/>
  <c r="H437" i="4" s="1"/>
  <c r="E393" i="4"/>
  <c r="H393" i="4" s="1"/>
  <c r="E380" i="4"/>
  <c r="H380" i="4" s="1"/>
  <c r="E436" i="5"/>
  <c r="H436" i="5" s="1"/>
  <c r="E392" i="5"/>
  <c r="H392" i="5" s="1"/>
  <c r="E381" i="5"/>
  <c r="H381" i="5" s="1"/>
  <c r="E311" i="5"/>
  <c r="H311" i="5" s="1"/>
  <c r="E486" i="6"/>
  <c r="H486" i="6" s="1"/>
  <c r="H470" i="6"/>
  <c r="E405" i="6"/>
  <c r="H405" i="6" s="1"/>
  <c r="H384" i="6"/>
  <c r="H374" i="6"/>
  <c r="H370" i="6"/>
  <c r="H366" i="6"/>
  <c r="H362" i="6"/>
  <c r="H355" i="6"/>
  <c r="H352" i="6"/>
  <c r="H348" i="6"/>
  <c r="E337" i="6"/>
  <c r="H337" i="6" s="1"/>
  <c r="E308" i="6"/>
  <c r="H308" i="6" s="1"/>
  <c r="E498" i="7"/>
  <c r="H498" i="7" s="1"/>
  <c r="H482" i="7"/>
  <c r="E467" i="7"/>
  <c r="H467" i="7" s="1"/>
  <c r="E450" i="7"/>
  <c r="H450" i="7" s="1"/>
  <c r="H445" i="7"/>
  <c r="E442" i="7"/>
  <c r="H442" i="7" s="1"/>
  <c r="E415" i="7"/>
  <c r="H415" i="7" s="1"/>
  <c r="E410" i="7"/>
  <c r="H410" i="7" s="1"/>
  <c r="H404" i="7"/>
  <c r="E379" i="7"/>
  <c r="H379" i="7" s="1"/>
  <c r="H352" i="7"/>
  <c r="H348" i="7"/>
  <c r="E466" i="8"/>
  <c r="H466" i="8" s="1"/>
  <c r="E456" i="8"/>
  <c r="H456" i="8" s="1"/>
  <c r="E371" i="8"/>
  <c r="H371" i="8" s="1"/>
  <c r="E323" i="8"/>
  <c r="H323" i="8" s="1"/>
  <c r="E491" i="9"/>
  <c r="H491" i="9" s="1"/>
  <c r="E463" i="9"/>
  <c r="H463" i="9" s="1"/>
  <c r="E358" i="9"/>
  <c r="H358" i="9" s="1"/>
  <c r="E494" i="10"/>
  <c r="H494" i="10" s="1"/>
  <c r="E321" i="10"/>
  <c r="H321" i="10" s="1"/>
  <c r="E400" i="11"/>
  <c r="H400" i="11" s="1"/>
  <c r="E377" i="11"/>
  <c r="H377" i="11" s="1"/>
  <c r="E299" i="11"/>
  <c r="H299" i="11" s="1"/>
  <c r="E420" i="12"/>
  <c r="H420" i="12" s="1"/>
  <c r="E382" i="12"/>
  <c r="H382" i="12" s="1"/>
  <c r="E371" i="12"/>
  <c r="H371" i="12" s="1"/>
  <c r="E323" i="12"/>
  <c r="H323" i="12" s="1"/>
  <c r="E300" i="2"/>
  <c r="H300" i="2" s="1"/>
  <c r="E298" i="9"/>
  <c r="H298" i="9" s="1"/>
  <c r="E295" i="12"/>
  <c r="E309" i="19"/>
  <c r="H309" i="19" s="1"/>
  <c r="E323" i="19"/>
  <c r="H323" i="19" s="1"/>
  <c r="E328" i="19"/>
  <c r="H328" i="19" s="1"/>
  <c r="E434" i="19"/>
  <c r="H434" i="19" s="1"/>
  <c r="E476" i="19"/>
  <c r="H476" i="19" s="1"/>
  <c r="E307" i="19"/>
  <c r="H307" i="19" s="1"/>
  <c r="E319" i="19"/>
  <c r="H319" i="19" s="1"/>
  <c r="E385" i="19"/>
  <c r="H385" i="19" s="1"/>
  <c r="E396" i="19"/>
  <c r="H396" i="19" s="1"/>
  <c r="E400" i="19"/>
  <c r="H400" i="19" s="1"/>
  <c r="E408" i="19"/>
  <c r="H408" i="19" s="1"/>
  <c r="E327" i="19"/>
  <c r="H327" i="19" s="1"/>
  <c r="E363" i="19"/>
  <c r="H363" i="19" s="1"/>
  <c r="E374" i="19"/>
  <c r="H374" i="19" s="1"/>
  <c r="E331" i="19"/>
  <c r="H331" i="19" s="1"/>
  <c r="E379" i="19"/>
  <c r="H379" i="19" s="1"/>
  <c r="E383" i="19"/>
  <c r="H383" i="19" s="1"/>
  <c r="E388" i="19"/>
  <c r="H388" i="19" s="1"/>
  <c r="E395" i="19"/>
  <c r="H395" i="19" s="1"/>
  <c r="E398" i="19"/>
  <c r="H398" i="19" s="1"/>
  <c r="E407" i="19"/>
  <c r="H407" i="19" s="1"/>
  <c r="E409" i="19"/>
  <c r="H409" i="19" s="1"/>
  <c r="E459" i="19"/>
  <c r="H459" i="19" s="1"/>
  <c r="E417" i="19"/>
  <c r="H417" i="19" s="1"/>
  <c r="E447" i="19"/>
  <c r="H447" i="19" s="1"/>
  <c r="E499" i="19"/>
  <c r="H499" i="19" s="1"/>
  <c r="E296" i="25"/>
  <c r="H296" i="25" s="1"/>
  <c r="E328" i="25"/>
  <c r="H328" i="25" s="1"/>
  <c r="E415" i="25"/>
  <c r="H415" i="25" s="1"/>
  <c r="E475" i="25"/>
  <c r="H475" i="25" s="1"/>
  <c r="E320" i="25"/>
  <c r="H320" i="25" s="1"/>
  <c r="E376" i="25"/>
  <c r="H376" i="25" s="1"/>
  <c r="E382" i="25"/>
  <c r="H382" i="25" s="1"/>
  <c r="E386" i="25"/>
  <c r="H386" i="25" s="1"/>
  <c r="E408" i="25"/>
  <c r="H408" i="25" s="1"/>
  <c r="E410" i="25"/>
  <c r="H410" i="25" s="1"/>
  <c r="E422" i="25"/>
  <c r="H422" i="25" s="1"/>
  <c r="E462" i="25"/>
  <c r="H462" i="25" s="1"/>
  <c r="E315" i="25"/>
  <c r="H315" i="25" s="1"/>
  <c r="E356" i="25"/>
  <c r="H356" i="25" s="1"/>
  <c r="E389" i="25"/>
  <c r="H389" i="25" s="1"/>
  <c r="E414" i="25"/>
  <c r="H414" i="25" s="1"/>
  <c r="E428" i="25"/>
  <c r="H428" i="25" s="1"/>
  <c r="E436" i="25"/>
  <c r="H436" i="25" s="1"/>
  <c r="E438" i="25"/>
  <c r="H438" i="25" s="1"/>
  <c r="E443" i="25"/>
  <c r="H443" i="25" s="1"/>
  <c r="E476" i="25"/>
  <c r="H476" i="25" s="1"/>
  <c r="E326" i="25"/>
  <c r="H326" i="25" s="1"/>
  <c r="E383" i="25"/>
  <c r="H383" i="25" s="1"/>
  <c r="E385" i="25"/>
  <c r="H385" i="25" s="1"/>
  <c r="E419" i="25"/>
  <c r="H419" i="25" s="1"/>
  <c r="E430" i="25"/>
  <c r="H430" i="25" s="1"/>
  <c r="E445" i="25"/>
  <c r="H445" i="25" s="1"/>
  <c r="E450" i="25"/>
  <c r="H450" i="25" s="1"/>
  <c r="E454" i="25"/>
  <c r="H454" i="25" s="1"/>
  <c r="E459" i="25"/>
  <c r="H459" i="25" s="1"/>
  <c r="E494" i="25"/>
  <c r="H494" i="25" s="1"/>
  <c r="E295" i="27"/>
  <c r="H295" i="27" s="1"/>
  <c r="E312" i="27"/>
  <c r="H312" i="27" s="1"/>
  <c r="E381" i="27"/>
  <c r="H381" i="27" s="1"/>
  <c r="E395" i="27"/>
  <c r="H395" i="27" s="1"/>
  <c r="E414" i="27"/>
  <c r="H414" i="27" s="1"/>
  <c r="E452" i="27"/>
  <c r="H452" i="27" s="1"/>
  <c r="E305" i="27"/>
  <c r="H305" i="27" s="1"/>
  <c r="E323" i="27"/>
  <c r="H323" i="27" s="1"/>
  <c r="E325" i="27"/>
  <c r="H325" i="27" s="1"/>
  <c r="E329" i="27"/>
  <c r="H329" i="27" s="1"/>
  <c r="E368" i="27"/>
  <c r="H368" i="27" s="1"/>
  <c r="E375" i="27"/>
  <c r="H375" i="27" s="1"/>
  <c r="E384" i="27"/>
  <c r="H384" i="27" s="1"/>
  <c r="E397" i="27"/>
  <c r="H397" i="27" s="1"/>
  <c r="E456" i="27"/>
  <c r="H456" i="27" s="1"/>
  <c r="E310" i="29"/>
  <c r="H310" i="29" s="1"/>
  <c r="E302" i="29"/>
  <c r="H302" i="29" s="1"/>
  <c r="E315" i="29"/>
  <c r="H315" i="29" s="1"/>
  <c r="E320" i="29"/>
  <c r="H320" i="29" s="1"/>
  <c r="E375" i="29"/>
  <c r="H375" i="29" s="1"/>
  <c r="E389" i="29"/>
  <c r="H389" i="29" s="1"/>
  <c r="E453" i="29"/>
  <c r="H453" i="29" s="1"/>
  <c r="E300" i="29"/>
  <c r="H300" i="29" s="1"/>
  <c r="E324" i="29"/>
  <c r="H324" i="29" s="1"/>
  <c r="E395" i="29"/>
  <c r="H395" i="29" s="1"/>
  <c r="E398" i="29"/>
  <c r="H398" i="29" s="1"/>
  <c r="E321" i="29"/>
  <c r="H321" i="29" s="1"/>
  <c r="E338" i="29"/>
  <c r="H338" i="29" s="1"/>
  <c r="E436" i="29"/>
  <c r="H436" i="29" s="1"/>
  <c r="E449" i="29"/>
  <c r="H449" i="29" s="1"/>
  <c r="E323" i="29"/>
  <c r="H323" i="29" s="1"/>
  <c r="E327" i="29"/>
  <c r="H327" i="29" s="1"/>
  <c r="E369" i="29"/>
  <c r="H369" i="29" s="1"/>
  <c r="E429" i="29"/>
  <c r="H429" i="29" s="1"/>
  <c r="E480" i="29"/>
  <c r="H480" i="29" s="1"/>
  <c r="E349" i="33"/>
  <c r="H349" i="33" s="1"/>
  <c r="E323" i="33"/>
  <c r="H323" i="33" s="1"/>
  <c r="E357" i="34"/>
  <c r="H357" i="34" s="1"/>
  <c r="E315" i="34"/>
  <c r="H315" i="34" s="1"/>
  <c r="E406" i="1"/>
  <c r="H406" i="1" s="1"/>
  <c r="E344" i="1"/>
  <c r="H344" i="1" s="1"/>
  <c r="E332" i="1"/>
  <c r="H332" i="1" s="1"/>
  <c r="E310" i="1"/>
  <c r="H310" i="1" s="1"/>
  <c r="E487" i="2"/>
  <c r="H487" i="2" s="1"/>
  <c r="E465" i="2"/>
  <c r="H465" i="2" s="1"/>
  <c r="E462" i="2"/>
  <c r="H462" i="2" s="1"/>
  <c r="E312" i="2"/>
  <c r="H312" i="2" s="1"/>
  <c r="E476" i="3"/>
  <c r="H476" i="3" s="1"/>
  <c r="E436" i="3"/>
  <c r="H436" i="3" s="1"/>
  <c r="E391" i="3"/>
  <c r="H391" i="3" s="1"/>
  <c r="E386" i="3"/>
  <c r="H386" i="3" s="1"/>
  <c r="E375" i="3"/>
  <c r="H375" i="3" s="1"/>
  <c r="E364" i="3"/>
  <c r="H364" i="3" s="1"/>
  <c r="E391" i="4"/>
  <c r="H391" i="4" s="1"/>
  <c r="E317" i="4"/>
  <c r="H317" i="4" s="1"/>
  <c r="E479" i="5"/>
  <c r="H479" i="5" s="1"/>
  <c r="E466" i="5"/>
  <c r="H466" i="5" s="1"/>
  <c r="E461" i="5"/>
  <c r="H461" i="5" s="1"/>
  <c r="E447" i="5"/>
  <c r="H447" i="5" s="1"/>
  <c r="E453" i="6"/>
  <c r="H453" i="6" s="1"/>
  <c r="E330" i="6"/>
  <c r="H330" i="6" s="1"/>
  <c r="E327" i="6"/>
  <c r="H327" i="6" s="1"/>
  <c r="E419" i="7"/>
  <c r="H419" i="7" s="1"/>
  <c r="E382" i="7"/>
  <c r="H382" i="7" s="1"/>
  <c r="E312" i="7"/>
  <c r="H312" i="7" s="1"/>
  <c r="E499" i="8"/>
  <c r="H499" i="8" s="1"/>
  <c r="E497" i="8"/>
  <c r="H497" i="8" s="1"/>
  <c r="E494" i="8"/>
  <c r="H494" i="8" s="1"/>
  <c r="E471" i="8"/>
  <c r="H471" i="8" s="1"/>
  <c r="E468" i="8"/>
  <c r="H468" i="8" s="1"/>
  <c r="E429" i="8"/>
  <c r="H429" i="8" s="1"/>
  <c r="E423" i="8"/>
  <c r="H423" i="8" s="1"/>
  <c r="E382" i="8"/>
  <c r="H382" i="8" s="1"/>
  <c r="E368" i="8"/>
  <c r="H368" i="8" s="1"/>
  <c r="E357" i="8"/>
  <c r="H357" i="8" s="1"/>
  <c r="E407" i="11"/>
  <c r="H407" i="11" s="1"/>
  <c r="E314" i="9"/>
  <c r="H314" i="9" s="1"/>
  <c r="E378" i="9"/>
  <c r="H378" i="9" s="1"/>
  <c r="E390" i="9"/>
  <c r="H390" i="9" s="1"/>
  <c r="E408" i="9"/>
  <c r="H408" i="9" s="1"/>
  <c r="E310" i="9"/>
  <c r="H310" i="9" s="1"/>
  <c r="E333" i="9"/>
  <c r="H333" i="9" s="1"/>
  <c r="E296" i="11"/>
  <c r="H296" i="11" s="1"/>
  <c r="E312" i="11"/>
  <c r="H312" i="11" s="1"/>
  <c r="E320" i="11"/>
  <c r="H320" i="11" s="1"/>
  <c r="E340" i="11"/>
  <c r="H340" i="11" s="1"/>
  <c r="E379" i="11"/>
  <c r="H379" i="11" s="1"/>
  <c r="E422" i="11"/>
  <c r="H422" i="11" s="1"/>
  <c r="E488" i="11"/>
  <c r="H488" i="11" s="1"/>
  <c r="E495" i="11"/>
  <c r="H495" i="11" s="1"/>
  <c r="E311" i="11"/>
  <c r="H311" i="11" s="1"/>
  <c r="E371" i="11"/>
  <c r="H371" i="11" s="1"/>
  <c r="E383" i="11"/>
  <c r="H383" i="11" s="1"/>
  <c r="E385" i="11"/>
  <c r="H385" i="11" s="1"/>
  <c r="E484" i="11"/>
  <c r="H484" i="11" s="1"/>
  <c r="E316" i="11"/>
  <c r="H316" i="11" s="1"/>
  <c r="E325" i="11"/>
  <c r="H325" i="11" s="1"/>
  <c r="E401" i="11"/>
  <c r="H401" i="11" s="1"/>
  <c r="E423" i="11"/>
  <c r="H423" i="11" s="1"/>
  <c r="E461" i="11"/>
  <c r="H461" i="11" s="1"/>
  <c r="E475" i="11"/>
  <c r="H475" i="11" s="1"/>
  <c r="E324" i="12"/>
  <c r="H324" i="12" s="1"/>
  <c r="E441" i="12"/>
  <c r="H441" i="12" s="1"/>
  <c r="E327" i="12"/>
  <c r="H327" i="12" s="1"/>
  <c r="E409" i="12"/>
  <c r="H409" i="12" s="1"/>
  <c r="E442" i="12"/>
  <c r="H442" i="12" s="1"/>
  <c r="E322" i="12"/>
  <c r="H322" i="12" s="1"/>
  <c r="E338" i="12"/>
  <c r="H338" i="12" s="1"/>
  <c r="E340" i="12"/>
  <c r="H340" i="12" s="1"/>
  <c r="E360" i="12"/>
  <c r="H360" i="12" s="1"/>
  <c r="E368" i="12"/>
  <c r="H368" i="12" s="1"/>
  <c r="E444" i="12"/>
  <c r="H444" i="12" s="1"/>
  <c r="E473" i="12"/>
  <c r="H473" i="12" s="1"/>
  <c r="E492" i="12"/>
  <c r="H492" i="12" s="1"/>
  <c r="E309" i="13"/>
  <c r="H309" i="13" s="1"/>
  <c r="E442" i="13"/>
  <c r="H442" i="13" s="1"/>
  <c r="E305" i="13"/>
  <c r="H305" i="13" s="1"/>
  <c r="E321" i="13"/>
  <c r="H321" i="13" s="1"/>
  <c r="E377" i="13"/>
  <c r="H377" i="13" s="1"/>
  <c r="E384" i="13"/>
  <c r="H384" i="13" s="1"/>
  <c r="E398" i="13"/>
  <c r="H398" i="13" s="1"/>
  <c r="E423" i="13"/>
  <c r="H423" i="13" s="1"/>
  <c r="E437" i="13"/>
  <c r="H437" i="13" s="1"/>
  <c r="E461" i="13"/>
  <c r="H461" i="13" s="1"/>
  <c r="E422" i="13"/>
  <c r="H422" i="13" s="1"/>
  <c r="E441" i="13"/>
  <c r="H441" i="13" s="1"/>
  <c r="E454" i="13"/>
  <c r="H454" i="13" s="1"/>
  <c r="E487" i="13"/>
  <c r="H487" i="13" s="1"/>
  <c r="E490" i="13"/>
  <c r="H490" i="13" s="1"/>
  <c r="E328" i="13"/>
  <c r="E357" i="13"/>
  <c r="H357" i="13" s="1"/>
  <c r="E366" i="13"/>
  <c r="H366" i="13" s="1"/>
  <c r="E381" i="13"/>
  <c r="E400" i="13"/>
  <c r="H400" i="13" s="1"/>
  <c r="E418" i="13"/>
  <c r="H418" i="13" s="1"/>
  <c r="E303" i="14"/>
  <c r="H303" i="14" s="1"/>
  <c r="E442" i="14"/>
  <c r="H442" i="14" s="1"/>
  <c r="E449" i="14"/>
  <c r="H449" i="14" s="1"/>
  <c r="E363" i="14"/>
  <c r="H363" i="14" s="1"/>
  <c r="E380" i="14"/>
  <c r="H380" i="14" s="1"/>
  <c r="E422" i="14"/>
  <c r="H422" i="14" s="1"/>
  <c r="E429" i="14"/>
  <c r="H429" i="14" s="1"/>
  <c r="E433" i="14"/>
  <c r="H433" i="14" s="1"/>
  <c r="E465" i="14"/>
  <c r="H465" i="14" s="1"/>
  <c r="E486" i="14"/>
  <c r="H486" i="14" s="1"/>
  <c r="E497" i="14"/>
  <c r="H497" i="14" s="1"/>
  <c r="E340" i="14"/>
  <c r="H340" i="14" s="1"/>
  <c r="E492" i="14"/>
  <c r="H492" i="14" s="1"/>
  <c r="E305" i="14"/>
  <c r="H305" i="14" s="1"/>
  <c r="E324" i="14"/>
  <c r="H324" i="14" s="1"/>
  <c r="E337" i="14"/>
  <c r="H337" i="14" s="1"/>
  <c r="E342" i="14"/>
  <c r="H342" i="14" s="1"/>
  <c r="E369" i="14"/>
  <c r="H369" i="14" s="1"/>
  <c r="E430" i="14"/>
  <c r="H430" i="14" s="1"/>
  <c r="E434" i="14"/>
  <c r="H434" i="14" s="1"/>
  <c r="E495" i="14"/>
  <c r="H495" i="14" s="1"/>
  <c r="E311" i="15"/>
  <c r="H311" i="15" s="1"/>
  <c r="E339" i="15"/>
  <c r="H339" i="15" s="1"/>
  <c r="E379" i="15"/>
  <c r="H379" i="15" s="1"/>
  <c r="E315" i="15"/>
  <c r="H315" i="15" s="1"/>
  <c r="E328" i="15"/>
  <c r="H328" i="15" s="1"/>
  <c r="E393" i="15"/>
  <c r="H393" i="15" s="1"/>
  <c r="E403" i="15"/>
  <c r="H403" i="15" s="1"/>
  <c r="E432" i="15"/>
  <c r="H432" i="15" s="1"/>
  <c r="E362" i="18"/>
  <c r="H362" i="18" s="1"/>
  <c r="E338" i="18"/>
  <c r="H338" i="18" s="1"/>
  <c r="E402" i="18"/>
  <c r="H402" i="18" s="1"/>
  <c r="E410" i="18"/>
  <c r="H410" i="18" s="1"/>
  <c r="E413" i="18"/>
  <c r="H413" i="18" s="1"/>
  <c r="E416" i="18"/>
  <c r="H416" i="18" s="1"/>
  <c r="E468" i="18"/>
  <c r="H468" i="18" s="1"/>
  <c r="E312" i="18"/>
  <c r="H312" i="18" s="1"/>
  <c r="E329" i="18"/>
  <c r="H329" i="18" s="1"/>
  <c r="E356" i="18"/>
  <c r="H356" i="18" s="1"/>
  <c r="E457" i="18"/>
  <c r="H457" i="18" s="1"/>
  <c r="E471" i="18"/>
  <c r="H471" i="18" s="1"/>
  <c r="E395" i="18"/>
  <c r="H395" i="18" s="1"/>
  <c r="E425" i="18"/>
  <c r="H425" i="18" s="1"/>
  <c r="E427" i="18"/>
  <c r="H427" i="18" s="1"/>
  <c r="E430" i="18"/>
  <c r="H430" i="18" s="1"/>
  <c r="E438" i="18"/>
  <c r="H438" i="18" s="1"/>
  <c r="E434" i="18"/>
  <c r="H434" i="18" s="1"/>
  <c r="E470" i="18"/>
  <c r="H470" i="18" s="1"/>
  <c r="E494" i="18"/>
  <c r="H494" i="18" s="1"/>
  <c r="E429" i="18"/>
  <c r="H429" i="18" s="1"/>
  <c r="E446" i="18"/>
  <c r="H446" i="18" s="1"/>
  <c r="E451" i="18"/>
  <c r="H451" i="18" s="1"/>
  <c r="E454" i="18"/>
  <c r="H454" i="18" s="1"/>
  <c r="E461" i="18"/>
  <c r="H461" i="18" s="1"/>
  <c r="E489" i="18"/>
  <c r="H489" i="18" s="1"/>
  <c r="E359" i="22"/>
  <c r="H359" i="22" s="1"/>
  <c r="E327" i="22"/>
  <c r="H327" i="22" s="1"/>
  <c r="E343" i="22"/>
  <c r="H343" i="22" s="1"/>
  <c r="E346" i="22"/>
  <c r="H346" i="22" s="1"/>
  <c r="E357" i="22"/>
  <c r="H357" i="22" s="1"/>
  <c r="E376" i="22"/>
  <c r="H376" i="22" s="1"/>
  <c r="E391" i="22"/>
  <c r="H391" i="22" s="1"/>
  <c r="E312" i="22"/>
  <c r="H312" i="22" s="1"/>
  <c r="E385" i="22"/>
  <c r="H385" i="22" s="1"/>
  <c r="E398" i="22"/>
  <c r="H398" i="22" s="1"/>
  <c r="E403" i="22"/>
  <c r="H403" i="22" s="1"/>
  <c r="E458" i="22"/>
  <c r="H458" i="22" s="1"/>
  <c r="E463" i="22"/>
  <c r="H463" i="22" s="1"/>
  <c r="E466" i="22"/>
  <c r="H466" i="22" s="1"/>
  <c r="E484" i="22"/>
  <c r="H484" i="22" s="1"/>
  <c r="E489" i="22"/>
  <c r="H489" i="22" s="1"/>
  <c r="E497" i="22"/>
  <c r="H497" i="22" s="1"/>
  <c r="E308" i="22"/>
  <c r="H308" i="22" s="1"/>
  <c r="E360" i="22"/>
  <c r="H360" i="22" s="1"/>
  <c r="E410" i="22"/>
  <c r="H410" i="22" s="1"/>
  <c r="E468" i="22"/>
  <c r="H468" i="22" s="1"/>
  <c r="E433" i="22"/>
  <c r="H433" i="22" s="1"/>
  <c r="E496" i="22"/>
  <c r="H496" i="22" s="1"/>
  <c r="E315" i="23"/>
  <c r="H315" i="23" s="1"/>
  <c r="E296" i="23"/>
  <c r="H296" i="23" s="1"/>
  <c r="E340" i="23"/>
  <c r="H340" i="23" s="1"/>
  <c r="E329" i="23"/>
  <c r="H329" i="23" s="1"/>
  <c r="E343" i="23"/>
  <c r="H343" i="23" s="1"/>
  <c r="E383" i="23"/>
  <c r="H383" i="23" s="1"/>
  <c r="E405" i="23"/>
  <c r="H405" i="23" s="1"/>
  <c r="E410" i="23"/>
  <c r="H410" i="23" s="1"/>
  <c r="E416" i="23"/>
  <c r="H416" i="23" s="1"/>
  <c r="E368" i="23"/>
  <c r="H368" i="23" s="1"/>
  <c r="E409" i="23"/>
  <c r="H409" i="23" s="1"/>
  <c r="E422" i="23"/>
  <c r="H422" i="23" s="1"/>
  <c r="E480" i="23"/>
  <c r="H480" i="23" s="1"/>
  <c r="E484" i="23"/>
  <c r="H484" i="23" s="1"/>
  <c r="E315" i="24"/>
  <c r="H315" i="24" s="1"/>
  <c r="E393" i="24"/>
  <c r="H393" i="24" s="1"/>
  <c r="E303" i="24"/>
  <c r="H303" i="24" s="1"/>
  <c r="E308" i="24"/>
  <c r="H308" i="24" s="1"/>
  <c r="E354" i="24"/>
  <c r="E412" i="24"/>
  <c r="H412" i="24" s="1"/>
  <c r="E442" i="24"/>
  <c r="E483" i="24"/>
  <c r="H483" i="24" s="1"/>
  <c r="E310" i="24"/>
  <c r="H310" i="24" s="1"/>
  <c r="E314" i="24"/>
  <c r="E357" i="24"/>
  <c r="H357" i="24" s="1"/>
  <c r="E416" i="24"/>
  <c r="H416" i="24" s="1"/>
  <c r="E460" i="24"/>
  <c r="H460" i="24" s="1"/>
  <c r="E463" i="24"/>
  <c r="E327" i="24"/>
  <c r="H327" i="24" s="1"/>
  <c r="E343" i="24"/>
  <c r="E448" i="24"/>
  <c r="H448" i="24" s="1"/>
  <c r="E478" i="24"/>
  <c r="H478" i="24" s="1"/>
  <c r="E451" i="33"/>
  <c r="H451" i="33" s="1"/>
  <c r="E374" i="33"/>
  <c r="H374" i="33" s="1"/>
  <c r="E333" i="34"/>
  <c r="H333" i="34" s="1"/>
  <c r="E392" i="1"/>
  <c r="H392" i="1" s="1"/>
  <c r="E345" i="1"/>
  <c r="H345" i="1" s="1"/>
  <c r="E315" i="1"/>
  <c r="H315" i="1" s="1"/>
  <c r="E449" i="2"/>
  <c r="H449" i="2" s="1"/>
  <c r="E441" i="2"/>
  <c r="H441" i="2" s="1"/>
  <c r="E438" i="2"/>
  <c r="H438" i="2" s="1"/>
  <c r="E419" i="2"/>
  <c r="H419" i="2" s="1"/>
  <c r="E414" i="2"/>
  <c r="H414" i="2" s="1"/>
  <c r="E397" i="2"/>
  <c r="H397" i="2" s="1"/>
  <c r="E362" i="2"/>
  <c r="H362" i="2" s="1"/>
  <c r="E494" i="3"/>
  <c r="H494" i="3" s="1"/>
  <c r="E438" i="3"/>
  <c r="H438" i="3" s="1"/>
  <c r="E433" i="3"/>
  <c r="H433" i="3" s="1"/>
  <c r="E409" i="3"/>
  <c r="H409" i="3" s="1"/>
  <c r="E404" i="3"/>
  <c r="H404" i="3" s="1"/>
  <c r="E398" i="3"/>
  <c r="H398" i="3" s="1"/>
  <c r="E342" i="3"/>
  <c r="H342" i="3" s="1"/>
  <c r="E300" i="3"/>
  <c r="H300" i="3" s="1"/>
  <c r="E480" i="4"/>
  <c r="H480" i="4" s="1"/>
  <c r="E449" i="4"/>
  <c r="H449" i="4" s="1"/>
  <c r="E415" i="4"/>
  <c r="H415" i="4" s="1"/>
  <c r="E375" i="4"/>
  <c r="H375" i="4" s="1"/>
  <c r="E449" i="5"/>
  <c r="H449" i="5" s="1"/>
  <c r="E400" i="5"/>
  <c r="H400" i="5" s="1"/>
  <c r="E364" i="5"/>
  <c r="H364" i="5" s="1"/>
  <c r="E331" i="5"/>
  <c r="H331" i="5" s="1"/>
  <c r="E487" i="6"/>
  <c r="H487" i="6" s="1"/>
  <c r="E485" i="6"/>
  <c r="H485" i="6" s="1"/>
  <c r="E404" i="6"/>
  <c r="H404" i="6" s="1"/>
  <c r="E400" i="6"/>
  <c r="H400" i="6" s="1"/>
  <c r="E357" i="6"/>
  <c r="H357" i="6" s="1"/>
  <c r="E354" i="6"/>
  <c r="H354" i="6" s="1"/>
  <c r="E338" i="6"/>
  <c r="H338" i="6" s="1"/>
  <c r="E307" i="6"/>
  <c r="H307" i="6" s="1"/>
  <c r="E304" i="6"/>
  <c r="H304" i="6" s="1"/>
  <c r="E369" i="7"/>
  <c r="H369" i="7" s="1"/>
  <c r="E455" i="8"/>
  <c r="H455" i="8" s="1"/>
  <c r="E427" i="8"/>
  <c r="H427" i="8" s="1"/>
  <c r="E405" i="8"/>
  <c r="H405" i="8" s="1"/>
  <c r="E384" i="8"/>
  <c r="H384" i="8" s="1"/>
  <c r="E370" i="8"/>
  <c r="H370" i="8" s="1"/>
  <c r="E350" i="8"/>
  <c r="H350" i="8" s="1"/>
  <c r="E475" i="9"/>
  <c r="H475" i="9" s="1"/>
  <c r="E315" i="9"/>
  <c r="H315" i="9" s="1"/>
  <c r="E497" i="11"/>
  <c r="H497" i="11" s="1"/>
  <c r="E303" i="4"/>
  <c r="H303" i="4" s="1"/>
  <c r="C12" i="5"/>
  <c r="E301" i="17"/>
  <c r="H301" i="17" s="1"/>
  <c r="E302" i="17"/>
  <c r="H302" i="17" s="1"/>
  <c r="E326" i="17"/>
  <c r="H326" i="17" s="1"/>
  <c r="E314" i="17"/>
  <c r="H314" i="17" s="1"/>
  <c r="E354" i="17"/>
  <c r="H354" i="17" s="1"/>
  <c r="E307" i="17"/>
  <c r="H307" i="17" s="1"/>
  <c r="E341" i="17"/>
  <c r="H341" i="17" s="1"/>
  <c r="E401" i="17"/>
  <c r="H401" i="17" s="1"/>
  <c r="E296" i="17"/>
  <c r="H296" i="17" s="1"/>
  <c r="E327" i="17"/>
  <c r="H327" i="17" s="1"/>
  <c r="E297" i="21"/>
  <c r="H297" i="21" s="1"/>
  <c r="E412" i="21"/>
  <c r="H412" i="21" s="1"/>
  <c r="E437" i="21"/>
  <c r="H437" i="21" s="1"/>
  <c r="E311" i="21"/>
  <c r="H311" i="21" s="1"/>
  <c r="E327" i="21"/>
  <c r="H327" i="21" s="1"/>
  <c r="E364" i="21"/>
  <c r="H364" i="21" s="1"/>
  <c r="E369" i="21"/>
  <c r="H369" i="21" s="1"/>
  <c r="E371" i="21"/>
  <c r="H371" i="21" s="1"/>
  <c r="E384" i="21"/>
  <c r="H384" i="21" s="1"/>
  <c r="E392" i="21"/>
  <c r="H392" i="21" s="1"/>
  <c r="E410" i="21"/>
  <c r="H410" i="21" s="1"/>
  <c r="E418" i="21"/>
  <c r="H418" i="21" s="1"/>
  <c r="E433" i="21"/>
  <c r="H433" i="21" s="1"/>
  <c r="E480" i="21"/>
  <c r="H480" i="21" s="1"/>
  <c r="E299" i="21"/>
  <c r="H299" i="21" s="1"/>
  <c r="E308" i="21"/>
  <c r="H308" i="21" s="1"/>
  <c r="E346" i="21"/>
  <c r="H346" i="21" s="1"/>
  <c r="E380" i="21"/>
  <c r="H380" i="21" s="1"/>
  <c r="E432" i="21"/>
  <c r="H432" i="21" s="1"/>
  <c r="E312" i="21"/>
  <c r="H312" i="21" s="1"/>
  <c r="E339" i="21"/>
  <c r="H339" i="21" s="1"/>
  <c r="E368" i="21"/>
  <c r="H368" i="21" s="1"/>
  <c r="E370" i="21"/>
  <c r="H370" i="21" s="1"/>
  <c r="E458" i="21"/>
  <c r="H458" i="21" s="1"/>
  <c r="C12" i="26"/>
  <c r="E360" i="26"/>
  <c r="H360" i="26" s="1"/>
  <c r="E381" i="26"/>
  <c r="H381" i="26" s="1"/>
  <c r="E394" i="26"/>
  <c r="H394" i="26" s="1"/>
  <c r="E415" i="26"/>
  <c r="H415" i="26" s="1"/>
  <c r="E417" i="26"/>
  <c r="H417" i="26" s="1"/>
  <c r="E324" i="26"/>
  <c r="H324" i="26" s="1"/>
  <c r="E337" i="26"/>
  <c r="H337" i="26" s="1"/>
  <c r="E340" i="26"/>
  <c r="H340" i="26" s="1"/>
  <c r="E313" i="26"/>
  <c r="H313" i="26" s="1"/>
  <c r="E323" i="26"/>
  <c r="H323" i="26" s="1"/>
  <c r="E368" i="26"/>
  <c r="H368" i="26" s="1"/>
  <c r="E379" i="26"/>
  <c r="H379" i="26" s="1"/>
  <c r="E402" i="26"/>
  <c r="H402" i="26" s="1"/>
  <c r="E438" i="26"/>
  <c r="H438" i="26" s="1"/>
  <c r="E399" i="26"/>
  <c r="H399" i="26" s="1"/>
  <c r="E421" i="26"/>
  <c r="H421" i="26" s="1"/>
  <c r="E448" i="26"/>
  <c r="H448" i="26" s="1"/>
  <c r="E450" i="26"/>
  <c r="H450" i="26" s="1"/>
  <c r="E462" i="26"/>
  <c r="H462" i="26" s="1"/>
  <c r="E476" i="26"/>
  <c r="H476" i="26" s="1"/>
  <c r="E384" i="26"/>
  <c r="H384" i="26" s="1"/>
  <c r="E395" i="26"/>
  <c r="H395" i="26" s="1"/>
  <c r="E416" i="26"/>
  <c r="H416" i="26" s="1"/>
  <c r="E452" i="26"/>
  <c r="H452" i="26" s="1"/>
  <c r="E468" i="26"/>
  <c r="H468" i="26" s="1"/>
  <c r="E480" i="26"/>
  <c r="H480" i="26" s="1"/>
  <c r="E497" i="26"/>
  <c r="E321" i="26"/>
  <c r="H321" i="26" s="1"/>
  <c r="E405" i="26"/>
  <c r="H405" i="26" s="1"/>
  <c r="E408" i="26"/>
  <c r="H408" i="26" s="1"/>
  <c r="E429" i="26"/>
  <c r="H429" i="26" s="1"/>
  <c r="E470" i="26"/>
  <c r="H470" i="26" s="1"/>
  <c r="E475" i="26"/>
  <c r="H475" i="26" s="1"/>
  <c r="E494" i="26"/>
  <c r="H494" i="26" s="1"/>
  <c r="E334" i="28"/>
  <c r="H334" i="28" s="1"/>
  <c r="E299" i="28"/>
  <c r="H299" i="28" s="1"/>
  <c r="E323" i="28"/>
  <c r="H323" i="28" s="1"/>
  <c r="E365" i="28"/>
  <c r="H365" i="28" s="1"/>
  <c r="E368" i="28"/>
  <c r="H368" i="28" s="1"/>
  <c r="E371" i="28"/>
  <c r="H371" i="28" s="1"/>
  <c r="E435" i="28"/>
  <c r="H435" i="28" s="1"/>
  <c r="E452" i="28"/>
  <c r="H452" i="28" s="1"/>
  <c r="E499" i="28"/>
  <c r="H499" i="28" s="1"/>
  <c r="E441" i="28"/>
  <c r="H441" i="28" s="1"/>
  <c r="E480" i="28"/>
  <c r="H480" i="28" s="1"/>
  <c r="E489" i="28"/>
  <c r="E349" i="28"/>
  <c r="H349" i="28" s="1"/>
  <c r="E364" i="28"/>
  <c r="H364" i="28" s="1"/>
  <c r="E394" i="28"/>
  <c r="H394" i="28" s="1"/>
  <c r="E476" i="28"/>
  <c r="H476" i="28" s="1"/>
  <c r="E324" i="28"/>
  <c r="H324" i="28" s="1"/>
  <c r="E400" i="28"/>
  <c r="H400" i="28" s="1"/>
  <c r="E301" i="30"/>
  <c r="H301" i="30" s="1"/>
  <c r="E301" i="31"/>
  <c r="H301" i="31" s="1"/>
  <c r="E297" i="32"/>
  <c r="E326" i="32"/>
  <c r="H326" i="32" s="1"/>
  <c r="E329" i="32"/>
  <c r="E303" i="32"/>
  <c r="H303" i="32" s="1"/>
  <c r="E315" i="32"/>
  <c r="H315" i="32" s="1"/>
  <c r="E332" i="32"/>
  <c r="H332" i="32" s="1"/>
  <c r="E346" i="32"/>
  <c r="H346" i="32" s="1"/>
  <c r="E296" i="32"/>
  <c r="H296" i="32" s="1"/>
  <c r="E339" i="32"/>
  <c r="H339" i="32" s="1"/>
  <c r="E302" i="32"/>
  <c r="E333" i="32"/>
  <c r="H333" i="32" s="1"/>
  <c r="E335" i="32"/>
  <c r="H335" i="32" s="1"/>
  <c r="E345" i="32"/>
  <c r="H345" i="32" s="1"/>
  <c r="E408" i="32"/>
  <c r="H408" i="32" s="1"/>
  <c r="H440" i="33"/>
  <c r="H361" i="33"/>
  <c r="E324" i="33"/>
  <c r="H324" i="33" s="1"/>
  <c r="H498" i="34"/>
  <c r="H482" i="34"/>
  <c r="H466" i="34"/>
  <c r="H457" i="34"/>
  <c r="H441" i="34"/>
  <c r="H425" i="34"/>
  <c r="H409" i="34"/>
  <c r="H393" i="34"/>
  <c r="H361" i="34"/>
  <c r="H349" i="34"/>
  <c r="H316" i="34"/>
  <c r="H492" i="1"/>
  <c r="H476" i="1"/>
  <c r="H441" i="1"/>
  <c r="H420" i="1"/>
  <c r="H416" i="1"/>
  <c r="E405" i="1"/>
  <c r="H405" i="1" s="1"/>
  <c r="H397" i="1"/>
  <c r="H389" i="1"/>
  <c r="H385" i="1"/>
  <c r="H381" i="1"/>
  <c r="H366" i="1"/>
  <c r="H356" i="1"/>
  <c r="H350" i="1"/>
  <c r="H304" i="1"/>
  <c r="H297" i="1"/>
  <c r="E421" i="2"/>
  <c r="H421" i="2" s="1"/>
  <c r="H374" i="2"/>
  <c r="H350" i="2"/>
  <c r="E328" i="2"/>
  <c r="H328" i="2" s="1"/>
  <c r="H489" i="3"/>
  <c r="E484" i="3"/>
  <c r="H484" i="3" s="1"/>
  <c r="H472" i="3"/>
  <c r="H468" i="3"/>
  <c r="E458" i="3"/>
  <c r="H458" i="3" s="1"/>
  <c r="H456" i="3"/>
  <c r="E405" i="3"/>
  <c r="H405" i="3" s="1"/>
  <c r="E376" i="3"/>
  <c r="H376" i="3" s="1"/>
  <c r="H350" i="3"/>
  <c r="E463" i="4"/>
  <c r="H463" i="4" s="1"/>
  <c r="E430" i="4"/>
  <c r="H430" i="4" s="1"/>
  <c r="E419" i="4"/>
  <c r="H419" i="4" s="1"/>
  <c r="E310" i="4"/>
  <c r="H310" i="4" s="1"/>
  <c r="E492" i="5"/>
  <c r="H492" i="5" s="1"/>
  <c r="E476" i="5"/>
  <c r="H476" i="5" s="1"/>
  <c r="E415" i="5"/>
  <c r="H415" i="5" s="1"/>
  <c r="E402" i="5"/>
  <c r="H402" i="5" s="1"/>
  <c r="E366" i="5"/>
  <c r="H366" i="5" s="1"/>
  <c r="E322" i="5"/>
  <c r="H322" i="5" s="1"/>
  <c r="H482" i="6"/>
  <c r="H469" i="6"/>
  <c r="E340" i="6"/>
  <c r="H340" i="6" s="1"/>
  <c r="E315" i="6"/>
  <c r="H315" i="6" s="1"/>
  <c r="E310" i="6"/>
  <c r="H310" i="6" s="1"/>
  <c r="H481" i="7"/>
  <c r="E480" i="7"/>
  <c r="H480" i="7" s="1"/>
  <c r="H477" i="7"/>
  <c r="E473" i="7"/>
  <c r="H473" i="7" s="1"/>
  <c r="H459" i="7"/>
  <c r="H453" i="7"/>
  <c r="E447" i="7"/>
  <c r="H447" i="7" s="1"/>
  <c r="E430" i="7"/>
  <c r="H430" i="7" s="1"/>
  <c r="H421" i="7"/>
  <c r="E391" i="7"/>
  <c r="H391" i="7" s="1"/>
  <c r="E383" i="7"/>
  <c r="H383" i="7" s="1"/>
  <c r="H371" i="7"/>
  <c r="H366" i="7"/>
  <c r="E363" i="7"/>
  <c r="H363" i="7" s="1"/>
  <c r="E329" i="7"/>
  <c r="H329" i="7" s="1"/>
  <c r="E322" i="7"/>
  <c r="H322" i="7" s="1"/>
  <c r="E315" i="7"/>
  <c r="H315" i="7" s="1"/>
  <c r="E311" i="7"/>
  <c r="H311" i="7" s="1"/>
  <c r="E438" i="8"/>
  <c r="H438" i="8" s="1"/>
  <c r="E379" i="8"/>
  <c r="H379" i="8" s="1"/>
  <c r="E356" i="8"/>
  <c r="H356" i="8" s="1"/>
  <c r="E341" i="8"/>
  <c r="H341" i="8" s="1"/>
  <c r="E386" i="9"/>
  <c r="H386" i="9" s="1"/>
  <c r="E366" i="9"/>
  <c r="H366" i="9" s="1"/>
  <c r="E369" i="11"/>
  <c r="H369" i="11" s="1"/>
  <c r="E359" i="11"/>
  <c r="H359" i="11" s="1"/>
  <c r="E356" i="11"/>
  <c r="H356" i="11" s="1"/>
  <c r="E465" i="12"/>
  <c r="H465" i="12" s="1"/>
  <c r="E394" i="12"/>
  <c r="H394" i="12" s="1"/>
  <c r="E359" i="12"/>
  <c r="H359" i="12" s="1"/>
  <c r="E349" i="12"/>
  <c r="H349" i="12" s="1"/>
  <c r="H394" i="10"/>
  <c r="H313" i="10"/>
  <c r="H416" i="11"/>
  <c r="H367" i="11"/>
  <c r="H486" i="12"/>
  <c r="H447" i="12"/>
  <c r="H429" i="12"/>
  <c r="H425" i="12"/>
  <c r="H421" i="12"/>
  <c r="H415" i="12"/>
  <c r="H374" i="12"/>
  <c r="H361" i="12"/>
  <c r="H353" i="12"/>
  <c r="H312" i="13"/>
  <c r="H435" i="14"/>
  <c r="H367" i="14"/>
  <c r="H361" i="14"/>
  <c r="H355" i="14"/>
  <c r="H468" i="15"/>
  <c r="H454" i="15"/>
  <c r="H428" i="15"/>
  <c r="H424" i="15"/>
  <c r="H420" i="15"/>
  <c r="H416" i="15"/>
  <c r="H409" i="15"/>
  <c r="H399" i="15"/>
  <c r="H384" i="15"/>
  <c r="H356" i="15"/>
  <c r="H346" i="15"/>
  <c r="H338" i="15"/>
  <c r="H308" i="15"/>
  <c r="H494" i="16"/>
  <c r="H474" i="16"/>
  <c r="H417" i="16"/>
  <c r="H404" i="16"/>
  <c r="H398" i="16"/>
  <c r="H394" i="16"/>
  <c r="H390" i="16"/>
  <c r="H497" i="17"/>
  <c r="H493" i="17"/>
  <c r="H489" i="17"/>
  <c r="H480" i="17"/>
  <c r="H464" i="17"/>
  <c r="H438" i="17"/>
  <c r="H422" i="17"/>
  <c r="H407" i="17"/>
  <c r="H403" i="17"/>
  <c r="H397" i="17"/>
  <c r="H394" i="17"/>
  <c r="H387" i="17"/>
  <c r="H369" i="17"/>
  <c r="H315" i="17"/>
  <c r="H312" i="17"/>
  <c r="H304" i="17"/>
  <c r="H487" i="18"/>
  <c r="H472" i="18"/>
  <c r="H459" i="18"/>
  <c r="H374" i="18"/>
  <c r="H424" i="10"/>
  <c r="H373" i="10"/>
  <c r="H457" i="11"/>
  <c r="H451" i="11"/>
  <c r="H447" i="11"/>
  <c r="H443" i="11"/>
  <c r="H435" i="11"/>
  <c r="H394" i="11"/>
  <c r="H376" i="11"/>
  <c r="H368" i="11"/>
  <c r="H364" i="11"/>
  <c r="H352" i="11"/>
  <c r="H348" i="11"/>
  <c r="H476" i="12"/>
  <c r="H470" i="12"/>
  <c r="H443" i="12"/>
  <c r="H362" i="12"/>
  <c r="H313" i="12"/>
  <c r="H444" i="13"/>
  <c r="H429" i="13"/>
  <c r="H425" i="13"/>
  <c r="H472" i="14"/>
  <c r="H457" i="14"/>
  <c r="H454" i="14"/>
  <c r="H447" i="14"/>
  <c r="H443" i="14"/>
  <c r="H428" i="14"/>
  <c r="H424" i="14"/>
  <c r="H415" i="14"/>
  <c r="H376" i="14"/>
  <c r="H368" i="14"/>
  <c r="H348" i="14"/>
  <c r="H336" i="14"/>
  <c r="H469" i="15"/>
  <c r="H455" i="15"/>
  <c r="H405" i="15"/>
  <c r="H380" i="15"/>
  <c r="H375" i="15"/>
  <c r="H371" i="15"/>
  <c r="H367" i="15"/>
  <c r="H363" i="15"/>
  <c r="H299" i="15"/>
  <c r="H487" i="16"/>
  <c r="H481" i="16"/>
  <c r="H462" i="16"/>
  <c r="H456" i="16"/>
  <c r="H452" i="16"/>
  <c r="H448" i="16"/>
  <c r="H445" i="16"/>
  <c r="H441" i="16"/>
  <c r="H437" i="16"/>
  <c r="H433" i="16"/>
  <c r="H395" i="16"/>
  <c r="H486" i="17"/>
  <c r="H471" i="17"/>
  <c r="H456" i="17"/>
  <c r="H445" i="17"/>
  <c r="H429" i="17"/>
  <c r="H376" i="17"/>
  <c r="H360" i="17"/>
  <c r="H353" i="17"/>
  <c r="H349" i="17"/>
  <c r="H322" i="17"/>
  <c r="H316" i="17"/>
  <c r="H313" i="17"/>
  <c r="H477" i="18"/>
  <c r="H440" i="18"/>
  <c r="H306" i="18"/>
  <c r="H482" i="19"/>
  <c r="H473" i="19"/>
  <c r="H469" i="19"/>
  <c r="H451" i="19"/>
  <c r="H426" i="19"/>
  <c r="H415" i="19"/>
  <c r="H386" i="19"/>
  <c r="H373" i="19"/>
  <c r="H366" i="19"/>
  <c r="H324" i="19"/>
  <c r="H489" i="20"/>
  <c r="H480" i="20"/>
  <c r="H476" i="20"/>
  <c r="H472" i="20"/>
  <c r="H468" i="20"/>
  <c r="H465" i="20"/>
  <c r="H350" i="20"/>
  <c r="H336" i="20"/>
  <c r="H328" i="20"/>
  <c r="H322" i="20"/>
  <c r="H312" i="20"/>
  <c r="H416" i="21"/>
  <c r="H413" i="21"/>
  <c r="H356" i="21"/>
  <c r="H350" i="21"/>
  <c r="H486" i="22"/>
  <c r="H465" i="22"/>
  <c r="H452" i="22"/>
  <c r="H448" i="22"/>
  <c r="H400" i="22"/>
  <c r="H328" i="22"/>
  <c r="H351" i="20"/>
  <c r="H323" i="20"/>
  <c r="H313" i="20"/>
  <c r="H309" i="20"/>
  <c r="H495" i="21"/>
  <c r="H479" i="21"/>
  <c r="H465" i="21"/>
  <c r="H459" i="21"/>
  <c r="H455" i="21"/>
  <c r="H451" i="21"/>
  <c r="H447" i="21"/>
  <c r="H443" i="21"/>
  <c r="H438" i="21"/>
  <c r="H435" i="21"/>
  <c r="H398" i="21"/>
  <c r="H324" i="21"/>
  <c r="H320" i="21"/>
  <c r="H306" i="21"/>
  <c r="H476" i="22"/>
  <c r="H489" i="19"/>
  <c r="H477" i="19"/>
  <c r="H439" i="19"/>
  <c r="H414" i="19"/>
  <c r="H499" i="20"/>
  <c r="H496" i="20"/>
  <c r="H488" i="20"/>
  <c r="H479" i="20"/>
  <c r="H475" i="20"/>
  <c r="H471" i="20"/>
  <c r="H464" i="20"/>
  <c r="H461" i="20"/>
  <c r="H415" i="20"/>
  <c r="H455" i="22"/>
  <c r="H451" i="22"/>
  <c r="H447" i="22"/>
  <c r="H431" i="22"/>
  <c r="H381" i="22"/>
  <c r="H404" i="22"/>
  <c r="H389" i="22"/>
  <c r="H351" i="22"/>
  <c r="H496" i="23"/>
  <c r="H456" i="23"/>
  <c r="H448" i="23"/>
  <c r="H444" i="23"/>
  <c r="H440" i="23"/>
  <c r="H415" i="23"/>
  <c r="H404" i="23"/>
  <c r="H352" i="23"/>
  <c r="H498" i="24"/>
  <c r="H453" i="24"/>
  <c r="H440" i="24"/>
  <c r="H418" i="24"/>
  <c r="H398" i="24"/>
  <c r="H388" i="24"/>
  <c r="H386" i="24"/>
  <c r="H371" i="24"/>
  <c r="H360" i="24"/>
  <c r="H440" i="25"/>
  <c r="H498" i="26"/>
  <c r="H489" i="26"/>
  <c r="H481" i="26"/>
  <c r="H474" i="26"/>
  <c r="H472" i="26"/>
  <c r="H453" i="26"/>
  <c r="H440" i="26"/>
  <c r="H322" i="22"/>
  <c r="H434" i="23"/>
  <c r="H306" i="23"/>
  <c r="H499" i="24"/>
  <c r="H454" i="24"/>
  <c r="H425" i="24"/>
  <c r="H361" i="24"/>
  <c r="H338" i="24"/>
  <c r="H322" i="24"/>
  <c r="H316" i="24"/>
  <c r="H498" i="25"/>
  <c r="H487" i="25"/>
  <c r="H481" i="25"/>
  <c r="H471" i="25"/>
  <c r="H394" i="25"/>
  <c r="H366" i="25"/>
  <c r="H499" i="26"/>
  <c r="H497" i="26"/>
  <c r="H486" i="26"/>
  <c r="H482" i="26"/>
  <c r="H477" i="26"/>
  <c r="H459" i="26"/>
  <c r="H457" i="26"/>
  <c r="H454" i="26"/>
  <c r="H444" i="26"/>
  <c r="H431" i="26"/>
  <c r="H426" i="26"/>
  <c r="H353" i="26"/>
  <c r="H349" i="26"/>
  <c r="H445" i="27"/>
  <c r="H430" i="27"/>
  <c r="H382" i="27"/>
  <c r="H371" i="27"/>
  <c r="H361" i="27"/>
  <c r="H352" i="27"/>
  <c r="H309" i="27"/>
  <c r="H348" i="28"/>
  <c r="H424" i="29"/>
  <c r="H359" i="29"/>
  <c r="H373" i="31"/>
  <c r="H355" i="31"/>
  <c r="H349" i="31"/>
  <c r="H499" i="32"/>
  <c r="H364" i="32"/>
  <c r="H360" i="32"/>
  <c r="H489" i="28"/>
  <c r="H342" i="32"/>
  <c r="H367" i="29"/>
  <c r="H475" i="30"/>
  <c r="H468" i="30"/>
  <c r="H456" i="30"/>
  <c r="H452" i="30"/>
  <c r="H448" i="30"/>
  <c r="H444" i="30"/>
  <c r="H440" i="30"/>
  <c r="H436" i="30"/>
  <c r="H432" i="30"/>
  <c r="H428" i="30"/>
  <c r="H424" i="30"/>
  <c r="H420" i="30"/>
  <c r="H416" i="30"/>
  <c r="H399" i="30"/>
  <c r="H395" i="30"/>
  <c r="H327" i="30"/>
  <c r="H413" i="26"/>
  <c r="H374" i="26"/>
  <c r="H342" i="26"/>
  <c r="H322" i="26"/>
  <c r="H499" i="27"/>
  <c r="H440" i="27"/>
  <c r="H313" i="27"/>
  <c r="H488" i="28"/>
  <c r="H306" i="28"/>
  <c r="H423" i="29"/>
  <c r="H400" i="30"/>
  <c r="H396" i="30"/>
  <c r="H388" i="30"/>
  <c r="H384" i="30"/>
  <c r="H331" i="30"/>
  <c r="H328" i="30"/>
  <c r="H300" i="30"/>
  <c r="H440" i="31"/>
  <c r="H366" i="31"/>
  <c r="H400" i="32"/>
  <c r="H311" i="32"/>
  <c r="G151" i="26"/>
  <c r="H151" i="26" s="1"/>
  <c r="F151" i="20"/>
  <c r="F208" i="34"/>
  <c r="G151" i="34"/>
  <c r="F151" i="26"/>
  <c r="G151" i="14"/>
  <c r="D11" i="2"/>
  <c r="G11" i="2" s="1"/>
  <c r="G151" i="2"/>
  <c r="H151" i="2" s="1"/>
  <c r="F152" i="4"/>
  <c r="F159" i="6"/>
  <c r="G151" i="6"/>
  <c r="F151" i="31"/>
  <c r="G151" i="9"/>
  <c r="F151" i="6"/>
  <c r="H225" i="33"/>
  <c r="H269" i="34"/>
  <c r="H228" i="34"/>
  <c r="H224" i="34"/>
  <c r="H216" i="34"/>
  <c r="H212" i="34"/>
  <c r="H178" i="1"/>
  <c r="H156" i="1"/>
  <c r="H227" i="3"/>
  <c r="H190" i="3"/>
  <c r="H168" i="3"/>
  <c r="H227" i="4"/>
  <c r="H223" i="4"/>
  <c r="H219" i="4"/>
  <c r="H215" i="4"/>
  <c r="H211" i="4"/>
  <c r="H207" i="4"/>
  <c r="H193" i="4"/>
  <c r="H189" i="4"/>
  <c r="H219" i="5"/>
  <c r="H168" i="5"/>
  <c r="H234" i="6"/>
  <c r="H212" i="6"/>
  <c r="H285" i="7"/>
  <c r="H274" i="7"/>
  <c r="H272" i="7"/>
  <c r="H281" i="8"/>
  <c r="H216" i="8"/>
  <c r="H212" i="8"/>
  <c r="H205" i="8"/>
  <c r="H171" i="8"/>
  <c r="H267" i="9"/>
  <c r="H263" i="9"/>
  <c r="H255" i="9"/>
  <c r="H244" i="9"/>
  <c r="H240" i="9"/>
  <c r="H230" i="9"/>
  <c r="H226" i="9"/>
  <c r="H218" i="9"/>
  <c r="H202" i="9"/>
  <c r="H198" i="9"/>
  <c r="H155" i="9"/>
  <c r="H287" i="11"/>
  <c r="H283" i="11"/>
  <c r="H276" i="11"/>
  <c r="H207" i="11"/>
  <c r="H200" i="11"/>
  <c r="H203" i="13"/>
  <c r="H264" i="14"/>
  <c r="H224" i="14"/>
  <c r="H212" i="14"/>
  <c r="H288" i="15"/>
  <c r="H284" i="15"/>
  <c r="H280" i="15"/>
  <c r="H276" i="15"/>
  <c r="H272" i="15"/>
  <c r="H264" i="15"/>
  <c r="H258" i="15"/>
  <c r="H245" i="15"/>
  <c r="H241" i="15"/>
  <c r="H234" i="15"/>
  <c r="H228" i="15"/>
  <c r="D8" i="34"/>
  <c r="H266" i="34"/>
  <c r="H175" i="1"/>
  <c r="H241" i="2"/>
  <c r="H217" i="2"/>
  <c r="H207" i="3"/>
  <c r="H171" i="4"/>
  <c r="H226" i="5"/>
  <c r="H269" i="6"/>
  <c r="H266" i="6"/>
  <c r="H262" i="6"/>
  <c r="H258" i="6"/>
  <c r="H250" i="6"/>
  <c r="H211" i="6"/>
  <c r="H205" i="6"/>
  <c r="H197" i="6"/>
  <c r="H195" i="6"/>
  <c r="H243" i="7"/>
  <c r="H242" i="8"/>
  <c r="H215" i="8"/>
  <c r="H204" i="8"/>
  <c r="H288" i="9"/>
  <c r="H276" i="9"/>
  <c r="H266" i="9"/>
  <c r="H258" i="9"/>
  <c r="H254" i="9"/>
  <c r="H243" i="9"/>
  <c r="H228" i="11"/>
  <c r="H255" i="13"/>
  <c r="H202" i="13"/>
  <c r="H198" i="13"/>
  <c r="H193" i="15"/>
  <c r="H189" i="15"/>
  <c r="H234" i="16"/>
  <c r="H265" i="17"/>
  <c r="H219" i="17"/>
  <c r="H215" i="17"/>
  <c r="H201" i="17"/>
  <c r="H197" i="17"/>
  <c r="H285" i="18"/>
  <c r="H251" i="18"/>
  <c r="H271" i="19"/>
  <c r="H158" i="19"/>
  <c r="H264" i="20"/>
  <c r="H257" i="20"/>
  <c r="H195" i="20"/>
  <c r="H191" i="20"/>
  <c r="H192" i="21"/>
  <c r="H283" i="22"/>
  <c r="H279" i="22"/>
  <c r="H271" i="22"/>
  <c r="H224" i="22"/>
  <c r="H220" i="22"/>
  <c r="H204" i="22"/>
  <c r="H248" i="23"/>
  <c r="H219" i="23"/>
  <c r="H215" i="23"/>
  <c r="H200" i="23"/>
  <c r="H195" i="23"/>
  <c r="H191" i="23"/>
  <c r="H167" i="23"/>
  <c r="H287" i="24"/>
  <c r="H279" i="24"/>
  <c r="H275" i="24"/>
  <c r="H271" i="24"/>
  <c r="H194" i="25"/>
  <c r="H190" i="25"/>
  <c r="H284" i="26"/>
  <c r="H282" i="26"/>
  <c r="H269" i="26"/>
  <c r="H192" i="28"/>
  <c r="H285" i="29"/>
  <c r="H204" i="29"/>
  <c r="H269" i="30"/>
  <c r="H184" i="30"/>
  <c r="H261" i="32"/>
  <c r="H168" i="30"/>
  <c r="H158" i="30"/>
  <c r="H241" i="14"/>
  <c r="H204" i="14"/>
  <c r="H244" i="15"/>
  <c r="H240" i="15"/>
  <c r="H233" i="15"/>
  <c r="H227" i="15"/>
  <c r="H192" i="15"/>
  <c r="H188" i="15"/>
  <c r="H180" i="15"/>
  <c r="H172" i="15"/>
  <c r="H168" i="15"/>
  <c r="H161" i="15"/>
  <c r="H155" i="15"/>
  <c r="H283" i="16"/>
  <c r="H279" i="16"/>
  <c r="H275" i="16"/>
  <c r="H271" i="16"/>
  <c r="H233" i="16"/>
  <c r="H250" i="17"/>
  <c r="H246" i="17"/>
  <c r="H234" i="17"/>
  <c r="H162" i="18"/>
  <c r="H270" i="19"/>
  <c r="H250" i="19"/>
  <c r="H248" i="20"/>
  <c r="H280" i="21"/>
  <c r="H264" i="21"/>
  <c r="H195" i="21"/>
  <c r="H191" i="21"/>
  <c r="H267" i="22"/>
  <c r="H172" i="24"/>
  <c r="H262" i="25"/>
  <c r="H258" i="25"/>
  <c r="H218" i="25"/>
  <c r="H261" i="26"/>
  <c r="H212" i="26"/>
  <c r="H209" i="26"/>
  <c r="H192" i="26"/>
  <c r="H217" i="28"/>
  <c r="H284" i="29"/>
  <c r="H265" i="29"/>
  <c r="H241" i="29"/>
  <c r="E152" i="5"/>
  <c r="H152" i="5" s="1"/>
  <c r="C11" i="9"/>
  <c r="E196" i="10"/>
  <c r="E159" i="10"/>
  <c r="H159" i="10" s="1"/>
  <c r="E153" i="10"/>
  <c r="H153" i="10" s="1"/>
  <c r="E213" i="10"/>
  <c r="H213" i="10" s="1"/>
  <c r="E216" i="10"/>
  <c r="H216" i="10" s="1"/>
  <c r="E193" i="10"/>
  <c r="H193" i="10" s="1"/>
  <c r="E253" i="10"/>
  <c r="H253" i="10" s="1"/>
  <c r="E259" i="10"/>
  <c r="H259" i="10" s="1"/>
  <c r="E210" i="11"/>
  <c r="H210" i="11" s="1"/>
  <c r="E258" i="11"/>
  <c r="H258" i="11" s="1"/>
  <c r="E163" i="11"/>
  <c r="H163" i="11" s="1"/>
  <c r="E166" i="11"/>
  <c r="H166" i="11" s="1"/>
  <c r="E208" i="11"/>
  <c r="H208" i="11" s="1"/>
  <c r="E220" i="11"/>
  <c r="H220" i="11" s="1"/>
  <c r="E232" i="11"/>
  <c r="H232" i="11" s="1"/>
  <c r="E210" i="14"/>
  <c r="H210" i="14" s="1"/>
  <c r="E239" i="14"/>
  <c r="H239" i="14" s="1"/>
  <c r="E242" i="14"/>
  <c r="H242" i="14" s="1"/>
  <c r="E270" i="14"/>
  <c r="H270" i="14" s="1"/>
  <c r="E154" i="14"/>
  <c r="H154" i="14" s="1"/>
  <c r="E163" i="14"/>
  <c r="H163" i="14" s="1"/>
  <c r="E172" i="14"/>
  <c r="H172" i="14" s="1"/>
  <c r="E218" i="14"/>
  <c r="H218" i="14" s="1"/>
  <c r="E244" i="14"/>
  <c r="H244" i="14" s="1"/>
  <c r="E248" i="14"/>
  <c r="H248" i="14" s="1"/>
  <c r="E203" i="14"/>
  <c r="H203" i="14" s="1"/>
  <c r="E243" i="14"/>
  <c r="H243" i="14" s="1"/>
  <c r="E256" i="14"/>
  <c r="H256" i="14" s="1"/>
  <c r="E262" i="14"/>
  <c r="E272" i="14"/>
  <c r="H272" i="14" s="1"/>
  <c r="E230" i="14"/>
  <c r="H230" i="14" s="1"/>
  <c r="E179" i="21"/>
  <c r="H179" i="21" s="1"/>
  <c r="E201" i="21"/>
  <c r="H201" i="21" s="1"/>
  <c r="E246" i="21"/>
  <c r="H246" i="21" s="1"/>
  <c r="E164" i="21"/>
  <c r="H164" i="21" s="1"/>
  <c r="E211" i="21"/>
  <c r="H211" i="21" s="1"/>
  <c r="E245" i="21"/>
  <c r="H245" i="21" s="1"/>
  <c r="E257" i="21"/>
  <c r="H257" i="21" s="1"/>
  <c r="E167" i="21"/>
  <c r="H167" i="21" s="1"/>
  <c r="E197" i="21"/>
  <c r="H197" i="21" s="1"/>
  <c r="E249" i="21"/>
  <c r="H249" i="21" s="1"/>
  <c r="E285" i="21"/>
  <c r="H285" i="21" s="1"/>
  <c r="E195" i="25"/>
  <c r="H195" i="25" s="1"/>
  <c r="E203" i="25"/>
  <c r="H203" i="25" s="1"/>
  <c r="E268" i="25"/>
  <c r="H268" i="25" s="1"/>
  <c r="E175" i="25"/>
  <c r="H175" i="25" s="1"/>
  <c r="E210" i="25"/>
  <c r="H210" i="25" s="1"/>
  <c r="E221" i="25"/>
  <c r="H221" i="25" s="1"/>
  <c r="E229" i="25"/>
  <c r="H229" i="25" s="1"/>
  <c r="E235" i="25"/>
  <c r="H235" i="25" s="1"/>
  <c r="E201" i="25"/>
  <c r="H201" i="25" s="1"/>
  <c r="E240" i="25"/>
  <c r="H240" i="25" s="1"/>
  <c r="E246" i="25"/>
  <c r="H246" i="25" s="1"/>
  <c r="E250" i="25"/>
  <c r="H250" i="25" s="1"/>
  <c r="E273" i="25"/>
  <c r="H273" i="25" s="1"/>
  <c r="E162" i="25"/>
  <c r="H162" i="25" s="1"/>
  <c r="E170" i="25"/>
  <c r="H170" i="25" s="1"/>
  <c r="E206" i="25"/>
  <c r="H206" i="25" s="1"/>
  <c r="E223" i="25"/>
  <c r="H223" i="25" s="1"/>
  <c r="E171" i="33"/>
  <c r="E161" i="33"/>
  <c r="H161" i="33" s="1"/>
  <c r="H273" i="34"/>
  <c r="H257" i="34"/>
  <c r="E208" i="34"/>
  <c r="H208" i="34" s="1"/>
  <c r="H202" i="34"/>
  <c r="H192" i="34"/>
  <c r="H188" i="34"/>
  <c r="H184" i="34"/>
  <c r="H287" i="1"/>
  <c r="H279" i="1"/>
  <c r="H275" i="1"/>
  <c r="H267" i="1"/>
  <c r="H263" i="1"/>
  <c r="E256" i="1"/>
  <c r="H256" i="1" s="1"/>
  <c r="H252" i="1"/>
  <c r="E249" i="1"/>
  <c r="H249" i="1" s="1"/>
  <c r="H226" i="1"/>
  <c r="H222" i="1"/>
  <c r="H211" i="1"/>
  <c r="H207" i="1"/>
  <c r="E203" i="1"/>
  <c r="H199" i="1"/>
  <c r="H181" i="1"/>
  <c r="E177" i="1"/>
  <c r="H177" i="1" s="1"/>
  <c r="E154" i="1"/>
  <c r="H154" i="1" s="1"/>
  <c r="E279" i="2"/>
  <c r="H279" i="2" s="1"/>
  <c r="E271" i="2"/>
  <c r="H267" i="2"/>
  <c r="E248" i="2"/>
  <c r="H248" i="2" s="1"/>
  <c r="H224" i="2"/>
  <c r="H204" i="2"/>
  <c r="E190" i="2"/>
  <c r="H190" i="2" s="1"/>
  <c r="H287" i="3"/>
  <c r="H194" i="3"/>
  <c r="E189" i="3"/>
  <c r="H189" i="3" s="1"/>
  <c r="E182" i="3"/>
  <c r="H182" i="3" s="1"/>
  <c r="E162" i="3"/>
  <c r="H162" i="3" s="1"/>
  <c r="H287" i="4"/>
  <c r="H284" i="4"/>
  <c r="H280" i="4"/>
  <c r="H276" i="4"/>
  <c r="H272" i="4"/>
  <c r="H265" i="4"/>
  <c r="H261" i="4"/>
  <c r="H257" i="4"/>
  <c r="E229" i="4"/>
  <c r="H229" i="4" s="1"/>
  <c r="H155" i="4"/>
  <c r="H279" i="5"/>
  <c r="H275" i="5"/>
  <c r="E264" i="5"/>
  <c r="H264" i="5" s="1"/>
  <c r="H192" i="5"/>
  <c r="H180" i="5"/>
  <c r="E222" i="6"/>
  <c r="H222" i="6" s="1"/>
  <c r="E173" i="6"/>
  <c r="H173" i="6" s="1"/>
  <c r="E258" i="7"/>
  <c r="H258" i="7" s="1"/>
  <c r="H242" i="7"/>
  <c r="E227" i="7"/>
  <c r="E206" i="7"/>
  <c r="H206" i="7" s="1"/>
  <c r="E195" i="7"/>
  <c r="H195" i="7" s="1"/>
  <c r="E280" i="8"/>
  <c r="H280" i="8" s="1"/>
  <c r="H275" i="8"/>
  <c r="H191" i="8"/>
  <c r="H184" i="8"/>
  <c r="E175" i="8"/>
  <c r="H175" i="8" s="1"/>
  <c r="E165" i="8"/>
  <c r="H165" i="8" s="1"/>
  <c r="E158" i="8"/>
  <c r="H158" i="8" s="1"/>
  <c r="E210" i="9"/>
  <c r="H210" i="9" s="1"/>
  <c r="H201" i="9"/>
  <c r="H197" i="9"/>
  <c r="E220" i="10"/>
  <c r="H220" i="10" s="1"/>
  <c r="E198" i="10"/>
  <c r="H198" i="10" s="1"/>
  <c r="C11" i="4"/>
  <c r="E156" i="8"/>
  <c r="H156" i="8" s="1"/>
  <c r="E157" i="9"/>
  <c r="H157" i="9" s="1"/>
  <c r="E154" i="9"/>
  <c r="H154" i="9" s="1"/>
  <c r="E177" i="9"/>
  <c r="H177" i="9" s="1"/>
  <c r="E237" i="9"/>
  <c r="H237" i="9" s="1"/>
  <c r="E249" i="9"/>
  <c r="H249" i="9" s="1"/>
  <c r="E208" i="17"/>
  <c r="H208" i="17" s="1"/>
  <c r="E232" i="17"/>
  <c r="H232" i="17" s="1"/>
  <c r="E203" i="17"/>
  <c r="H203" i="17" s="1"/>
  <c r="E235" i="17"/>
  <c r="H235" i="17" s="1"/>
  <c r="E169" i="20"/>
  <c r="H169" i="20" s="1"/>
  <c r="E153" i="20"/>
  <c r="H153" i="20" s="1"/>
  <c r="E156" i="20"/>
  <c r="H156" i="20" s="1"/>
  <c r="E209" i="20"/>
  <c r="H209" i="20" s="1"/>
  <c r="E238" i="20"/>
  <c r="H238" i="20" s="1"/>
  <c r="E247" i="20"/>
  <c r="H247" i="20" s="1"/>
  <c r="E166" i="20"/>
  <c r="H166" i="20" s="1"/>
  <c r="E203" i="20"/>
  <c r="H203" i="20" s="1"/>
  <c r="E165" i="20"/>
  <c r="H165" i="20" s="1"/>
  <c r="E175" i="20"/>
  <c r="H175" i="20" s="1"/>
  <c r="E216" i="20"/>
  <c r="H216" i="20" s="1"/>
  <c r="E153" i="23"/>
  <c r="H153" i="23" s="1"/>
  <c r="E154" i="23"/>
  <c r="H154" i="23" s="1"/>
  <c r="E161" i="23"/>
  <c r="H161" i="23" s="1"/>
  <c r="E206" i="23"/>
  <c r="H206" i="23" s="1"/>
  <c r="E229" i="23"/>
  <c r="H229" i="23" s="1"/>
  <c r="E158" i="23"/>
  <c r="H158" i="23" s="1"/>
  <c r="E237" i="23"/>
  <c r="H237" i="23" s="1"/>
  <c r="E247" i="23"/>
  <c r="H247" i="23" s="1"/>
  <c r="E262" i="23"/>
  <c r="H262" i="23" s="1"/>
  <c r="E254" i="23"/>
  <c r="H254" i="23" s="1"/>
  <c r="E235" i="24"/>
  <c r="H235" i="24" s="1"/>
  <c r="E169" i="24"/>
  <c r="H169" i="24" s="1"/>
  <c r="E178" i="24"/>
  <c r="H178" i="24" s="1"/>
  <c r="E186" i="24"/>
  <c r="H186" i="24" s="1"/>
  <c r="E196" i="24"/>
  <c r="H196" i="24" s="1"/>
  <c r="E249" i="24"/>
  <c r="H249" i="24" s="1"/>
  <c r="E188" i="24"/>
  <c r="E156" i="27"/>
  <c r="H156" i="27" s="1"/>
  <c r="E160" i="27"/>
  <c r="H160" i="27" s="1"/>
  <c r="E164" i="27"/>
  <c r="H164" i="27" s="1"/>
  <c r="E173" i="27"/>
  <c r="H173" i="27" s="1"/>
  <c r="E211" i="27"/>
  <c r="H211" i="27" s="1"/>
  <c r="E214" i="27"/>
  <c r="H214" i="27" s="1"/>
  <c r="E162" i="27"/>
  <c r="H162" i="27" s="1"/>
  <c r="E195" i="27"/>
  <c r="H195" i="27" s="1"/>
  <c r="E262" i="27"/>
  <c r="H262" i="27" s="1"/>
  <c r="E237" i="27"/>
  <c r="H237" i="27" s="1"/>
  <c r="E168" i="27"/>
  <c r="H168" i="27" s="1"/>
  <c r="E187" i="27"/>
  <c r="H187" i="27" s="1"/>
  <c r="E209" i="27"/>
  <c r="H209" i="27" s="1"/>
  <c r="E232" i="27"/>
  <c r="H232" i="27" s="1"/>
  <c r="E261" i="27"/>
  <c r="H261" i="27" s="1"/>
  <c r="E271" i="27"/>
  <c r="H271" i="27" s="1"/>
  <c r="E283" i="27"/>
  <c r="H283" i="27" s="1"/>
  <c r="E237" i="30"/>
  <c r="H237" i="30" s="1"/>
  <c r="E164" i="30"/>
  <c r="H164" i="30" s="1"/>
  <c r="E166" i="30"/>
  <c r="H166" i="30" s="1"/>
  <c r="E196" i="30"/>
  <c r="H196" i="30" s="1"/>
  <c r="E238" i="30"/>
  <c r="H238" i="30" s="1"/>
  <c r="E165" i="30"/>
  <c r="H165" i="30" s="1"/>
  <c r="E179" i="30"/>
  <c r="H179" i="30" s="1"/>
  <c r="E206" i="30"/>
  <c r="H206" i="30" s="1"/>
  <c r="E235" i="30"/>
  <c r="H235" i="30" s="1"/>
  <c r="E157" i="32"/>
  <c r="H157" i="32" s="1"/>
  <c r="E209" i="32"/>
  <c r="H209" i="32" s="1"/>
  <c r="E249" i="32"/>
  <c r="H249" i="32" s="1"/>
  <c r="E164" i="32"/>
  <c r="E154" i="32"/>
  <c r="E165" i="32"/>
  <c r="H165" i="32" s="1"/>
  <c r="E152" i="20"/>
  <c r="H152" i="20" s="1"/>
  <c r="E204" i="33"/>
  <c r="H204" i="33" s="1"/>
  <c r="H258" i="34"/>
  <c r="H250" i="34"/>
  <c r="H242" i="34"/>
  <c r="H238" i="34"/>
  <c r="H231" i="34"/>
  <c r="H227" i="34"/>
  <c r="H219" i="34"/>
  <c r="H215" i="34"/>
  <c r="H172" i="34"/>
  <c r="H270" i="1"/>
  <c r="E253" i="1"/>
  <c r="H253" i="1" s="1"/>
  <c r="E247" i="1"/>
  <c r="H247" i="1" s="1"/>
  <c r="H243" i="1"/>
  <c r="H239" i="1"/>
  <c r="E235" i="1"/>
  <c r="H235" i="1" s="1"/>
  <c r="E216" i="1"/>
  <c r="H216" i="1" s="1"/>
  <c r="H182" i="1"/>
  <c r="H174" i="1"/>
  <c r="H171" i="1"/>
  <c r="E275" i="2"/>
  <c r="H275" i="2" s="1"/>
  <c r="E272" i="2"/>
  <c r="H272" i="2" s="1"/>
  <c r="E262" i="2"/>
  <c r="H262" i="2" s="1"/>
  <c r="E230" i="2"/>
  <c r="H230" i="2" s="1"/>
  <c r="H225" i="2"/>
  <c r="E210" i="2"/>
  <c r="H184" i="2"/>
  <c r="E251" i="3"/>
  <c r="H251" i="3" s="1"/>
  <c r="H243" i="3"/>
  <c r="E240" i="3"/>
  <c r="H240" i="3" s="1"/>
  <c r="H219" i="3"/>
  <c r="H215" i="3"/>
  <c r="E158" i="3"/>
  <c r="H158" i="3" s="1"/>
  <c r="H288" i="4"/>
  <c r="H277" i="4"/>
  <c r="H273" i="4"/>
  <c r="H269" i="4"/>
  <c r="H266" i="4"/>
  <c r="H258" i="4"/>
  <c r="H255" i="4"/>
  <c r="E175" i="4"/>
  <c r="H175" i="4" s="1"/>
  <c r="H170" i="4"/>
  <c r="H284" i="5"/>
  <c r="H282" i="5"/>
  <c r="H260" i="5"/>
  <c r="E255" i="5"/>
  <c r="H255" i="5" s="1"/>
  <c r="H189" i="5"/>
  <c r="H161" i="5"/>
  <c r="H277" i="6"/>
  <c r="H241" i="6"/>
  <c r="H219" i="6"/>
  <c r="H184" i="6"/>
  <c r="H153" i="6"/>
  <c r="H218" i="7"/>
  <c r="H215" i="7"/>
  <c r="E268" i="8"/>
  <c r="H268" i="8" s="1"/>
  <c r="E263" i="8"/>
  <c r="H263" i="8" s="1"/>
  <c r="E222" i="8"/>
  <c r="H222" i="8" s="1"/>
  <c r="E219" i="8"/>
  <c r="H219" i="8" s="1"/>
  <c r="E252" i="9"/>
  <c r="H252" i="9" s="1"/>
  <c r="E196" i="34"/>
  <c r="E196" i="1"/>
  <c r="H196" i="1" s="1"/>
  <c r="E153" i="3"/>
  <c r="H153" i="3" s="1"/>
  <c r="E182" i="7"/>
  <c r="H182" i="7" s="1"/>
  <c r="E230" i="7"/>
  <c r="H230" i="7" s="1"/>
  <c r="E246" i="7"/>
  <c r="H246" i="7" s="1"/>
  <c r="E254" i="7"/>
  <c r="H254" i="7" s="1"/>
  <c r="E271" i="7"/>
  <c r="H271" i="7" s="1"/>
  <c r="E276" i="7"/>
  <c r="E235" i="8"/>
  <c r="H235" i="8" s="1"/>
  <c r="E240" i="8"/>
  <c r="H240" i="8" s="1"/>
  <c r="E243" i="8"/>
  <c r="H243" i="8" s="1"/>
  <c r="E245" i="8"/>
  <c r="H245" i="8" s="1"/>
  <c r="E273" i="8"/>
  <c r="H273" i="8" s="1"/>
  <c r="E192" i="13"/>
  <c r="H192" i="13" s="1"/>
  <c r="E194" i="13"/>
  <c r="H194" i="13" s="1"/>
  <c r="E154" i="13"/>
  <c r="E209" i="13"/>
  <c r="E231" i="13"/>
  <c r="H231" i="13" s="1"/>
  <c r="E273" i="13"/>
  <c r="H273" i="13" s="1"/>
  <c r="E161" i="13"/>
  <c r="E173" i="13"/>
  <c r="H173" i="13" s="1"/>
  <c r="E193" i="13"/>
  <c r="H193" i="13" s="1"/>
  <c r="E211" i="13"/>
  <c r="E214" i="13"/>
  <c r="H214" i="13" s="1"/>
  <c r="E258" i="13"/>
  <c r="H258" i="13" s="1"/>
  <c r="E187" i="13"/>
  <c r="E195" i="13"/>
  <c r="H195" i="13" s="1"/>
  <c r="C11" i="15"/>
  <c r="E186" i="15"/>
  <c r="E208" i="15"/>
  <c r="H208" i="15" s="1"/>
  <c r="E247" i="15"/>
  <c r="H247" i="15" s="1"/>
  <c r="E209" i="15"/>
  <c r="E262" i="15"/>
  <c r="H262" i="15" s="1"/>
  <c r="E183" i="15"/>
  <c r="H183" i="15" s="1"/>
  <c r="E196" i="15"/>
  <c r="H196" i="15" s="1"/>
  <c r="E229" i="16"/>
  <c r="H229" i="16" s="1"/>
  <c r="E268" i="16"/>
  <c r="H268" i="16" s="1"/>
  <c r="E163" i="16"/>
  <c r="H163" i="16" s="1"/>
  <c r="E165" i="16"/>
  <c r="H165" i="16" s="1"/>
  <c r="E178" i="16"/>
  <c r="H178" i="16" s="1"/>
  <c r="E182" i="16"/>
  <c r="H182" i="16" s="1"/>
  <c r="E192" i="16"/>
  <c r="H192" i="16" s="1"/>
  <c r="E176" i="16"/>
  <c r="H176" i="16" s="1"/>
  <c r="E216" i="16"/>
  <c r="H216" i="16" s="1"/>
  <c r="E237" i="16"/>
  <c r="H237" i="16" s="1"/>
  <c r="E256" i="16"/>
  <c r="H256" i="16" s="1"/>
  <c r="E156" i="16"/>
  <c r="H156" i="16" s="1"/>
  <c r="E164" i="16"/>
  <c r="H164" i="16" s="1"/>
  <c r="E173" i="16"/>
  <c r="H173" i="16" s="1"/>
  <c r="E196" i="16"/>
  <c r="H196" i="16" s="1"/>
  <c r="E251" i="16"/>
  <c r="H251" i="16" s="1"/>
  <c r="E266" i="16"/>
  <c r="H266" i="16" s="1"/>
  <c r="E238" i="16"/>
  <c r="H238" i="16" s="1"/>
  <c r="E235" i="16"/>
  <c r="H235" i="16" s="1"/>
  <c r="E249" i="16"/>
  <c r="H249" i="16" s="1"/>
  <c r="E163" i="19"/>
  <c r="H163" i="19" s="1"/>
  <c r="E169" i="19"/>
  <c r="H169" i="19" s="1"/>
  <c r="E172" i="19"/>
  <c r="H172" i="19" s="1"/>
  <c r="E266" i="19"/>
  <c r="H266" i="19" s="1"/>
  <c r="E153" i="19"/>
  <c r="H153" i="19" s="1"/>
  <c r="E159" i="19"/>
  <c r="H159" i="19" s="1"/>
  <c r="E193" i="19"/>
  <c r="H193" i="19" s="1"/>
  <c r="E240" i="19"/>
  <c r="H240" i="19" s="1"/>
  <c r="E268" i="19"/>
  <c r="H268" i="19" s="1"/>
  <c r="E164" i="19"/>
  <c r="H164" i="19" s="1"/>
  <c r="E173" i="19"/>
  <c r="H173" i="19" s="1"/>
  <c r="E200" i="19"/>
  <c r="H200" i="19" s="1"/>
  <c r="E232" i="19"/>
  <c r="H232" i="19" s="1"/>
  <c r="E248" i="19"/>
  <c r="H248" i="19" s="1"/>
  <c r="E219" i="19"/>
  <c r="H219" i="19" s="1"/>
  <c r="E262" i="19"/>
  <c r="H262" i="19" s="1"/>
  <c r="E166" i="22"/>
  <c r="H166" i="22" s="1"/>
  <c r="E153" i="22"/>
  <c r="H153" i="22" s="1"/>
  <c r="E165" i="22"/>
  <c r="H165" i="22" s="1"/>
  <c r="E186" i="22"/>
  <c r="H186" i="22" s="1"/>
  <c r="E187" i="22"/>
  <c r="H187" i="22" s="1"/>
  <c r="E215" i="22"/>
  <c r="H215" i="22" s="1"/>
  <c r="E239" i="22"/>
  <c r="H239" i="22" s="1"/>
  <c r="E169" i="22"/>
  <c r="E172" i="22"/>
  <c r="H172" i="22" s="1"/>
  <c r="E273" i="22"/>
  <c r="H273" i="22" s="1"/>
  <c r="E154" i="22"/>
  <c r="E256" i="22"/>
  <c r="H256" i="22" s="1"/>
  <c r="E156" i="29"/>
  <c r="H156" i="29" s="1"/>
  <c r="E168" i="29"/>
  <c r="H168" i="29" s="1"/>
  <c r="E216" i="29"/>
  <c r="H216" i="29" s="1"/>
  <c r="E220" i="29"/>
  <c r="E258" i="29"/>
  <c r="H258" i="29" s="1"/>
  <c r="E262" i="29"/>
  <c r="H262" i="29" s="1"/>
  <c r="E154" i="29"/>
  <c r="H154" i="29" s="1"/>
  <c r="E181" i="29"/>
  <c r="H181" i="29" s="1"/>
  <c r="E195" i="29"/>
  <c r="H195" i="29" s="1"/>
  <c r="E213" i="29"/>
  <c r="H213" i="29" s="1"/>
  <c r="E222" i="29"/>
  <c r="H222" i="29" s="1"/>
  <c r="E230" i="29"/>
  <c r="H230" i="29" s="1"/>
  <c r="E253" i="29"/>
  <c r="H253" i="29" s="1"/>
  <c r="E272" i="29"/>
  <c r="H272" i="29" s="1"/>
  <c r="E288" i="29"/>
  <c r="H288" i="29" s="1"/>
  <c r="E155" i="29"/>
  <c r="H155" i="29" s="1"/>
  <c r="E171" i="29"/>
  <c r="H171" i="29" s="1"/>
  <c r="E180" i="29"/>
  <c r="H180" i="29" s="1"/>
  <c r="E192" i="29"/>
  <c r="H192" i="29" s="1"/>
  <c r="E214" i="29"/>
  <c r="H214" i="29" s="1"/>
  <c r="E273" i="29"/>
  <c r="H273" i="29" s="1"/>
  <c r="E152" i="4"/>
  <c r="H152" i="4" s="1"/>
  <c r="E162" i="33"/>
  <c r="H162" i="33" s="1"/>
  <c r="E232" i="34"/>
  <c r="H232" i="34" s="1"/>
  <c r="E209" i="34"/>
  <c r="H209" i="34" s="1"/>
  <c r="E158" i="2"/>
  <c r="E244" i="3"/>
  <c r="H244" i="3" s="1"/>
  <c r="E188" i="3"/>
  <c r="H188" i="3" s="1"/>
  <c r="E181" i="3"/>
  <c r="H181" i="3" s="1"/>
  <c r="E256" i="4"/>
  <c r="H256" i="4" s="1"/>
  <c r="E263" i="5"/>
  <c r="H263" i="5" s="1"/>
  <c r="E246" i="5"/>
  <c r="H246" i="5" s="1"/>
  <c r="E239" i="5"/>
  <c r="H239" i="5" s="1"/>
  <c r="E208" i="5"/>
  <c r="H208" i="5" s="1"/>
  <c r="E159" i="5"/>
  <c r="H159" i="5" s="1"/>
  <c r="E208" i="6"/>
  <c r="H208" i="6" s="1"/>
  <c r="E173" i="7"/>
  <c r="H173" i="7" s="1"/>
  <c r="E235" i="9"/>
  <c r="H235" i="9" s="1"/>
  <c r="E209" i="9"/>
  <c r="H209" i="9" s="1"/>
  <c r="E203" i="9"/>
  <c r="H203" i="9" s="1"/>
  <c r="E197" i="10"/>
  <c r="H197" i="10" s="1"/>
  <c r="E189" i="12"/>
  <c r="H189" i="12" s="1"/>
  <c r="E198" i="12"/>
  <c r="H198" i="12" s="1"/>
  <c r="E213" i="12"/>
  <c r="H213" i="12" s="1"/>
  <c r="E160" i="12"/>
  <c r="E233" i="12"/>
  <c r="H233" i="12" s="1"/>
  <c r="E158" i="12"/>
  <c r="H158" i="12" s="1"/>
  <c r="E199" i="12"/>
  <c r="H199" i="12" s="1"/>
  <c r="E210" i="12"/>
  <c r="H210" i="12" s="1"/>
  <c r="E214" i="12"/>
  <c r="H214" i="12" s="1"/>
  <c r="E248" i="12"/>
  <c r="H248" i="12" s="1"/>
  <c r="E273" i="12"/>
  <c r="H273" i="12" s="1"/>
  <c r="E215" i="18"/>
  <c r="H215" i="18" s="1"/>
  <c r="E283" i="18"/>
  <c r="H283" i="18" s="1"/>
  <c r="E201" i="18"/>
  <c r="H201" i="18" s="1"/>
  <c r="E233" i="18"/>
  <c r="H233" i="18" s="1"/>
  <c r="E245" i="18"/>
  <c r="H245" i="18" s="1"/>
  <c r="E252" i="18"/>
  <c r="E193" i="18"/>
  <c r="H193" i="18" s="1"/>
  <c r="E164" i="18"/>
  <c r="E195" i="18"/>
  <c r="H195" i="18" s="1"/>
  <c r="E270" i="18"/>
  <c r="H270" i="18" s="1"/>
  <c r="E166" i="26"/>
  <c r="H166" i="26" s="1"/>
  <c r="E199" i="26"/>
  <c r="H199" i="26" s="1"/>
  <c r="E208" i="26"/>
  <c r="H208" i="26" s="1"/>
  <c r="E245" i="26"/>
  <c r="H245" i="26" s="1"/>
  <c r="E160" i="26"/>
  <c r="H160" i="26" s="1"/>
  <c r="E218" i="26"/>
  <c r="H218" i="26" s="1"/>
  <c r="E278" i="26"/>
  <c r="H278" i="26" s="1"/>
  <c r="E283" i="26"/>
  <c r="H283" i="26" s="1"/>
  <c r="E286" i="26"/>
  <c r="H286" i="26" s="1"/>
  <c r="E159" i="26"/>
  <c r="H159" i="26" s="1"/>
  <c r="E184" i="26"/>
  <c r="H184" i="26" s="1"/>
  <c r="E201" i="26"/>
  <c r="H201" i="26" s="1"/>
  <c r="E259" i="26"/>
  <c r="H259" i="26" s="1"/>
  <c r="E198" i="26"/>
  <c r="E232" i="26"/>
  <c r="H232" i="26" s="1"/>
  <c r="E263" i="26"/>
  <c r="H263" i="26" s="1"/>
  <c r="E285" i="26"/>
  <c r="H285" i="26" s="1"/>
  <c r="E246" i="26"/>
  <c r="H246" i="26" s="1"/>
  <c r="E277" i="26"/>
  <c r="H277" i="26" s="1"/>
  <c r="E279" i="26"/>
  <c r="H279" i="26" s="1"/>
  <c r="E167" i="26"/>
  <c r="H167" i="26" s="1"/>
  <c r="E273" i="26"/>
  <c r="H273" i="26" s="1"/>
  <c r="E156" i="28"/>
  <c r="H156" i="28" s="1"/>
  <c r="E188" i="28"/>
  <c r="H188" i="28" s="1"/>
  <c r="E203" i="28"/>
  <c r="H203" i="28" s="1"/>
  <c r="E241" i="28"/>
  <c r="E161" i="28"/>
  <c r="H161" i="28" s="1"/>
  <c r="E279" i="28"/>
  <c r="H279" i="28" s="1"/>
  <c r="E189" i="28"/>
  <c r="H189" i="28" s="1"/>
  <c r="E202" i="28"/>
  <c r="H202" i="28" s="1"/>
  <c r="E242" i="28"/>
  <c r="H242" i="28" s="1"/>
  <c r="E162" i="28"/>
  <c r="H162" i="28" s="1"/>
  <c r="E251" i="28"/>
  <c r="H251" i="28" s="1"/>
  <c r="E256" i="31"/>
  <c r="H256" i="31" s="1"/>
  <c r="E258" i="31"/>
  <c r="H258" i="31" s="1"/>
  <c r="E262" i="31"/>
  <c r="H262" i="31" s="1"/>
  <c r="E265" i="31"/>
  <c r="H265" i="31" s="1"/>
  <c r="E162" i="31"/>
  <c r="H162" i="31" s="1"/>
  <c r="E185" i="31"/>
  <c r="H185" i="31" s="1"/>
  <c r="E195" i="31"/>
  <c r="H195" i="31" s="1"/>
  <c r="E250" i="31"/>
  <c r="H250" i="31" s="1"/>
  <c r="E204" i="31"/>
  <c r="H204" i="31" s="1"/>
  <c r="E209" i="31"/>
  <c r="H209" i="31" s="1"/>
  <c r="E223" i="31"/>
  <c r="H223" i="31" s="1"/>
  <c r="E244" i="31"/>
  <c r="H244" i="31" s="1"/>
  <c r="E257" i="31"/>
  <c r="H257" i="31" s="1"/>
  <c r="E180" i="31"/>
  <c r="H180" i="31" s="1"/>
  <c r="E288" i="33"/>
  <c r="H288" i="33" s="1"/>
  <c r="E242" i="33"/>
  <c r="H242" i="33" s="1"/>
  <c r="E195" i="33"/>
  <c r="H195" i="33" s="1"/>
  <c r="E156" i="34"/>
  <c r="H156" i="34" s="1"/>
  <c r="E229" i="1"/>
  <c r="H229" i="1" s="1"/>
  <c r="E173" i="1"/>
  <c r="H173" i="1" s="1"/>
  <c r="E286" i="2"/>
  <c r="E265" i="2"/>
  <c r="E252" i="2"/>
  <c r="H252" i="2" s="1"/>
  <c r="E208" i="2"/>
  <c r="E248" i="3"/>
  <c r="H248" i="3" s="1"/>
  <c r="E230" i="3"/>
  <c r="H230" i="3" s="1"/>
  <c r="E209" i="3"/>
  <c r="E268" i="4"/>
  <c r="H268" i="4" s="1"/>
  <c r="E186" i="4"/>
  <c r="H186" i="4" s="1"/>
  <c r="E281" i="5"/>
  <c r="E271" i="5"/>
  <c r="H271" i="5" s="1"/>
  <c r="E163" i="5"/>
  <c r="H163" i="5" s="1"/>
  <c r="E230" i="6"/>
  <c r="H230" i="6" s="1"/>
  <c r="E218" i="6"/>
  <c r="H218" i="6" s="1"/>
  <c r="E183" i="6"/>
  <c r="H183" i="6" s="1"/>
  <c r="E264" i="7"/>
  <c r="H264" i="7" s="1"/>
  <c r="E214" i="7"/>
  <c r="H214" i="7" s="1"/>
  <c r="E211" i="7"/>
  <c r="H211" i="7" s="1"/>
  <c r="E203" i="7"/>
  <c r="H203" i="7" s="1"/>
  <c r="E199" i="7"/>
  <c r="H199" i="7" s="1"/>
  <c r="E179" i="7"/>
  <c r="H179" i="7" s="1"/>
  <c r="E282" i="8"/>
  <c r="H282" i="8" s="1"/>
  <c r="H272" i="8"/>
  <c r="H269" i="8"/>
  <c r="H264" i="8"/>
  <c r="H255" i="8"/>
  <c r="E253" i="8"/>
  <c r="H253" i="8" s="1"/>
  <c r="H250" i="8"/>
  <c r="H248" i="8"/>
  <c r="E229" i="8"/>
  <c r="H229" i="8" s="1"/>
  <c r="H200" i="8"/>
  <c r="E169" i="8"/>
  <c r="H169" i="8" s="1"/>
  <c r="H162" i="8"/>
  <c r="E154" i="8"/>
  <c r="H154" i="8" s="1"/>
  <c r="H282" i="9"/>
  <c r="H278" i="9"/>
  <c r="H274" i="9"/>
  <c r="H270" i="9"/>
  <c r="H236" i="9"/>
  <c r="H228" i="9"/>
  <c r="H224" i="9"/>
  <c r="H220" i="9"/>
  <c r="H216" i="9"/>
  <c r="H212" i="9"/>
  <c r="E281" i="10"/>
  <c r="H281" i="10" s="1"/>
  <c r="H251" i="10"/>
  <c r="H282" i="7"/>
  <c r="H161" i="7"/>
  <c r="H258" i="8"/>
  <c r="H201" i="8"/>
  <c r="H194" i="8"/>
  <c r="H190" i="8"/>
  <c r="H179" i="8"/>
  <c r="H172" i="8"/>
  <c r="H161" i="8"/>
  <c r="H285" i="9"/>
  <c r="H281" i="9"/>
  <c r="H277" i="9"/>
  <c r="H273" i="9"/>
  <c r="H269" i="9"/>
  <c r="H225" i="9"/>
  <c r="H221" i="9"/>
  <c r="H217" i="9"/>
  <c r="H213" i="9"/>
  <c r="H207" i="9"/>
  <c r="H205" i="9"/>
  <c r="H200" i="9"/>
  <c r="H188" i="9"/>
  <c r="H185" i="9"/>
  <c r="H172" i="9"/>
  <c r="H168" i="9"/>
  <c r="H164" i="9"/>
  <c r="H287" i="10"/>
  <c r="H263" i="10"/>
  <c r="H212" i="10"/>
  <c r="H189" i="10"/>
  <c r="H184" i="10"/>
  <c r="H180" i="10"/>
  <c r="H288" i="11"/>
  <c r="H284" i="11"/>
  <c r="H205" i="11"/>
  <c r="H179" i="11"/>
  <c r="H168" i="11"/>
  <c r="H257" i="12"/>
  <c r="H227" i="12"/>
  <c r="H219" i="12"/>
  <c r="H167" i="12"/>
  <c r="H250" i="13"/>
  <c r="H241" i="13"/>
  <c r="H180" i="13"/>
  <c r="H274" i="14"/>
  <c r="H269" i="14"/>
  <c r="H258" i="14"/>
  <c r="H234" i="14"/>
  <c r="H221" i="14"/>
  <c r="H209" i="14"/>
  <c r="H282" i="15"/>
  <c r="H278" i="15"/>
  <c r="H274" i="15"/>
  <c r="H270" i="15"/>
  <c r="H266" i="15"/>
  <c r="H246" i="15"/>
  <c r="H242" i="15"/>
  <c r="H184" i="15"/>
  <c r="H193" i="9"/>
  <c r="H189" i="9"/>
  <c r="H180" i="9"/>
  <c r="H169" i="9"/>
  <c r="H161" i="9"/>
  <c r="H288" i="10"/>
  <c r="H224" i="10"/>
  <c r="H185" i="10"/>
  <c r="H161" i="10"/>
  <c r="H280" i="11"/>
  <c r="H241" i="11"/>
  <c r="H213" i="11"/>
  <c r="H202" i="11"/>
  <c r="H180" i="11"/>
  <c r="H261" i="12"/>
  <c r="H241" i="12"/>
  <c r="H204" i="12"/>
  <c r="H181" i="13"/>
  <c r="H227" i="14"/>
  <c r="H217" i="14"/>
  <c r="H287" i="15"/>
  <c r="H283" i="15"/>
  <c r="H279" i="15"/>
  <c r="H275" i="15"/>
  <c r="H271" i="15"/>
  <c r="H267" i="15"/>
  <c r="H263" i="15"/>
  <c r="H252" i="15"/>
  <c r="H195" i="15"/>
  <c r="H187" i="15"/>
  <c r="H185" i="15"/>
  <c r="H257" i="15"/>
  <c r="H243" i="15"/>
  <c r="H236" i="15"/>
  <c r="H190" i="15"/>
  <c r="H170" i="15"/>
  <c r="H166" i="15"/>
  <c r="H163" i="15"/>
  <c r="H159" i="15"/>
  <c r="H153" i="15"/>
  <c r="H258" i="16"/>
  <c r="H255" i="16"/>
  <c r="H244" i="16"/>
  <c r="H239" i="16"/>
  <c r="H213" i="16"/>
  <c r="H197" i="16"/>
  <c r="H161" i="16"/>
  <c r="H288" i="17"/>
  <c r="H284" i="17"/>
  <c r="H280" i="17"/>
  <c r="H276" i="17"/>
  <c r="H272" i="17"/>
  <c r="H268" i="17"/>
  <c r="H262" i="17"/>
  <c r="H205" i="17"/>
  <c r="H188" i="17"/>
  <c r="H180" i="17"/>
  <c r="H176" i="17"/>
  <c r="H163" i="17"/>
  <c r="H159" i="17"/>
  <c r="H156" i="17"/>
  <c r="H274" i="19"/>
  <c r="H276" i="20"/>
  <c r="H233" i="20"/>
  <c r="H204" i="20"/>
  <c r="H197" i="20"/>
  <c r="H160" i="20"/>
  <c r="H267" i="21"/>
  <c r="H244" i="22"/>
  <c r="H168" i="22"/>
  <c r="H181" i="15"/>
  <c r="H162" i="15"/>
  <c r="H158" i="15"/>
  <c r="H288" i="16"/>
  <c r="H284" i="16"/>
  <c r="H280" i="16"/>
  <c r="H276" i="16"/>
  <c r="H272" i="16"/>
  <c r="H265" i="16"/>
  <c r="H261" i="16"/>
  <c r="H257" i="16"/>
  <c r="H225" i="16"/>
  <c r="H221" i="16"/>
  <c r="H217" i="16"/>
  <c r="H206" i="16"/>
  <c r="H191" i="16"/>
  <c r="H184" i="16"/>
  <c r="H170" i="16"/>
  <c r="H261" i="17"/>
  <c r="H187" i="17"/>
  <c r="H179" i="17"/>
  <c r="H172" i="17"/>
  <c r="H168" i="17"/>
  <c r="H162" i="17"/>
  <c r="H155" i="17"/>
  <c r="H275" i="18"/>
  <c r="H171" i="18"/>
  <c r="H261" i="19"/>
  <c r="H230" i="19"/>
  <c r="H286" i="20"/>
  <c r="H258" i="20"/>
  <c r="H155" i="20"/>
  <c r="H284" i="21"/>
  <c r="H264" i="22"/>
  <c r="H255" i="22"/>
  <c r="H251" i="22"/>
  <c r="H243" i="22"/>
  <c r="H236" i="22"/>
  <c r="H212" i="21"/>
  <c r="H207" i="21"/>
  <c r="H168" i="21"/>
  <c r="H263" i="22"/>
  <c r="H207" i="22"/>
  <c r="H264" i="23"/>
  <c r="H255" i="23"/>
  <c r="H251" i="23"/>
  <c r="H240" i="23"/>
  <c r="H288" i="24"/>
  <c r="H224" i="24"/>
  <c r="H220" i="24"/>
  <c r="H195" i="24"/>
  <c r="H191" i="24"/>
  <c r="H278" i="25"/>
  <c r="H274" i="25"/>
  <c r="H269" i="25"/>
  <c r="H267" i="25"/>
  <c r="H263" i="25"/>
  <c r="H259" i="25"/>
  <c r="H251" i="25"/>
  <c r="H219" i="25"/>
  <c r="H215" i="25"/>
  <c r="H192" i="25"/>
  <c r="H181" i="25"/>
  <c r="H250" i="26"/>
  <c r="H225" i="26"/>
  <c r="H223" i="23"/>
  <c r="H184" i="23"/>
  <c r="H255" i="24"/>
  <c r="H231" i="24"/>
  <c r="H204" i="24"/>
  <c r="H200" i="24"/>
  <c r="H279" i="25"/>
  <c r="H275" i="25"/>
  <c r="H264" i="25"/>
  <c r="H260" i="25"/>
  <c r="H252" i="25"/>
  <c r="H236" i="25"/>
  <c r="H234" i="25"/>
  <c r="H228" i="25"/>
  <c r="H224" i="25"/>
  <c r="H220" i="25"/>
  <c r="H207" i="25"/>
  <c r="H193" i="25"/>
  <c r="H265" i="26"/>
  <c r="H198" i="26"/>
  <c r="H193" i="32"/>
  <c r="H274" i="26"/>
  <c r="H271" i="26"/>
  <c r="H215" i="26"/>
  <c r="H225" i="27"/>
  <c r="H184" i="27"/>
  <c r="H241" i="28"/>
  <c r="H225" i="29"/>
  <c r="H220" i="29"/>
  <c r="H277" i="30"/>
  <c r="H245" i="30"/>
  <c r="H233" i="30"/>
  <c r="H189" i="30"/>
  <c r="H260" i="26"/>
  <c r="H225" i="28"/>
  <c r="H269" i="29"/>
  <c r="H284" i="30"/>
  <c r="H276" i="30"/>
  <c r="H257" i="30"/>
  <c r="H172" i="30"/>
  <c r="H137" i="7"/>
  <c r="H78" i="6"/>
  <c r="H82" i="3"/>
  <c r="H123" i="3"/>
  <c r="F71" i="6"/>
  <c r="G70" i="6"/>
  <c r="D8" i="11"/>
  <c r="F85" i="13"/>
  <c r="G70" i="13"/>
  <c r="F72" i="19"/>
  <c r="G70" i="19"/>
  <c r="H70" i="19" s="1"/>
  <c r="D8" i="21"/>
  <c r="G70" i="21"/>
  <c r="H70" i="21" s="1"/>
  <c r="F108" i="23"/>
  <c r="G70" i="23"/>
  <c r="H70" i="23" s="1"/>
  <c r="D8" i="25"/>
  <c r="G70" i="25"/>
  <c r="H70" i="25" s="1"/>
  <c r="F137" i="28"/>
  <c r="F70" i="28"/>
  <c r="H71" i="30"/>
  <c r="H73" i="3"/>
  <c r="H88" i="3"/>
  <c r="H105" i="3"/>
  <c r="H84" i="2"/>
  <c r="H111" i="2"/>
  <c r="F70" i="9"/>
  <c r="G70" i="32"/>
  <c r="F70" i="32"/>
  <c r="H92" i="3"/>
  <c r="H137" i="3"/>
  <c r="H93" i="2"/>
  <c r="H102" i="2"/>
  <c r="H107" i="2"/>
  <c r="H84" i="1"/>
  <c r="H118" i="1"/>
  <c r="H130" i="1"/>
  <c r="H105" i="34"/>
  <c r="H134" i="1"/>
  <c r="H117" i="1"/>
  <c r="H120" i="4"/>
  <c r="H105" i="4"/>
  <c r="H136" i="5"/>
  <c r="H130" i="5"/>
  <c r="H141" i="6"/>
  <c r="H121" i="6"/>
  <c r="H95" i="6"/>
  <c r="H91" i="7"/>
  <c r="H135" i="9"/>
  <c r="H133" i="11"/>
  <c r="H130" i="13"/>
  <c r="H125" i="15"/>
  <c r="H136" i="16"/>
  <c r="H100" i="16"/>
  <c r="H111" i="17"/>
  <c r="H94" i="17"/>
  <c r="H140" i="18"/>
  <c r="H79" i="18"/>
  <c r="H126" i="20"/>
  <c r="H95" i="20"/>
  <c r="H97" i="21"/>
  <c r="H139" i="22"/>
  <c r="H99" i="22"/>
  <c r="H127" i="23"/>
  <c r="H114" i="23"/>
  <c r="H132" i="24"/>
  <c r="H114" i="25"/>
  <c r="H106" i="27"/>
  <c r="H119" i="30"/>
  <c r="G70" i="33"/>
  <c r="H70" i="33" s="1"/>
  <c r="H103" i="1"/>
  <c r="H101" i="1"/>
  <c r="H141" i="3"/>
  <c r="H117" i="4"/>
  <c r="H104" i="4"/>
  <c r="H96" i="4"/>
  <c r="H106" i="6"/>
  <c r="H142" i="10"/>
  <c r="H95" i="10"/>
  <c r="H124" i="14"/>
  <c r="H114" i="15"/>
  <c r="H135" i="16"/>
  <c r="H79" i="16"/>
  <c r="H114" i="17"/>
  <c r="H89" i="17"/>
  <c r="H85" i="17"/>
  <c r="H72" i="20"/>
  <c r="H136" i="22"/>
  <c r="H145" i="23"/>
  <c r="H141" i="23"/>
  <c r="H97" i="23"/>
  <c r="H81" i="23"/>
  <c r="H90" i="29"/>
  <c r="H124" i="30"/>
  <c r="H100" i="30"/>
  <c r="E86" i="7"/>
  <c r="H86" i="7" s="1"/>
  <c r="E101" i="7"/>
  <c r="H101" i="7" s="1"/>
  <c r="E111" i="7"/>
  <c r="H111" i="7" s="1"/>
  <c r="E139" i="7"/>
  <c r="H139" i="7" s="1"/>
  <c r="E142" i="7"/>
  <c r="H142" i="7" s="1"/>
  <c r="E75" i="7"/>
  <c r="H75" i="7" s="1"/>
  <c r="E77" i="7"/>
  <c r="H77" i="7" s="1"/>
  <c r="E104" i="7"/>
  <c r="H104" i="7" s="1"/>
  <c r="E134" i="7"/>
  <c r="H134" i="7" s="1"/>
  <c r="C10" i="10"/>
  <c r="E72" i="10"/>
  <c r="H72" i="10" s="1"/>
  <c r="E97" i="10"/>
  <c r="H97" i="10" s="1"/>
  <c r="E138" i="10"/>
  <c r="H138" i="10" s="1"/>
  <c r="E78" i="10"/>
  <c r="H78" i="10" s="1"/>
  <c r="E86" i="10"/>
  <c r="H86" i="10" s="1"/>
  <c r="E89" i="10"/>
  <c r="H89" i="10" s="1"/>
  <c r="E139" i="10"/>
  <c r="H139" i="10" s="1"/>
  <c r="E91" i="10"/>
  <c r="H91" i="10" s="1"/>
  <c r="E96" i="10"/>
  <c r="H96" i="10" s="1"/>
  <c r="E77" i="11"/>
  <c r="H77" i="11" s="1"/>
  <c r="E99" i="11"/>
  <c r="H99" i="11" s="1"/>
  <c r="E105" i="11"/>
  <c r="H105" i="11" s="1"/>
  <c r="E76" i="11"/>
  <c r="H76" i="11" s="1"/>
  <c r="E78" i="11"/>
  <c r="H78" i="11" s="1"/>
  <c r="E100" i="11"/>
  <c r="H100" i="11" s="1"/>
  <c r="E122" i="11"/>
  <c r="H122" i="11" s="1"/>
  <c r="E131" i="11"/>
  <c r="E87" i="11"/>
  <c r="H87" i="11" s="1"/>
  <c r="E117" i="11"/>
  <c r="H117" i="11" s="1"/>
  <c r="E120" i="11"/>
  <c r="H120" i="11" s="1"/>
  <c r="E96" i="11"/>
  <c r="H96" i="11" s="1"/>
  <c r="E110" i="11"/>
  <c r="H110" i="11" s="1"/>
  <c r="E101" i="17"/>
  <c r="H101" i="17" s="1"/>
  <c r="E74" i="17"/>
  <c r="H74" i="17" s="1"/>
  <c r="E83" i="17"/>
  <c r="H83" i="17" s="1"/>
  <c r="E110" i="17"/>
  <c r="H110" i="17" s="1"/>
  <c r="E80" i="17"/>
  <c r="H80" i="17" s="1"/>
  <c r="E108" i="17"/>
  <c r="H108" i="17" s="1"/>
  <c r="E128" i="17"/>
  <c r="H128" i="17" s="1"/>
  <c r="E129" i="17"/>
  <c r="H129" i="17" s="1"/>
  <c r="E72" i="18"/>
  <c r="H72" i="18" s="1"/>
  <c r="E75" i="18"/>
  <c r="E107" i="18"/>
  <c r="H107" i="18" s="1"/>
  <c r="E125" i="18"/>
  <c r="H125" i="18" s="1"/>
  <c r="E137" i="18"/>
  <c r="H137" i="18" s="1"/>
  <c r="E139" i="18"/>
  <c r="H139" i="18" s="1"/>
  <c r="E144" i="18"/>
  <c r="H144" i="18" s="1"/>
  <c r="E86" i="18"/>
  <c r="H86" i="18" s="1"/>
  <c r="E142" i="18"/>
  <c r="H142" i="18" s="1"/>
  <c r="E122" i="18"/>
  <c r="H122" i="18" s="1"/>
  <c r="E101" i="18"/>
  <c r="H101" i="18" s="1"/>
  <c r="E138" i="18"/>
  <c r="H138" i="18" s="1"/>
  <c r="E81" i="18"/>
  <c r="H81" i="18" s="1"/>
  <c r="E126" i="18"/>
  <c r="H126" i="18" s="1"/>
  <c r="E129" i="18"/>
  <c r="H129" i="18" s="1"/>
  <c r="E107" i="21"/>
  <c r="H107" i="21" s="1"/>
  <c r="E94" i="21"/>
  <c r="H94" i="21" s="1"/>
  <c r="E100" i="21"/>
  <c r="H100" i="21" s="1"/>
  <c r="E139" i="21"/>
  <c r="H139" i="21" s="1"/>
  <c r="E77" i="21"/>
  <c r="H77" i="21" s="1"/>
  <c r="E122" i="21"/>
  <c r="H122" i="21" s="1"/>
  <c r="E128" i="21"/>
  <c r="H128" i="21" s="1"/>
  <c r="E143" i="21"/>
  <c r="H143" i="21" s="1"/>
  <c r="E116" i="21"/>
  <c r="H116" i="21" s="1"/>
  <c r="E78" i="21"/>
  <c r="E91" i="21"/>
  <c r="H91" i="21" s="1"/>
  <c r="E108" i="21"/>
  <c r="H108" i="21" s="1"/>
  <c r="E125" i="21"/>
  <c r="H125" i="21" s="1"/>
  <c r="E127" i="21"/>
  <c r="H127" i="21" s="1"/>
  <c r="E129" i="21"/>
  <c r="H129" i="21" s="1"/>
  <c r="E75" i="6"/>
  <c r="H75" i="6" s="1"/>
  <c r="E80" i="6"/>
  <c r="H80" i="6" s="1"/>
  <c r="E103" i="6"/>
  <c r="H103" i="6" s="1"/>
  <c r="E127" i="6"/>
  <c r="H127" i="6" s="1"/>
  <c r="E140" i="6"/>
  <c r="H140" i="6" s="1"/>
  <c r="E77" i="6"/>
  <c r="H77" i="6" s="1"/>
  <c r="E86" i="6"/>
  <c r="H86" i="6" s="1"/>
  <c r="E101" i="6"/>
  <c r="H101" i="6" s="1"/>
  <c r="E113" i="6"/>
  <c r="H113" i="6" s="1"/>
  <c r="E142" i="6"/>
  <c r="E139" i="6"/>
  <c r="E102" i="6"/>
  <c r="H102" i="6" s="1"/>
  <c r="E112" i="6"/>
  <c r="H112" i="6" s="1"/>
  <c r="C10" i="9"/>
  <c r="E93" i="9"/>
  <c r="E108" i="9"/>
  <c r="H108" i="9" s="1"/>
  <c r="E113" i="9"/>
  <c r="H113" i="9" s="1"/>
  <c r="E84" i="9"/>
  <c r="H84" i="9" s="1"/>
  <c r="E88" i="9"/>
  <c r="H88" i="9" s="1"/>
  <c r="E75" i="9"/>
  <c r="E101" i="9"/>
  <c r="H101" i="9" s="1"/>
  <c r="E111" i="9"/>
  <c r="H111" i="9" s="1"/>
  <c r="E131" i="9"/>
  <c r="H131" i="9" s="1"/>
  <c r="E143" i="9"/>
  <c r="H143" i="9" s="1"/>
  <c r="E110" i="9"/>
  <c r="H110" i="9" s="1"/>
  <c r="E71" i="9"/>
  <c r="H71" i="9" s="1"/>
  <c r="E89" i="9"/>
  <c r="E92" i="9"/>
  <c r="H92" i="9" s="1"/>
  <c r="E105" i="9"/>
  <c r="H105" i="9" s="1"/>
  <c r="E100" i="9"/>
  <c r="H100" i="9" s="1"/>
  <c r="E123" i="9"/>
  <c r="H123" i="9" s="1"/>
  <c r="E132" i="9"/>
  <c r="E137" i="9"/>
  <c r="H137" i="9" s="1"/>
  <c r="E86" i="9"/>
  <c r="H86" i="9" s="1"/>
  <c r="E112" i="9"/>
  <c r="H112" i="9" s="1"/>
  <c r="E115" i="12"/>
  <c r="H115" i="12" s="1"/>
  <c r="E125" i="12"/>
  <c r="H125" i="12" s="1"/>
  <c r="E127" i="12"/>
  <c r="H127" i="12" s="1"/>
  <c r="E92" i="12"/>
  <c r="H92" i="12" s="1"/>
  <c r="E122" i="12"/>
  <c r="H122" i="12" s="1"/>
  <c r="E126" i="12"/>
  <c r="H126" i="12" s="1"/>
  <c r="E72" i="12"/>
  <c r="H72" i="12" s="1"/>
  <c r="E75" i="12"/>
  <c r="E103" i="12"/>
  <c r="H103" i="12" s="1"/>
  <c r="E131" i="12"/>
  <c r="H131" i="12" s="1"/>
  <c r="E104" i="12"/>
  <c r="H104" i="12" s="1"/>
  <c r="E111" i="12"/>
  <c r="H111" i="12" s="1"/>
  <c r="E86" i="13"/>
  <c r="E102" i="13"/>
  <c r="H102" i="13" s="1"/>
  <c r="E82" i="13"/>
  <c r="H82" i="13" s="1"/>
  <c r="E87" i="13"/>
  <c r="H87" i="13" s="1"/>
  <c r="E103" i="13"/>
  <c r="H103" i="13" s="1"/>
  <c r="E139" i="13"/>
  <c r="H139" i="13" s="1"/>
  <c r="E72" i="13"/>
  <c r="H72" i="13" s="1"/>
  <c r="E99" i="13"/>
  <c r="E109" i="13"/>
  <c r="H109" i="13" s="1"/>
  <c r="E111" i="13"/>
  <c r="H111" i="13" s="1"/>
  <c r="E84" i="13"/>
  <c r="H84" i="13" s="1"/>
  <c r="E131" i="13"/>
  <c r="H131" i="13" s="1"/>
  <c r="E110" i="13"/>
  <c r="H110" i="13" s="1"/>
  <c r="E137" i="13"/>
  <c r="H137" i="13" s="1"/>
  <c r="E121" i="34"/>
  <c r="E73" i="34"/>
  <c r="E99" i="34"/>
  <c r="H99" i="34" s="1"/>
  <c r="E102" i="34"/>
  <c r="E98" i="34"/>
  <c r="E80" i="1"/>
  <c r="E92" i="1"/>
  <c r="H92" i="1" s="1"/>
  <c r="E108" i="1"/>
  <c r="E112" i="1"/>
  <c r="H112" i="1" s="1"/>
  <c r="E125" i="1"/>
  <c r="E142" i="1"/>
  <c r="H142" i="1" s="1"/>
  <c r="E83" i="1"/>
  <c r="E116" i="1"/>
  <c r="E132" i="1"/>
  <c r="H132" i="1" s="1"/>
  <c r="E137" i="1"/>
  <c r="E81" i="1"/>
  <c r="H81" i="1" s="1"/>
  <c r="E78" i="1"/>
  <c r="H78" i="1" s="1"/>
  <c r="E86" i="1"/>
  <c r="H86" i="1" s="1"/>
  <c r="E129" i="2"/>
  <c r="E131" i="2"/>
  <c r="H131" i="2" s="1"/>
  <c r="E110" i="2"/>
  <c r="H110" i="2" s="1"/>
  <c r="E122" i="2"/>
  <c r="H122" i="2" s="1"/>
  <c r="E128" i="2"/>
  <c r="H128" i="2" s="1"/>
  <c r="E108" i="2"/>
  <c r="H108" i="2" s="1"/>
  <c r="E130" i="2"/>
  <c r="H130" i="2" s="1"/>
  <c r="E122" i="3"/>
  <c r="E139" i="3"/>
  <c r="H139" i="3" s="1"/>
  <c r="E86" i="3"/>
  <c r="H86" i="3" s="1"/>
  <c r="E99" i="3"/>
  <c r="H99" i="3" s="1"/>
  <c r="E110" i="3"/>
  <c r="H110" i="3" s="1"/>
  <c r="E120" i="3"/>
  <c r="H120" i="3" s="1"/>
  <c r="E72" i="3"/>
  <c r="H72" i="3" s="1"/>
  <c r="E96" i="3"/>
  <c r="H96" i="3" s="1"/>
  <c r="E125" i="3"/>
  <c r="H125" i="3" s="1"/>
  <c r="E138" i="3"/>
  <c r="H138" i="3" s="1"/>
  <c r="E142" i="3"/>
  <c r="H142" i="3" s="1"/>
  <c r="E109" i="3"/>
  <c r="E111" i="3"/>
  <c r="H111" i="3" s="1"/>
  <c r="E130" i="3"/>
  <c r="H130" i="3" s="1"/>
  <c r="E90" i="5"/>
  <c r="H90" i="5" s="1"/>
  <c r="E104" i="5"/>
  <c r="H104" i="5" s="1"/>
  <c r="E77" i="5"/>
  <c r="E99" i="5"/>
  <c r="H99" i="5" s="1"/>
  <c r="E109" i="5"/>
  <c r="E128" i="5"/>
  <c r="H128" i="5"/>
  <c r="E95" i="5"/>
  <c r="E122" i="5"/>
  <c r="H122" i="5"/>
  <c r="E137" i="5"/>
  <c r="H137" i="5" s="1"/>
  <c r="E140" i="5"/>
  <c r="H140" i="5" s="1"/>
  <c r="E111" i="15"/>
  <c r="H111" i="15" s="1"/>
  <c r="E109" i="15"/>
  <c r="H109" i="15" s="1"/>
  <c r="E131" i="15"/>
  <c r="H131" i="15" s="1"/>
  <c r="E74" i="15"/>
  <c r="H74" i="15" s="1"/>
  <c r="E88" i="15"/>
  <c r="H88" i="15" s="1"/>
  <c r="E103" i="27"/>
  <c r="H103" i="27" s="1"/>
  <c r="E116" i="27"/>
  <c r="H116" i="27" s="1"/>
  <c r="E139" i="27"/>
  <c r="H139" i="27" s="1"/>
  <c r="E122" i="27"/>
  <c r="H122" i="27" s="1"/>
  <c r="E129" i="27"/>
  <c r="H129" i="27" s="1"/>
  <c r="E80" i="27"/>
  <c r="H80" i="27" s="1"/>
  <c r="E87" i="27"/>
  <c r="H87" i="27" s="1"/>
  <c r="E99" i="27"/>
  <c r="H99" i="27" s="1"/>
  <c r="E113" i="27"/>
  <c r="H113" i="27" s="1"/>
  <c r="E132" i="27"/>
  <c r="H132" i="27" s="1"/>
  <c r="E144" i="27"/>
  <c r="H144" i="27" s="1"/>
  <c r="E92" i="27"/>
  <c r="H92" i="27" s="1"/>
  <c r="E134" i="27"/>
  <c r="H134" i="27" s="1"/>
  <c r="E137" i="27"/>
  <c r="H137" i="27" s="1"/>
  <c r="E71" i="34"/>
  <c r="H71" i="34" s="1"/>
  <c r="E75" i="14"/>
  <c r="H75" i="14" s="1"/>
  <c r="E86" i="14"/>
  <c r="H86" i="14" s="1"/>
  <c r="E105" i="14"/>
  <c r="H105" i="14" s="1"/>
  <c r="E127" i="14"/>
  <c r="H127" i="14" s="1"/>
  <c r="E85" i="14"/>
  <c r="H85" i="14" s="1"/>
  <c r="E87" i="14"/>
  <c r="H87" i="14" s="1"/>
  <c r="E102" i="14"/>
  <c r="H102" i="14" s="1"/>
  <c r="E104" i="14"/>
  <c r="H104" i="14" s="1"/>
  <c r="E77" i="14"/>
  <c r="E97" i="14"/>
  <c r="H97" i="14" s="1"/>
  <c r="E99" i="14"/>
  <c r="H99" i="14" s="1"/>
  <c r="E116" i="14"/>
  <c r="H116" i="14" s="1"/>
  <c r="E138" i="14"/>
  <c r="H138" i="14" s="1"/>
  <c r="E98" i="14"/>
  <c r="H98" i="14" s="1"/>
  <c r="E76" i="14"/>
  <c r="H76" i="14" s="1"/>
  <c r="E89" i="14"/>
  <c r="H89" i="14" s="1"/>
  <c r="E142" i="14"/>
  <c r="H142" i="14" s="1"/>
  <c r="E100" i="14"/>
  <c r="H100" i="14" s="1"/>
  <c r="E137" i="14"/>
  <c r="H137" i="14" s="1"/>
  <c r="E73" i="31"/>
  <c r="H73" i="31" s="1"/>
  <c r="E97" i="31"/>
  <c r="H97" i="31" s="1"/>
  <c r="E143" i="31"/>
  <c r="H143" i="31" s="1"/>
  <c r="E79" i="31"/>
  <c r="H79" i="31" s="1"/>
  <c r="E140" i="31"/>
  <c r="H140" i="31" s="1"/>
  <c r="E142" i="31"/>
  <c r="H142" i="31" s="1"/>
  <c r="E143" i="32"/>
  <c r="H143" i="32" s="1"/>
  <c r="E92" i="32"/>
  <c r="H92" i="32" s="1"/>
  <c r="E100" i="32"/>
  <c r="H100" i="32" s="1"/>
  <c r="E113" i="32"/>
  <c r="H113" i="32" s="1"/>
  <c r="E123" i="32"/>
  <c r="H123" i="32" s="1"/>
  <c r="E129" i="32"/>
  <c r="H129" i="32" s="1"/>
  <c r="E115" i="32"/>
  <c r="E120" i="32"/>
  <c r="H120" i="32" s="1"/>
  <c r="E142" i="32"/>
  <c r="H142" i="32" s="1"/>
  <c r="E144" i="32"/>
  <c r="E99" i="32"/>
  <c r="H99" i="32" s="1"/>
  <c r="E101" i="32"/>
  <c r="H101" i="32" s="1"/>
  <c r="E122" i="32"/>
  <c r="H122" i="32" s="1"/>
  <c r="E124" i="32"/>
  <c r="H124" i="32" s="1"/>
  <c r="E71" i="1"/>
  <c r="H71" i="1" s="1"/>
  <c r="E113" i="1"/>
  <c r="E108" i="4"/>
  <c r="H108" i="4" s="1"/>
  <c r="E99" i="4"/>
  <c r="H99" i="4" s="1"/>
  <c r="E93" i="4"/>
  <c r="H93" i="4" s="1"/>
  <c r="E86" i="4"/>
  <c r="H86" i="4" s="1"/>
  <c r="E72" i="4"/>
  <c r="H72" i="4" s="1"/>
  <c r="H139" i="6"/>
  <c r="E142" i="8"/>
  <c r="H142" i="8" s="1"/>
  <c r="E84" i="8"/>
  <c r="H84" i="8" s="1"/>
  <c r="H132" i="9"/>
  <c r="E122" i="4"/>
  <c r="H122" i="4" s="1"/>
  <c r="E102" i="4"/>
  <c r="H102" i="4" s="1"/>
  <c r="E137" i="8"/>
  <c r="H137" i="8" s="1"/>
  <c r="E116" i="8"/>
  <c r="H116" i="8" s="1"/>
  <c r="E87" i="22"/>
  <c r="E125" i="22"/>
  <c r="H125" i="22" s="1"/>
  <c r="E128" i="22"/>
  <c r="E137" i="22"/>
  <c r="E111" i="22"/>
  <c r="H111" i="22" s="1"/>
  <c r="E124" i="22"/>
  <c r="H124" i="22" s="1"/>
  <c r="E98" i="25"/>
  <c r="H98" i="25" s="1"/>
  <c r="E77" i="25"/>
  <c r="H77" i="25" s="1"/>
  <c r="E104" i="25"/>
  <c r="H104" i="25" s="1"/>
  <c r="E140" i="25"/>
  <c r="H140" i="25" s="1"/>
  <c r="E87" i="25"/>
  <c r="H87" i="25" s="1"/>
  <c r="E101" i="25"/>
  <c r="H101" i="25" s="1"/>
  <c r="E120" i="25"/>
  <c r="H120" i="25" s="1"/>
  <c r="E123" i="25"/>
  <c r="H123" i="25" s="1"/>
  <c r="E137" i="25"/>
  <c r="H137" i="25" s="1"/>
  <c r="E78" i="25"/>
  <c r="H78" i="25" s="1"/>
  <c r="E109" i="25"/>
  <c r="H109" i="25" s="1"/>
  <c r="E112" i="25"/>
  <c r="H112" i="25" s="1"/>
  <c r="E125" i="25"/>
  <c r="H125" i="25" s="1"/>
  <c r="E139" i="25"/>
  <c r="H139" i="25" s="1"/>
  <c r="E137" i="26"/>
  <c r="H137" i="26" s="1"/>
  <c r="E131" i="26"/>
  <c r="H131" i="26" s="1"/>
  <c r="E87" i="26"/>
  <c r="H87" i="26" s="1"/>
  <c r="E98" i="26"/>
  <c r="E127" i="26"/>
  <c r="H127" i="26" s="1"/>
  <c r="E111" i="26"/>
  <c r="E79" i="29"/>
  <c r="H79" i="29" s="1"/>
  <c r="E98" i="29"/>
  <c r="H98" i="29" s="1"/>
  <c r="E101" i="29"/>
  <c r="H101" i="29" s="1"/>
  <c r="E108" i="29"/>
  <c r="H108" i="29" s="1"/>
  <c r="E133" i="29"/>
  <c r="H133" i="29" s="1"/>
  <c r="E82" i="29"/>
  <c r="H82" i="29" s="1"/>
  <c r="E122" i="29"/>
  <c r="H122" i="29" s="1"/>
  <c r="E125" i="29"/>
  <c r="H125" i="29" s="1"/>
  <c r="E105" i="29"/>
  <c r="H105" i="29" s="1"/>
  <c r="E127" i="29"/>
  <c r="H127" i="29" s="1"/>
  <c r="E143" i="29"/>
  <c r="H143" i="29" s="1"/>
  <c r="E75" i="29"/>
  <c r="H75" i="29" s="1"/>
  <c r="E81" i="29"/>
  <c r="H81" i="29" s="1"/>
  <c r="E131" i="29"/>
  <c r="H131" i="29" s="1"/>
  <c r="E97" i="30"/>
  <c r="H97" i="30" s="1"/>
  <c r="E129" i="30"/>
  <c r="H129" i="30" s="1"/>
  <c r="E122" i="30"/>
  <c r="E93" i="30"/>
  <c r="E110" i="30"/>
  <c r="H110" i="30" s="1"/>
  <c r="E117" i="30"/>
  <c r="E123" i="30"/>
  <c r="H123" i="30" s="1"/>
  <c r="E133" i="33"/>
  <c r="H133" i="33" s="1"/>
  <c r="E79" i="33"/>
  <c r="H79" i="33" s="1"/>
  <c r="H106" i="34"/>
  <c r="H128" i="1"/>
  <c r="H105" i="1"/>
  <c r="H89" i="3"/>
  <c r="H135" i="4"/>
  <c r="H130" i="4"/>
  <c r="H124" i="4"/>
  <c r="E100" i="4"/>
  <c r="H100" i="4" s="1"/>
  <c r="E94" i="4"/>
  <c r="E92" i="4"/>
  <c r="H92" i="4" s="1"/>
  <c r="H87" i="4"/>
  <c r="E85" i="4"/>
  <c r="H85" i="4" s="1"/>
  <c r="H133" i="5"/>
  <c r="H76" i="5"/>
  <c r="H135" i="6"/>
  <c r="E101" i="8"/>
  <c r="H101" i="8" s="1"/>
  <c r="H133" i="13"/>
  <c r="E115" i="16"/>
  <c r="H115" i="16" s="1"/>
  <c r="E108" i="16"/>
  <c r="H108" i="16" s="1"/>
  <c r="E72" i="8"/>
  <c r="H72" i="8" s="1"/>
  <c r="E88" i="8"/>
  <c r="H88" i="8" s="1"/>
  <c r="E93" i="8"/>
  <c r="H93" i="8" s="1"/>
  <c r="E120" i="8"/>
  <c r="H120" i="8" s="1"/>
  <c r="E85" i="8"/>
  <c r="H85" i="8" s="1"/>
  <c r="E109" i="8"/>
  <c r="H109" i="8" s="1"/>
  <c r="E115" i="8"/>
  <c r="H115" i="8" s="1"/>
  <c r="E117" i="8"/>
  <c r="H117" i="8" s="1"/>
  <c r="E127" i="8"/>
  <c r="H127" i="8" s="1"/>
  <c r="E136" i="8"/>
  <c r="H136" i="8" s="1"/>
  <c r="E77" i="16"/>
  <c r="H77" i="16" s="1"/>
  <c r="E88" i="16"/>
  <c r="H88" i="16" s="1"/>
  <c r="E99" i="16"/>
  <c r="H99" i="16" s="1"/>
  <c r="E102" i="16"/>
  <c r="H102" i="16" s="1"/>
  <c r="E104" i="16"/>
  <c r="H104" i="16" s="1"/>
  <c r="E122" i="16"/>
  <c r="H122" i="16" s="1"/>
  <c r="E134" i="16"/>
  <c r="H134" i="16" s="1"/>
  <c r="E137" i="16"/>
  <c r="H137" i="16" s="1"/>
  <c r="E103" i="16"/>
  <c r="H103" i="16" s="1"/>
  <c r="E121" i="16"/>
  <c r="H121" i="16" s="1"/>
  <c r="E86" i="16"/>
  <c r="H86" i="16" s="1"/>
  <c r="E107" i="16"/>
  <c r="H107" i="16" s="1"/>
  <c r="E125" i="16"/>
  <c r="H125" i="16" s="1"/>
  <c r="E75" i="19"/>
  <c r="H75" i="19" s="1"/>
  <c r="E84" i="19"/>
  <c r="E102" i="19"/>
  <c r="E110" i="19"/>
  <c r="E77" i="19"/>
  <c r="E80" i="19"/>
  <c r="H80" i="19" s="1"/>
  <c r="E82" i="19"/>
  <c r="H82" i="19" s="1"/>
  <c r="E86" i="19"/>
  <c r="H86" i="19" s="1"/>
  <c r="E120" i="19"/>
  <c r="H120" i="19" s="1"/>
  <c r="E85" i="19"/>
  <c r="H85" i="19" s="1"/>
  <c r="E88" i="19"/>
  <c r="H88" i="19" s="1"/>
  <c r="E108" i="19"/>
  <c r="H108" i="19" s="1"/>
  <c r="E122" i="19"/>
  <c r="H122" i="19" s="1"/>
  <c r="E129" i="19"/>
  <c r="H129" i="19" s="1"/>
  <c r="E94" i="19"/>
  <c r="H94" i="19" s="1"/>
  <c r="E119" i="19"/>
  <c r="H119" i="19" s="1"/>
  <c r="E88" i="20"/>
  <c r="H88" i="20" s="1"/>
  <c r="E107" i="20"/>
  <c r="H107" i="20" s="1"/>
  <c r="E122" i="20"/>
  <c r="H122" i="20" s="1"/>
  <c r="E130" i="20"/>
  <c r="H130" i="20" s="1"/>
  <c r="E90" i="20"/>
  <c r="H90" i="20" s="1"/>
  <c r="E108" i="20"/>
  <c r="H108" i="20" s="1"/>
  <c r="E121" i="20"/>
  <c r="H121" i="20" s="1"/>
  <c r="E129" i="20"/>
  <c r="H129" i="20" s="1"/>
  <c r="E134" i="20"/>
  <c r="H134" i="20" s="1"/>
  <c r="E75" i="23"/>
  <c r="H75" i="23" s="1"/>
  <c r="E122" i="23"/>
  <c r="H122" i="23" s="1"/>
  <c r="E129" i="23"/>
  <c r="H129" i="23" s="1"/>
  <c r="E136" i="23"/>
  <c r="H136" i="23" s="1"/>
  <c r="E139" i="23"/>
  <c r="E94" i="23"/>
  <c r="H94" i="23" s="1"/>
  <c r="E99" i="23"/>
  <c r="H99" i="23" s="1"/>
  <c r="E103" i="23"/>
  <c r="H103" i="23" s="1"/>
  <c r="E115" i="23"/>
  <c r="H115" i="23" s="1"/>
  <c r="E92" i="23"/>
  <c r="H92" i="23" s="1"/>
  <c r="E101" i="23"/>
  <c r="H101" i="23" s="1"/>
  <c r="E123" i="23"/>
  <c r="H123" i="23" s="1"/>
  <c r="E128" i="23"/>
  <c r="H128" i="23" s="1"/>
  <c r="E137" i="23"/>
  <c r="H137" i="23" s="1"/>
  <c r="E82" i="23"/>
  <c r="H82" i="23" s="1"/>
  <c r="E85" i="23"/>
  <c r="H85" i="23" s="1"/>
  <c r="E122" i="24"/>
  <c r="H122" i="24" s="1"/>
  <c r="E85" i="24"/>
  <c r="H85" i="24" s="1"/>
  <c r="E92" i="24"/>
  <c r="H92" i="24" s="1"/>
  <c r="E84" i="24"/>
  <c r="H84" i="24" s="1"/>
  <c r="E102" i="24"/>
  <c r="H102" i="24" s="1"/>
  <c r="E143" i="24"/>
  <c r="H143" i="24" s="1"/>
  <c r="E138" i="28"/>
  <c r="H138" i="28" s="1"/>
  <c r="E142" i="28"/>
  <c r="H142" i="28" s="1"/>
  <c r="E126" i="28"/>
  <c r="H126" i="28" s="1"/>
  <c r="E122" i="28"/>
  <c r="H122" i="28" s="1"/>
  <c r="E137" i="28"/>
  <c r="H137" i="28" s="1"/>
  <c r="E143" i="28"/>
  <c r="H143" i="28" s="1"/>
  <c r="H116" i="34"/>
  <c r="H81" i="34"/>
  <c r="H106" i="1"/>
  <c r="H97" i="3"/>
  <c r="H131" i="4"/>
  <c r="E127" i="4"/>
  <c r="H127" i="4" s="1"/>
  <c r="E116" i="4"/>
  <c r="H114" i="4"/>
  <c r="H79" i="6"/>
  <c r="E98" i="8"/>
  <c r="H98" i="8" s="1"/>
  <c r="H98" i="9"/>
  <c r="H106" i="11"/>
  <c r="E87" i="16"/>
  <c r="H87" i="16" s="1"/>
  <c r="H140" i="7"/>
  <c r="H76" i="8"/>
  <c r="H106" i="9"/>
  <c r="H130" i="11"/>
  <c r="H140" i="14"/>
  <c r="H135" i="14"/>
  <c r="H122" i="15"/>
  <c r="H117" i="15"/>
  <c r="H89" i="15"/>
  <c r="H86" i="15"/>
  <c r="H96" i="16"/>
  <c r="H122" i="17"/>
  <c r="H116" i="17"/>
  <c r="H98" i="17"/>
  <c r="H75" i="18"/>
  <c r="H106" i="8"/>
  <c r="H145" i="9"/>
  <c r="H130" i="9"/>
  <c r="H75" i="9"/>
  <c r="H143" i="10"/>
  <c r="H144" i="12"/>
  <c r="H136" i="12"/>
  <c r="H79" i="12"/>
  <c r="H75" i="12"/>
  <c r="H117" i="13"/>
  <c r="H79" i="14"/>
  <c r="H144" i="16"/>
  <c r="H140" i="16"/>
  <c r="H95" i="16"/>
  <c r="H80" i="16"/>
  <c r="H142" i="17"/>
  <c r="H121" i="17"/>
  <c r="H106" i="17"/>
  <c r="H97" i="17"/>
  <c r="H81" i="17"/>
  <c r="H78" i="17"/>
  <c r="H109" i="17"/>
  <c r="H105" i="17"/>
  <c r="H103" i="17"/>
  <c r="H90" i="17"/>
  <c r="H86" i="17"/>
  <c r="H135" i="20"/>
  <c r="H120" i="20"/>
  <c r="H78" i="20"/>
  <c r="H106" i="21"/>
  <c r="H133" i="23"/>
  <c r="H138" i="25"/>
  <c r="H90" i="25"/>
  <c r="H140" i="26"/>
  <c r="H78" i="29"/>
  <c r="H136" i="20"/>
  <c r="H79" i="20"/>
  <c r="H114" i="21"/>
  <c r="H140" i="23"/>
  <c r="H117" i="23"/>
  <c r="H131" i="24"/>
  <c r="H76" i="24"/>
  <c r="H130" i="25"/>
  <c r="H144" i="26"/>
  <c r="H76" i="26"/>
  <c r="H97" i="27"/>
  <c r="H124" i="28"/>
  <c r="H117" i="29"/>
  <c r="H106" i="29"/>
  <c r="H141" i="31"/>
  <c r="H78" i="21"/>
  <c r="H76" i="30"/>
  <c r="H46" i="19"/>
  <c r="H64" i="21"/>
  <c r="H53" i="21"/>
  <c r="H57" i="29"/>
  <c r="H45" i="30"/>
  <c r="H55" i="19"/>
  <c r="H47" i="19"/>
  <c r="H20" i="20"/>
  <c r="H33" i="25"/>
  <c r="H22" i="30"/>
  <c r="H19" i="32"/>
  <c r="H44" i="33"/>
  <c r="H45" i="34"/>
  <c r="H49" i="4"/>
  <c r="H45" i="4"/>
  <c r="H41" i="4"/>
  <c r="H44" i="6"/>
  <c r="H53" i="9"/>
  <c r="H57" i="13"/>
  <c r="H53" i="13"/>
  <c r="H31" i="16"/>
  <c r="H46" i="17"/>
  <c r="H38" i="17"/>
  <c r="H34" i="17"/>
  <c r="H41" i="26"/>
  <c r="H20" i="29"/>
  <c r="H45" i="6"/>
  <c r="H41" i="6"/>
  <c r="H55" i="17"/>
  <c r="H51" i="17"/>
  <c r="H34" i="30"/>
  <c r="G18" i="29"/>
  <c r="H18" i="29" s="1"/>
  <c r="G18" i="21"/>
  <c r="H18" i="21" s="1"/>
  <c r="G18" i="2"/>
  <c r="C8" i="2"/>
  <c r="E12" i="2" s="1"/>
  <c r="E18" i="20"/>
  <c r="C9" i="32"/>
  <c r="C9" i="20"/>
  <c r="C9" i="16"/>
  <c r="E22" i="12"/>
  <c r="H22" i="12" s="1"/>
  <c r="E37" i="12"/>
  <c r="E64" i="12"/>
  <c r="H64" i="12" s="1"/>
  <c r="E42" i="12"/>
  <c r="H42" i="12" s="1"/>
  <c r="E25" i="12"/>
  <c r="H25" i="12" s="1"/>
  <c r="E59" i="25"/>
  <c r="E36" i="25"/>
  <c r="H36" i="25" s="1"/>
  <c r="E42" i="25"/>
  <c r="E24" i="25"/>
  <c r="E50" i="25"/>
  <c r="E28" i="25"/>
  <c r="H28" i="25" s="1"/>
  <c r="E40" i="31"/>
  <c r="H40" i="31" s="1"/>
  <c r="E50" i="31"/>
  <c r="H50" i="31" s="1"/>
  <c r="E43" i="31"/>
  <c r="E31" i="31"/>
  <c r="H31" i="31" s="1"/>
  <c r="E37" i="31"/>
  <c r="E20" i="31"/>
  <c r="H20" i="31" s="1"/>
  <c r="H19" i="3"/>
  <c r="H19" i="11"/>
  <c r="H19" i="20"/>
  <c r="H36" i="6"/>
  <c r="E34" i="2"/>
  <c r="H34" i="2" s="1"/>
  <c r="E52" i="2"/>
  <c r="E27" i="2"/>
  <c r="H27" i="2" s="1"/>
  <c r="E42" i="2"/>
  <c r="H42" i="2" s="1"/>
  <c r="E23" i="2"/>
  <c r="H23" i="2" s="1"/>
  <c r="E21" i="2"/>
  <c r="E51" i="8"/>
  <c r="H51" i="8" s="1"/>
  <c r="E56" i="8"/>
  <c r="H56" i="8" s="1"/>
  <c r="E60" i="8"/>
  <c r="H60" i="8" s="1"/>
  <c r="E25" i="15"/>
  <c r="H25" i="15" s="1"/>
  <c r="E28" i="15"/>
  <c r="E48" i="15"/>
  <c r="H48" i="15" s="1"/>
  <c r="E43" i="15"/>
  <c r="H43" i="15" s="1"/>
  <c r="E27" i="21"/>
  <c r="E55" i="21"/>
  <c r="E20" i="21"/>
  <c r="H20" i="21" s="1"/>
  <c r="E22" i="21"/>
  <c r="H22" i="21" s="1"/>
  <c r="E59" i="21"/>
  <c r="H59" i="21" s="1"/>
  <c r="E21" i="21"/>
  <c r="E23" i="21"/>
  <c r="E37" i="21"/>
  <c r="H37" i="21" s="1"/>
  <c r="E52" i="21"/>
  <c r="H52" i="21" s="1"/>
  <c r="E63" i="21"/>
  <c r="H63" i="21" s="1"/>
  <c r="E26" i="21"/>
  <c r="H26" i="21" s="1"/>
  <c r="E30" i="28"/>
  <c r="H30" i="28" s="1"/>
  <c r="E22" i="28"/>
  <c r="E58" i="28"/>
  <c r="E56" i="28"/>
  <c r="H56" i="28" s="1"/>
  <c r="E21" i="28"/>
  <c r="H21" i="28" s="1"/>
  <c r="E23" i="28"/>
  <c r="H23" i="28" s="1"/>
  <c r="E29" i="28"/>
  <c r="H29" i="28" s="1"/>
  <c r="E39" i="28"/>
  <c r="E64" i="28"/>
  <c r="E22" i="2"/>
  <c r="H22" i="2" s="1"/>
  <c r="E47" i="2"/>
  <c r="H47" i="2" s="1"/>
  <c r="E51" i="2"/>
  <c r="H51" i="2" s="1"/>
  <c r="C8" i="28"/>
  <c r="C9" i="15"/>
  <c r="C9" i="8"/>
  <c r="E28" i="7"/>
  <c r="H28" i="7" s="1"/>
  <c r="E33" i="7"/>
  <c r="H33" i="7" s="1"/>
  <c r="E42" i="7"/>
  <c r="H42" i="7" s="1"/>
  <c r="E56" i="7"/>
  <c r="E59" i="7"/>
  <c r="H59" i="7" s="1"/>
  <c r="E62" i="7"/>
  <c r="H62" i="7" s="1"/>
  <c r="E63" i="7"/>
  <c r="H63" i="7" s="1"/>
  <c r="E21" i="7"/>
  <c r="H21" i="7" s="1"/>
  <c r="E23" i="7"/>
  <c r="H23" i="7" s="1"/>
  <c r="E30" i="7"/>
  <c r="E21" i="11"/>
  <c r="E40" i="11"/>
  <c r="E42" i="11"/>
  <c r="E24" i="11"/>
  <c r="E25" i="17"/>
  <c r="H25" i="17" s="1"/>
  <c r="E28" i="17"/>
  <c r="H28" i="17" s="1"/>
  <c r="E18" i="17"/>
  <c r="E26" i="24"/>
  <c r="E63" i="24"/>
  <c r="E37" i="7"/>
  <c r="H37" i="7" s="1"/>
  <c r="E50" i="8"/>
  <c r="H50" i="8" s="1"/>
  <c r="E57" i="11"/>
  <c r="H57" i="11" s="1"/>
  <c r="E20" i="1"/>
  <c r="H20" i="1" s="1"/>
  <c r="E52" i="1"/>
  <c r="E30" i="1"/>
  <c r="C8" i="1"/>
  <c r="E13" i="1" s="1"/>
  <c r="H13" i="1" s="1"/>
  <c r="E26" i="16"/>
  <c r="H26" i="16" s="1"/>
  <c r="E60" i="16"/>
  <c r="H60" i="16"/>
  <c r="E51" i="16"/>
  <c r="E25" i="16"/>
  <c r="H25" i="16"/>
  <c r="E32" i="16"/>
  <c r="E43" i="16"/>
  <c r="H43" i="16" s="1"/>
  <c r="E28" i="16"/>
  <c r="H28" i="16" s="1"/>
  <c r="E28" i="20"/>
  <c r="H28" i="20" s="1"/>
  <c r="E45" i="20"/>
  <c r="E26" i="20"/>
  <c r="H26" i="20" s="1"/>
  <c r="E23" i="29"/>
  <c r="H23" i="29" s="1"/>
  <c r="E30" i="29"/>
  <c r="H30" i="29" s="1"/>
  <c r="E33" i="29"/>
  <c r="H33" i="29" s="1"/>
  <c r="E52" i="29"/>
  <c r="E39" i="29"/>
  <c r="H39" i="29" s="1"/>
  <c r="E47" i="29"/>
  <c r="H47" i="29" s="1"/>
  <c r="E24" i="29"/>
  <c r="E43" i="29"/>
  <c r="E59" i="29"/>
  <c r="H59" i="29" s="1"/>
  <c r="E21" i="29"/>
  <c r="H21" i="29" s="1"/>
  <c r="E36" i="29"/>
  <c r="H36" i="29" s="1"/>
  <c r="E62" i="29"/>
  <c r="H62" i="29" s="1"/>
  <c r="E40" i="32"/>
  <c r="E48" i="32"/>
  <c r="H19" i="27"/>
  <c r="H35" i="6"/>
  <c r="E22" i="10"/>
  <c r="H22" i="10" s="1"/>
  <c r="E43" i="10"/>
  <c r="E52" i="10"/>
  <c r="H52" i="10" s="1"/>
  <c r="E22" i="14"/>
  <c r="E34" i="14"/>
  <c r="E37" i="14"/>
  <c r="E40" i="14"/>
  <c r="E63" i="14"/>
  <c r="H63" i="14" s="1"/>
  <c r="E26" i="14"/>
  <c r="E30" i="14"/>
  <c r="E32" i="14"/>
  <c r="H32" i="14" s="1"/>
  <c r="E42" i="14"/>
  <c r="H42" i="14" s="1"/>
  <c r="E24" i="19"/>
  <c r="H24" i="19" s="1"/>
  <c r="E27" i="19"/>
  <c r="H27" i="19" s="1"/>
  <c r="E20" i="19"/>
  <c r="E48" i="19"/>
  <c r="E58" i="19"/>
  <c r="E30" i="19"/>
  <c r="E43" i="19"/>
  <c r="H43" i="19" s="1"/>
  <c r="E23" i="23"/>
  <c r="H23" i="23" s="1"/>
  <c r="E25" i="23"/>
  <c r="H25" i="23" s="1"/>
  <c r="E34" i="27"/>
  <c r="H34" i="27" s="1"/>
  <c r="E59" i="27"/>
  <c r="H59" i="27" s="1"/>
  <c r="E25" i="27"/>
  <c r="E36" i="27"/>
  <c r="E47" i="27"/>
  <c r="E49" i="27"/>
  <c r="H49" i="27" s="1"/>
  <c r="E58" i="27"/>
  <c r="E52" i="30"/>
  <c r="E28" i="30"/>
  <c r="H28" i="30" s="1"/>
  <c r="E35" i="30"/>
  <c r="H29" i="34"/>
  <c r="H34" i="1"/>
  <c r="H64" i="2"/>
  <c r="E63" i="3"/>
  <c r="H63" i="3" s="1"/>
  <c r="E59" i="3"/>
  <c r="H59" i="3" s="1"/>
  <c r="H55" i="3"/>
  <c r="E50" i="3"/>
  <c r="E23" i="3"/>
  <c r="H23" i="3" s="1"/>
  <c r="H50" i="4"/>
  <c r="H46" i="4"/>
  <c r="H42" i="4"/>
  <c r="H38" i="4"/>
  <c r="H35" i="4"/>
  <c r="H31" i="4"/>
  <c r="H27" i="4"/>
  <c r="H24" i="4"/>
  <c r="H20" i="4"/>
  <c r="E50" i="5"/>
  <c r="H50" i="5" s="1"/>
  <c r="E29" i="5"/>
  <c r="H29" i="5" s="1"/>
  <c r="E24" i="5"/>
  <c r="H24" i="5" s="1"/>
  <c r="H63" i="6"/>
  <c r="H55" i="6"/>
  <c r="H49" i="6"/>
  <c r="H46" i="6"/>
  <c r="H32" i="6"/>
  <c r="H41" i="7"/>
  <c r="H38" i="8"/>
  <c r="H57" i="9"/>
  <c r="H31" i="9"/>
  <c r="H54" i="10"/>
  <c r="H41" i="10"/>
  <c r="H38" i="10"/>
  <c r="E23" i="10"/>
  <c r="E25" i="13"/>
  <c r="H25" i="13" s="1"/>
  <c r="E23" i="13"/>
  <c r="H23" i="13" s="1"/>
  <c r="E43" i="13"/>
  <c r="E30" i="18"/>
  <c r="H30" i="18" s="1"/>
  <c r="E25" i="18"/>
  <c r="H25" i="18" s="1"/>
  <c r="E42" i="18"/>
  <c r="E61" i="18"/>
  <c r="E64" i="18"/>
  <c r="H64" i="18" s="1"/>
  <c r="E37" i="18"/>
  <c r="H37" i="18" s="1"/>
  <c r="E27" i="18"/>
  <c r="E40" i="18"/>
  <c r="H40" i="18" s="1"/>
  <c r="E28" i="22"/>
  <c r="E21" i="22"/>
  <c r="H21" i="22" s="1"/>
  <c r="E40" i="22"/>
  <c r="H40" i="22" s="1"/>
  <c r="E25" i="26"/>
  <c r="H25" i="26" s="1"/>
  <c r="E36" i="26"/>
  <c r="E27" i="26"/>
  <c r="H27" i="26" s="1"/>
  <c r="E64" i="26"/>
  <c r="H20" i="34"/>
  <c r="H55" i="1"/>
  <c r="H35" i="2"/>
  <c r="E64" i="3"/>
  <c r="H64" i="3" s="1"/>
  <c r="E51" i="3"/>
  <c r="H51" i="3" s="1"/>
  <c r="H35" i="3"/>
  <c r="E34" i="3"/>
  <c r="H34" i="3" s="1"/>
  <c r="H20" i="3"/>
  <c r="H32" i="4"/>
  <c r="H28" i="4"/>
  <c r="H25" i="4"/>
  <c r="H21" i="4"/>
  <c r="E61" i="5"/>
  <c r="H61" i="5" s="1"/>
  <c r="H53" i="5"/>
  <c r="H41" i="5"/>
  <c r="H56" i="6"/>
  <c r="H50" i="6"/>
  <c r="H29" i="6"/>
  <c r="H44" i="7"/>
  <c r="H20" i="8"/>
  <c r="E62" i="9"/>
  <c r="E36" i="10"/>
  <c r="H36" i="10" s="1"/>
  <c r="E48" i="9"/>
  <c r="H22" i="19"/>
  <c r="H23" i="20"/>
  <c r="H21" i="20"/>
  <c r="H64" i="23"/>
  <c r="H38" i="26"/>
  <c r="H40" i="29"/>
  <c r="H49" i="30"/>
  <c r="H38" i="30"/>
  <c r="H40" i="10"/>
  <c r="H55" i="11"/>
  <c r="H44" i="11"/>
  <c r="H29" i="11"/>
  <c r="H35" i="12"/>
  <c r="H23" i="12"/>
  <c r="H38" i="14"/>
  <c r="H23" i="14"/>
  <c r="H59" i="15"/>
  <c r="H55" i="15"/>
  <c r="H38" i="15"/>
  <c r="H20" i="16"/>
  <c r="H44" i="17"/>
  <c r="H30" i="17"/>
  <c r="H27" i="17"/>
  <c r="H57" i="20"/>
  <c r="H56" i="21"/>
  <c r="H39" i="24"/>
  <c r="H20" i="24"/>
  <c r="H46" i="27"/>
  <c r="H50" i="30"/>
  <c r="H32" i="30"/>
  <c r="H56" i="11"/>
  <c r="H45" i="11"/>
  <c r="H57" i="12"/>
  <c r="H53" i="12"/>
  <c r="H49" i="12"/>
  <c r="H44" i="14"/>
  <c r="H58" i="16"/>
  <c r="H34" i="16"/>
  <c r="H39" i="20"/>
  <c r="H29" i="20"/>
  <c r="E71" i="33"/>
  <c r="H71" i="33" s="1"/>
  <c r="F101" i="5"/>
  <c r="F108" i="5"/>
  <c r="F83" i="5"/>
  <c r="H78" i="2"/>
  <c r="H106" i="5"/>
  <c r="F90" i="5"/>
  <c r="F85" i="5"/>
  <c r="H133" i="7"/>
  <c r="H79" i="8"/>
  <c r="H138" i="9"/>
  <c r="H122" i="9"/>
  <c r="H103" i="9"/>
  <c r="H21" i="30"/>
  <c r="H144" i="7"/>
  <c r="H104" i="9"/>
  <c r="E137" i="30"/>
  <c r="H209" i="13"/>
  <c r="H253" i="17"/>
  <c r="H237" i="17"/>
  <c r="H223" i="17"/>
  <c r="H198" i="17"/>
  <c r="H184" i="17"/>
  <c r="H169" i="17"/>
  <c r="H254" i="17"/>
  <c r="H238" i="17"/>
  <c r="H224" i="17"/>
  <c r="H204" i="17"/>
  <c r="H191" i="17"/>
  <c r="H175" i="17"/>
  <c r="H158" i="17"/>
  <c r="F301" i="1"/>
  <c r="F307" i="34"/>
  <c r="H465" i="34"/>
  <c r="H423" i="16"/>
  <c r="H408" i="16"/>
  <c r="H438" i="15"/>
  <c r="H493" i="16"/>
  <c r="H467" i="16"/>
  <c r="H439" i="15"/>
  <c r="H306" i="22"/>
  <c r="H471" i="23"/>
  <c r="H452" i="23"/>
  <c r="H400" i="23"/>
  <c r="H381" i="23"/>
  <c r="H351" i="23"/>
  <c r="H447" i="24"/>
  <c r="H497" i="23"/>
  <c r="H470" i="23"/>
  <c r="H427" i="23"/>
  <c r="H417" i="23"/>
  <c r="H399" i="23"/>
  <c r="H322" i="23"/>
  <c r="H488" i="24"/>
  <c r="H351" i="26"/>
  <c r="H352" i="26"/>
  <c r="H348" i="26"/>
  <c r="H498" i="27"/>
  <c r="H423" i="27"/>
  <c r="G12" i="5"/>
  <c r="G12" i="27" l="1"/>
  <c r="F36" i="2"/>
  <c r="F50" i="2"/>
  <c r="E38" i="28"/>
  <c r="E19" i="28"/>
  <c r="C9" i="28"/>
  <c r="H64" i="1"/>
  <c r="H44" i="2"/>
  <c r="H32" i="2"/>
  <c r="H64" i="4"/>
  <c r="H63" i="4"/>
  <c r="H19" i="7"/>
  <c r="H19" i="10"/>
  <c r="C9" i="34"/>
  <c r="E18" i="34"/>
  <c r="E56" i="2"/>
  <c r="E60" i="2"/>
  <c r="E49" i="3"/>
  <c r="E48" i="3"/>
  <c r="E145" i="3"/>
  <c r="E131" i="3"/>
  <c r="H101" i="14"/>
  <c r="H450" i="4"/>
  <c r="H427" i="5"/>
  <c r="H60" i="4"/>
  <c r="H59" i="4"/>
  <c r="H56" i="4"/>
  <c r="H55" i="4"/>
  <c r="H35" i="7"/>
  <c r="H51" i="11"/>
  <c r="H32" i="11"/>
  <c r="H31" i="11"/>
  <c r="H39" i="12"/>
  <c r="H20" i="13"/>
  <c r="H36" i="16"/>
  <c r="H22" i="16"/>
  <c r="H50" i="17"/>
  <c r="H61" i="22"/>
  <c r="H54" i="22"/>
  <c r="H53" i="22"/>
  <c r="H44" i="22"/>
  <c r="H30" i="22"/>
  <c r="H63" i="23"/>
  <c r="H32" i="25"/>
  <c r="H54" i="26"/>
  <c r="H46" i="26"/>
  <c r="H45" i="29"/>
  <c r="H44" i="29"/>
  <c r="H42" i="30"/>
  <c r="H41" i="30"/>
  <c r="H40" i="30"/>
  <c r="H37" i="30"/>
  <c r="H141" i="4"/>
  <c r="H140" i="4"/>
  <c r="H145" i="8"/>
  <c r="H140" i="9"/>
  <c r="H99" i="9"/>
  <c r="H145" i="15"/>
  <c r="H95" i="22"/>
  <c r="H90" i="22"/>
  <c r="H109" i="24"/>
  <c r="H90" i="24"/>
  <c r="H79" i="26"/>
  <c r="H95" i="27"/>
  <c r="H114" i="30"/>
  <c r="H105" i="30"/>
  <c r="H130" i="32"/>
  <c r="H245" i="13"/>
  <c r="H234" i="13"/>
  <c r="H225" i="13"/>
  <c r="H223" i="13"/>
  <c r="H213" i="23"/>
  <c r="H211" i="23"/>
  <c r="H252" i="24"/>
  <c r="H246" i="24"/>
  <c r="H234" i="24"/>
  <c r="H228" i="24"/>
  <c r="H227" i="24"/>
  <c r="H214" i="24"/>
  <c r="H213" i="24"/>
  <c r="H205" i="24"/>
  <c r="H203" i="24"/>
  <c r="H201" i="24"/>
  <c r="H162" i="24"/>
  <c r="H161" i="24"/>
  <c r="H158" i="24"/>
  <c r="H221" i="26"/>
  <c r="H191" i="26"/>
  <c r="H168" i="26"/>
  <c r="H287" i="27"/>
  <c r="H278" i="27"/>
  <c r="H277" i="27"/>
  <c r="H275" i="27"/>
  <c r="H257" i="27"/>
  <c r="H251" i="27"/>
  <c r="H245" i="27"/>
  <c r="H203" i="27"/>
  <c r="H161" i="27"/>
  <c r="H224" i="28"/>
  <c r="H194" i="28"/>
  <c r="H275" i="29"/>
  <c r="H267" i="29"/>
  <c r="H219" i="29"/>
  <c r="H218" i="29"/>
  <c r="H202" i="29"/>
  <c r="H283" i="30"/>
  <c r="H282" i="30"/>
  <c r="H279" i="30"/>
  <c r="H275" i="30"/>
  <c r="H19" i="23"/>
  <c r="H61" i="34"/>
  <c r="H57" i="34"/>
  <c r="H53" i="34"/>
  <c r="H49" i="34"/>
  <c r="H41" i="34"/>
  <c r="H37" i="34"/>
  <c r="H33" i="34"/>
  <c r="H49" i="1"/>
  <c r="H41" i="1"/>
  <c r="H37" i="1"/>
  <c r="H24" i="1"/>
  <c r="H61" i="2"/>
  <c r="H46" i="2"/>
  <c r="H39" i="5"/>
  <c r="H24" i="7"/>
  <c r="H22" i="8"/>
  <c r="H49" i="9"/>
  <c r="H33" i="9"/>
  <c r="H46" i="13"/>
  <c r="H39" i="13"/>
  <c r="H32" i="13"/>
  <c r="H24" i="17"/>
  <c r="H22" i="17"/>
  <c r="H21" i="17"/>
  <c r="H53" i="18"/>
  <c r="H38" i="19"/>
  <c r="H31" i="19"/>
  <c r="H51" i="20"/>
  <c r="H36" i="20"/>
  <c r="H32" i="20"/>
  <c r="H33" i="21"/>
  <c r="H32" i="21"/>
  <c r="H58" i="23"/>
  <c r="H39" i="23"/>
  <c r="H54" i="27"/>
  <c r="H64" i="29"/>
  <c r="H54" i="30"/>
  <c r="H64" i="32"/>
  <c r="H56" i="32"/>
  <c r="H55" i="32"/>
  <c r="H52" i="32"/>
  <c r="H36" i="32"/>
  <c r="E118" i="34"/>
  <c r="G70" i="34"/>
  <c r="E129" i="34"/>
  <c r="H76" i="3"/>
  <c r="E139" i="4"/>
  <c r="E129" i="4"/>
  <c r="H114" i="6"/>
  <c r="H114" i="9"/>
  <c r="H114" i="10"/>
  <c r="H140" i="12"/>
  <c r="H97" i="13"/>
  <c r="H143" i="14"/>
  <c r="H141" i="22"/>
  <c r="H126" i="25"/>
  <c r="H76" i="27"/>
  <c r="H96" i="29"/>
  <c r="H81" i="30"/>
  <c r="H133" i="32"/>
  <c r="H110" i="32"/>
  <c r="H212" i="33"/>
  <c r="H194" i="34"/>
  <c r="H241" i="1"/>
  <c r="H287" i="2"/>
  <c r="H282" i="4"/>
  <c r="H164" i="4"/>
  <c r="H190" i="5"/>
  <c r="H275" i="6"/>
  <c r="H270" i="6"/>
  <c r="H252" i="6"/>
  <c r="H251" i="6"/>
  <c r="H214" i="6"/>
  <c r="H198" i="6"/>
  <c r="H189" i="6"/>
  <c r="H219" i="7"/>
  <c r="H207" i="13"/>
  <c r="H200" i="13"/>
  <c r="H516" i="30"/>
  <c r="H479" i="7"/>
  <c r="E528" i="2"/>
  <c r="H511" i="4"/>
  <c r="H524" i="9"/>
  <c r="H515" i="15"/>
  <c r="H514" i="15"/>
  <c r="H274" i="30"/>
  <c r="H271" i="30"/>
  <c r="H270" i="30"/>
  <c r="H243" i="30"/>
  <c r="H242" i="30"/>
  <c r="H234" i="30"/>
  <c r="H202" i="30"/>
  <c r="H191" i="30"/>
  <c r="H190" i="30"/>
  <c r="H234" i="31"/>
  <c r="H227" i="31"/>
  <c r="H171" i="31"/>
  <c r="H167" i="32"/>
  <c r="G294" i="7"/>
  <c r="G294" i="10"/>
  <c r="E306" i="33"/>
  <c r="H476" i="34"/>
  <c r="H475" i="34"/>
  <c r="H459" i="34"/>
  <c r="H456" i="34"/>
  <c r="H455" i="34"/>
  <c r="H448" i="34"/>
  <c r="H447" i="34"/>
  <c r="H444" i="34"/>
  <c r="H443" i="34"/>
  <c r="H436" i="34"/>
  <c r="H380" i="34"/>
  <c r="H351" i="34"/>
  <c r="H348" i="34"/>
  <c r="H347" i="34"/>
  <c r="H340" i="34"/>
  <c r="H499" i="1"/>
  <c r="H498" i="1"/>
  <c r="H487" i="1"/>
  <c r="H482" i="1"/>
  <c r="H475" i="1"/>
  <c r="H463" i="1"/>
  <c r="H376" i="1"/>
  <c r="H365" i="1"/>
  <c r="H348" i="1"/>
  <c r="H322" i="1"/>
  <c r="H312" i="1"/>
  <c r="E492" i="2"/>
  <c r="H472" i="2"/>
  <c r="E428" i="2"/>
  <c r="H355" i="2"/>
  <c r="H312" i="3"/>
  <c r="H496" i="4"/>
  <c r="H477" i="4"/>
  <c r="H397" i="4"/>
  <c r="H396" i="4"/>
  <c r="H309" i="4"/>
  <c r="H451" i="5"/>
  <c r="H336" i="5"/>
  <c r="H499" i="7"/>
  <c r="H473" i="16"/>
  <c r="H468" i="16"/>
  <c r="H455" i="16"/>
  <c r="H454" i="16"/>
  <c r="H451" i="16"/>
  <c r="H450" i="16"/>
  <c r="H426" i="16"/>
  <c r="H425" i="16"/>
  <c r="H389" i="16"/>
  <c r="H382" i="16"/>
  <c r="H357" i="16"/>
  <c r="H356" i="16"/>
  <c r="H350" i="16"/>
  <c r="H348" i="16"/>
  <c r="H330" i="16"/>
  <c r="H323" i="16"/>
  <c r="H322" i="16"/>
  <c r="H313" i="16"/>
  <c r="H312" i="16"/>
  <c r="H308" i="16"/>
  <c r="E509" i="23"/>
  <c r="H528" i="4"/>
  <c r="H527" i="4"/>
  <c r="H526" i="4"/>
  <c r="H523" i="6"/>
  <c r="H516" i="21"/>
  <c r="H514" i="22"/>
  <c r="H528" i="24"/>
  <c r="H520" i="25"/>
  <c r="H517" i="32"/>
  <c r="H104" i="34"/>
  <c r="F64" i="18"/>
  <c r="F51" i="18"/>
  <c r="F122" i="7"/>
  <c r="F105" i="3"/>
  <c r="F134" i="3"/>
  <c r="H115" i="1"/>
  <c r="H159" i="34"/>
  <c r="H281" i="1"/>
  <c r="H237" i="1"/>
  <c r="H201" i="1"/>
  <c r="E172" i="2"/>
  <c r="E251" i="8"/>
  <c r="H251" i="8" s="1"/>
  <c r="E197" i="8"/>
  <c r="H197" i="8" s="1"/>
  <c r="H190" i="13"/>
  <c r="H168" i="13"/>
  <c r="H167" i="13"/>
  <c r="E253" i="15"/>
  <c r="H253" i="15" s="1"/>
  <c r="E217" i="15"/>
  <c r="E263" i="16"/>
  <c r="H263" i="16" s="1"/>
  <c r="E197" i="18"/>
  <c r="H197" i="18" s="1"/>
  <c r="H220" i="23"/>
  <c r="H217" i="23"/>
  <c r="H172" i="32"/>
  <c r="H171" i="32"/>
  <c r="H170" i="32"/>
  <c r="E217" i="34"/>
  <c r="E202" i="2"/>
  <c r="E162" i="2"/>
  <c r="H162" i="2" s="1"/>
  <c r="H222" i="13"/>
  <c r="E176" i="15"/>
  <c r="H176" i="15" s="1"/>
  <c r="H222" i="23"/>
  <c r="E228" i="33"/>
  <c r="H228" i="33" s="1"/>
  <c r="E173" i="34"/>
  <c r="H199" i="13"/>
  <c r="E254" i="16"/>
  <c r="H254" i="16" s="1"/>
  <c r="E158" i="16"/>
  <c r="E186" i="17"/>
  <c r="H186" i="17" s="1"/>
  <c r="E210" i="18"/>
  <c r="H243" i="32"/>
  <c r="H242" i="32"/>
  <c r="H231" i="32"/>
  <c r="H230" i="32"/>
  <c r="H158" i="32"/>
  <c r="F354" i="34"/>
  <c r="F301" i="34"/>
  <c r="F372" i="34"/>
  <c r="F433" i="34"/>
  <c r="F422" i="34"/>
  <c r="F381" i="34"/>
  <c r="F353" i="34"/>
  <c r="F255" i="34"/>
  <c r="F216" i="34"/>
  <c r="F183" i="34"/>
  <c r="F113" i="34"/>
  <c r="F100" i="34"/>
  <c r="F123" i="34"/>
  <c r="F80" i="34"/>
  <c r="F112" i="6"/>
  <c r="F140" i="6"/>
  <c r="F103" i="5"/>
  <c r="F89" i="5"/>
  <c r="H74" i="3"/>
  <c r="H129" i="3"/>
  <c r="F122" i="2"/>
  <c r="F102" i="1"/>
  <c r="H180" i="1"/>
  <c r="F122" i="1"/>
  <c r="H52" i="1"/>
  <c r="G18" i="1"/>
  <c r="F24" i="3"/>
  <c r="F59" i="3"/>
  <c r="F45" i="19"/>
  <c r="F24" i="19"/>
  <c r="F18" i="27"/>
  <c r="F28" i="27"/>
  <c r="F59" i="27"/>
  <c r="F49" i="27"/>
  <c r="F25" i="27"/>
  <c r="H59" i="28"/>
  <c r="H52" i="27"/>
  <c r="H26" i="26"/>
  <c r="H42" i="26"/>
  <c r="F113" i="24"/>
  <c r="H22" i="22"/>
  <c r="F121" i="20"/>
  <c r="F115" i="20"/>
  <c r="F116" i="20"/>
  <c r="F88" i="19"/>
  <c r="F98" i="19"/>
  <c r="F71" i="19"/>
  <c r="F84" i="19"/>
  <c r="F94" i="16"/>
  <c r="F156" i="14"/>
  <c r="F177" i="14"/>
  <c r="F210" i="14"/>
  <c r="F239" i="14"/>
  <c r="F244" i="14"/>
  <c r="F262" i="14"/>
  <c r="F93" i="13"/>
  <c r="F134" i="13"/>
  <c r="F239" i="11"/>
  <c r="F183" i="11"/>
  <c r="F174" i="11"/>
  <c r="F165" i="11"/>
  <c r="F156" i="11"/>
  <c r="H102" i="9"/>
  <c r="H237" i="7"/>
  <c r="H253" i="7"/>
  <c r="H281" i="7"/>
  <c r="H229" i="7"/>
  <c r="F87" i="7"/>
  <c r="F183" i="6"/>
  <c r="F222" i="6"/>
  <c r="F235" i="6"/>
  <c r="H157" i="6"/>
  <c r="H244" i="6"/>
  <c r="F42" i="5"/>
  <c r="H178" i="3"/>
  <c r="H198" i="3"/>
  <c r="F196" i="3"/>
  <c r="F183" i="3"/>
  <c r="F174" i="3"/>
  <c r="H256" i="3"/>
  <c r="F73" i="3"/>
  <c r="F115" i="3"/>
  <c r="F130" i="3"/>
  <c r="F230" i="3"/>
  <c r="F238" i="3"/>
  <c r="H253" i="3"/>
  <c r="F270" i="3"/>
  <c r="F42" i="2"/>
  <c r="H166" i="2"/>
  <c r="F101" i="2"/>
  <c r="F130" i="2"/>
  <c r="H163" i="2"/>
  <c r="H211" i="2"/>
  <c r="H246" i="2"/>
  <c r="H325" i="2"/>
  <c r="F452" i="2"/>
  <c r="F435" i="2"/>
  <c r="F416" i="2"/>
  <c r="F489" i="2"/>
  <c r="F470" i="2"/>
  <c r="F413" i="2"/>
  <c r="F366" i="2"/>
  <c r="F336" i="2"/>
  <c r="F479" i="2"/>
  <c r="F350" i="2"/>
  <c r="F267" i="2"/>
  <c r="F287" i="2"/>
  <c r="H260" i="2"/>
  <c r="F285" i="2"/>
  <c r="F284" i="2"/>
  <c r="F95" i="2"/>
  <c r="F45" i="2"/>
  <c r="F528" i="3"/>
  <c r="F513" i="3"/>
  <c r="F516" i="3"/>
  <c r="F511" i="3"/>
  <c r="F525" i="3"/>
  <c r="F446" i="3"/>
  <c r="F365" i="3"/>
  <c r="F489" i="3"/>
  <c r="F397" i="3"/>
  <c r="F338" i="3"/>
  <c r="F331" i="3"/>
  <c r="F474" i="3"/>
  <c r="F472" i="3"/>
  <c r="F353" i="3"/>
  <c r="F209" i="3"/>
  <c r="F265" i="3"/>
  <c r="F172" i="3"/>
  <c r="F286" i="3"/>
  <c r="F269" i="3"/>
  <c r="F232" i="3"/>
  <c r="F210" i="3"/>
  <c r="F267" i="3"/>
  <c r="F89" i="3"/>
  <c r="F95" i="3"/>
  <c r="F41" i="3"/>
  <c r="F40" i="3"/>
  <c r="F57" i="3"/>
  <c r="F55" i="3"/>
  <c r="F45" i="3"/>
  <c r="F31" i="3"/>
  <c r="F33" i="3"/>
  <c r="F48" i="9"/>
  <c r="F131" i="7"/>
  <c r="F50" i="5"/>
  <c r="F484" i="4"/>
  <c r="F517" i="4"/>
  <c r="F388" i="4"/>
  <c r="F386" i="4"/>
  <c r="F369" i="4"/>
  <c r="F347" i="4"/>
  <c r="F379" i="4"/>
  <c r="F370" i="4"/>
  <c r="F489" i="4"/>
  <c r="F409" i="4"/>
  <c r="F383" i="4"/>
  <c r="F311" i="4"/>
  <c r="F195" i="4"/>
  <c r="F189" i="4"/>
  <c r="F154" i="4"/>
  <c r="F270" i="4"/>
  <c r="F239" i="4"/>
  <c r="F159" i="4"/>
  <c r="F85" i="4"/>
  <c r="F116" i="4"/>
  <c r="F109" i="4"/>
  <c r="F63" i="14"/>
  <c r="F30" i="7"/>
  <c r="F117" i="5"/>
  <c r="H132" i="5"/>
  <c r="F24" i="5"/>
  <c r="F95" i="5"/>
  <c r="F487" i="5"/>
  <c r="F445" i="5"/>
  <c r="F413" i="5"/>
  <c r="F353" i="5"/>
  <c r="F498" i="5"/>
  <c r="F360" i="5"/>
  <c r="F489" i="5"/>
  <c r="F350" i="5"/>
  <c r="F219" i="5"/>
  <c r="F192" i="5"/>
  <c r="F205" i="5"/>
  <c r="F168" i="5"/>
  <c r="F285" i="5"/>
  <c r="F276" i="5"/>
  <c r="F226" i="5"/>
  <c r="F198" i="5"/>
  <c r="F180" i="5"/>
  <c r="F142" i="5"/>
  <c r="F54" i="5"/>
  <c r="F46" i="5"/>
  <c r="H84" i="14"/>
  <c r="F118" i="14"/>
  <c r="F87" i="14"/>
  <c r="H72" i="14"/>
  <c r="F75" i="14"/>
  <c r="F84" i="14"/>
  <c r="H120" i="12"/>
  <c r="F108" i="12"/>
  <c r="H77" i="12"/>
  <c r="H108" i="12"/>
  <c r="H134" i="12"/>
  <c r="F105" i="9"/>
  <c r="H82" i="9"/>
  <c r="F93" i="8"/>
  <c r="F42" i="7"/>
  <c r="F102" i="6"/>
  <c r="H229" i="9"/>
  <c r="H162" i="10"/>
  <c r="H457" i="8"/>
  <c r="F523" i="6"/>
  <c r="F441" i="6"/>
  <c r="F413" i="6"/>
  <c r="F370" i="6"/>
  <c r="F328" i="6"/>
  <c r="F312" i="6"/>
  <c r="F476" i="6"/>
  <c r="F399" i="6"/>
  <c r="F343" i="6"/>
  <c r="F303" i="6"/>
  <c r="F422" i="6"/>
  <c r="F420" i="6"/>
  <c r="F377" i="6"/>
  <c r="F266" i="6"/>
  <c r="F262" i="6"/>
  <c r="F257" i="6"/>
  <c r="F256" i="6"/>
  <c r="F202" i="6"/>
  <c r="F181" i="6"/>
  <c r="F270" i="6"/>
  <c r="F245" i="6"/>
  <c r="F125" i="6"/>
  <c r="F110" i="6"/>
  <c r="F136" i="6"/>
  <c r="F105" i="6"/>
  <c r="F36" i="6"/>
  <c r="F520" i="7"/>
  <c r="F516" i="7"/>
  <c r="F468" i="7"/>
  <c r="F452" i="7"/>
  <c r="F394" i="7"/>
  <c r="F336" i="7"/>
  <c r="F299" i="7"/>
  <c r="F331" i="7"/>
  <c r="F313" i="7"/>
  <c r="F272" i="7"/>
  <c r="F220" i="7"/>
  <c r="F205" i="7"/>
  <c r="F185" i="7"/>
  <c r="F278" i="7"/>
  <c r="F140" i="7"/>
  <c r="F132" i="7"/>
  <c r="F52" i="13"/>
  <c r="F63" i="8"/>
  <c r="F525" i="8"/>
  <c r="F511" i="8"/>
  <c r="F443" i="8"/>
  <c r="F331" i="8"/>
  <c r="F422" i="8"/>
  <c r="F435" i="8"/>
  <c r="F342" i="8"/>
  <c r="F337" i="8"/>
  <c r="F328" i="8"/>
  <c r="F262" i="8"/>
  <c r="F193" i="8"/>
  <c r="F248" i="8"/>
  <c r="F244" i="8"/>
  <c r="F201" i="8"/>
  <c r="F199" i="8"/>
  <c r="F272" i="8"/>
  <c r="F264" i="8"/>
  <c r="F167" i="8"/>
  <c r="F110" i="8"/>
  <c r="F125" i="8"/>
  <c r="F86" i="8"/>
  <c r="F131" i="8"/>
  <c r="F30" i="8"/>
  <c r="F58" i="8"/>
  <c r="F22" i="8"/>
  <c r="H215" i="11"/>
  <c r="F464" i="9"/>
  <c r="F433" i="9"/>
  <c r="F418" i="9"/>
  <c r="F354" i="9"/>
  <c r="F347" i="9"/>
  <c r="F340" i="9"/>
  <c r="F372" i="9"/>
  <c r="F370" i="9"/>
  <c r="F484" i="9"/>
  <c r="F411" i="9"/>
  <c r="F323" i="9"/>
  <c r="F319" i="9"/>
  <c r="F270" i="9"/>
  <c r="F195" i="9"/>
  <c r="F159" i="9"/>
  <c r="F266" i="9"/>
  <c r="F164" i="9"/>
  <c r="F240" i="9"/>
  <c r="F188" i="9"/>
  <c r="F78" i="9"/>
  <c r="F117" i="9"/>
  <c r="F60" i="9"/>
  <c r="H99" i="10"/>
  <c r="H103" i="10"/>
  <c r="H110" i="10"/>
  <c r="F461" i="10"/>
  <c r="F418" i="10"/>
  <c r="F365" i="10"/>
  <c r="F481" i="10"/>
  <c r="F450" i="10"/>
  <c r="F446" i="10"/>
  <c r="F424" i="10"/>
  <c r="F419" i="10"/>
  <c r="F356" i="10"/>
  <c r="F489" i="10"/>
  <c r="F349" i="10"/>
  <c r="F299" i="10"/>
  <c r="F271" i="10"/>
  <c r="F189" i="10"/>
  <c r="F188" i="10"/>
  <c r="F172" i="10"/>
  <c r="F285" i="10"/>
  <c r="F251" i="10"/>
  <c r="F199" i="10"/>
  <c r="F141" i="10"/>
  <c r="F130" i="10"/>
  <c r="F59" i="10"/>
  <c r="F45" i="10"/>
  <c r="F25" i="12"/>
  <c r="F48" i="25"/>
  <c r="F28" i="25"/>
  <c r="H71" i="24"/>
  <c r="F118" i="16"/>
  <c r="H94" i="14"/>
  <c r="F86" i="13"/>
  <c r="H116" i="13"/>
  <c r="H101" i="13"/>
  <c r="H73" i="13"/>
  <c r="H113" i="12"/>
  <c r="H123" i="12"/>
  <c r="H60" i="12"/>
  <c r="F57" i="11"/>
  <c r="H82" i="11"/>
  <c r="H113" i="11"/>
  <c r="F524" i="11"/>
  <c r="F520" i="11"/>
  <c r="F323" i="11"/>
  <c r="F462" i="11"/>
  <c r="F445" i="11"/>
  <c r="F427" i="11"/>
  <c r="F305" i="11"/>
  <c r="F489" i="11"/>
  <c r="F441" i="11"/>
  <c r="F216" i="11"/>
  <c r="F272" i="11"/>
  <c r="F222" i="11"/>
  <c r="F179" i="11"/>
  <c r="F142" i="11"/>
  <c r="F37" i="12"/>
  <c r="F516" i="12"/>
  <c r="F525" i="12"/>
  <c r="F353" i="12"/>
  <c r="F316" i="12"/>
  <c r="F448" i="12"/>
  <c r="F390" i="12"/>
  <c r="F375" i="12"/>
  <c r="F417" i="12"/>
  <c r="F365" i="12"/>
  <c r="F257" i="12"/>
  <c r="F200" i="12"/>
  <c r="F259" i="12"/>
  <c r="F258" i="12"/>
  <c r="F206" i="12"/>
  <c r="F185" i="12"/>
  <c r="F130" i="12"/>
  <c r="F145" i="12"/>
  <c r="F91" i="12"/>
  <c r="F53" i="12"/>
  <c r="F51" i="12"/>
  <c r="F448" i="13"/>
  <c r="F303" i="13"/>
  <c r="F473" i="13"/>
  <c r="F385" i="13"/>
  <c r="F433" i="13"/>
  <c r="F375" i="13"/>
  <c r="F365" i="13"/>
  <c r="H187" i="13"/>
  <c r="H211" i="13"/>
  <c r="H161" i="13"/>
  <c r="F222" i="13"/>
  <c r="F191" i="13"/>
  <c r="H154" i="13"/>
  <c r="H189" i="13"/>
  <c r="H166" i="13"/>
  <c r="H158" i="13"/>
  <c r="H263" i="13"/>
  <c r="F210" i="13"/>
  <c r="F197" i="13"/>
  <c r="F132" i="13"/>
  <c r="F97" i="13"/>
  <c r="F96" i="13"/>
  <c r="F36" i="13"/>
  <c r="F511" i="14"/>
  <c r="H510" i="14"/>
  <c r="F414" i="14"/>
  <c r="F413" i="14"/>
  <c r="F368" i="14"/>
  <c r="F338" i="14"/>
  <c r="F489" i="14"/>
  <c r="F494" i="14"/>
  <c r="F473" i="14"/>
  <c r="F456" i="14"/>
  <c r="F454" i="14"/>
  <c r="F286" i="14"/>
  <c r="F267" i="14"/>
  <c r="F254" i="14"/>
  <c r="F145" i="14"/>
  <c r="F144" i="14"/>
  <c r="F121" i="14"/>
  <c r="F78" i="14"/>
  <c r="F143" i="14"/>
  <c r="F56" i="14"/>
  <c r="F51" i="14"/>
  <c r="F27" i="14"/>
  <c r="F529" i="15"/>
  <c r="F523" i="15"/>
  <c r="F483" i="15"/>
  <c r="F305" i="15"/>
  <c r="F317" i="15"/>
  <c r="F380" i="15"/>
  <c r="F370" i="15"/>
  <c r="F329" i="15"/>
  <c r="F308" i="15"/>
  <c r="F237" i="15"/>
  <c r="F175" i="15"/>
  <c r="F240" i="15"/>
  <c r="F180" i="15"/>
  <c r="F172" i="15"/>
  <c r="F245" i="16"/>
  <c r="F270" i="16"/>
  <c r="F172" i="16"/>
  <c r="F252" i="16"/>
  <c r="F219" i="16"/>
  <c r="F153" i="16"/>
  <c r="F145" i="16"/>
  <c r="F132" i="16"/>
  <c r="F30" i="16"/>
  <c r="F25" i="19"/>
  <c r="F28" i="17"/>
  <c r="F275" i="18"/>
  <c r="F518" i="17"/>
  <c r="F344" i="17"/>
  <c r="F328" i="17"/>
  <c r="F317" i="17"/>
  <c r="F463" i="17"/>
  <c r="F377" i="17"/>
  <c r="F248" i="17"/>
  <c r="F229" i="17"/>
  <c r="F165" i="17"/>
  <c r="F121" i="17"/>
  <c r="F73" i="17"/>
  <c r="F116" i="17"/>
  <c r="F145" i="17"/>
  <c r="F142" i="17"/>
  <c r="F95" i="17"/>
  <c r="F94" i="17"/>
  <c r="F527" i="18"/>
  <c r="F516" i="18"/>
  <c r="F448" i="18"/>
  <c r="F399" i="18"/>
  <c r="F397" i="18"/>
  <c r="F360" i="18"/>
  <c r="F342" i="18"/>
  <c r="F479" i="18"/>
  <c r="F353" i="18"/>
  <c r="F352" i="18"/>
  <c r="F351" i="18"/>
  <c r="F348" i="18"/>
  <c r="F320" i="18"/>
  <c r="F490" i="18"/>
  <c r="F243" i="18"/>
  <c r="F242" i="18"/>
  <c r="F223" i="18"/>
  <c r="F278" i="18"/>
  <c r="F207" i="18"/>
  <c r="F90" i="18"/>
  <c r="F140" i="18"/>
  <c r="F53" i="18"/>
  <c r="F35" i="18"/>
  <c r="F30" i="18"/>
  <c r="F19" i="18"/>
  <c r="F517" i="19"/>
  <c r="F321" i="19"/>
  <c r="F386" i="19"/>
  <c r="F366" i="19"/>
  <c r="F359" i="19"/>
  <c r="F458" i="19"/>
  <c r="F423" i="19"/>
  <c r="F210" i="19"/>
  <c r="F197" i="19"/>
  <c r="F188" i="19"/>
  <c r="F182" i="19"/>
  <c r="F264" i="19"/>
  <c r="F160" i="19"/>
  <c r="F280" i="19"/>
  <c r="F270" i="19"/>
  <c r="F244" i="19"/>
  <c r="F205" i="19"/>
  <c r="F100" i="19"/>
  <c r="F40" i="19"/>
  <c r="F505" i="20"/>
  <c r="F465" i="20"/>
  <c r="F461" i="20"/>
  <c r="F407" i="20"/>
  <c r="F338" i="20"/>
  <c r="F411" i="20"/>
  <c r="F410" i="20"/>
  <c r="F268" i="20"/>
  <c r="F219" i="20"/>
  <c r="F176" i="20"/>
  <c r="F286" i="20"/>
  <c r="F131" i="20"/>
  <c r="F99" i="20"/>
  <c r="F98" i="20"/>
  <c r="F86" i="20"/>
  <c r="F82" i="20"/>
  <c r="F81" i="20"/>
  <c r="F120" i="20"/>
  <c r="F48" i="20"/>
  <c r="F62" i="20"/>
  <c r="F516" i="21"/>
  <c r="F438" i="21"/>
  <c r="F351" i="21"/>
  <c r="F450" i="21"/>
  <c r="F398" i="21"/>
  <c r="F341" i="21"/>
  <c r="F336" i="21"/>
  <c r="F479" i="21"/>
  <c r="F357" i="21"/>
  <c r="F303" i="21"/>
  <c r="F203" i="21"/>
  <c r="F181" i="21"/>
  <c r="F158" i="21"/>
  <c r="F261" i="21"/>
  <c r="F214" i="21"/>
  <c r="F103" i="21"/>
  <c r="H55" i="21"/>
  <c r="H30" i="21"/>
  <c r="F516" i="22"/>
  <c r="F476" i="22"/>
  <c r="F430" i="22"/>
  <c r="F417" i="22"/>
  <c r="F389" i="22"/>
  <c r="F388" i="22"/>
  <c r="F349" i="22"/>
  <c r="F329" i="22"/>
  <c r="F447" i="22"/>
  <c r="F305" i="22"/>
  <c r="F303" i="22"/>
  <c r="F163" i="22"/>
  <c r="F160" i="22"/>
  <c r="F246" i="22"/>
  <c r="F222" i="22"/>
  <c r="F280" i="22"/>
  <c r="F274" i="22"/>
  <c r="F170" i="22"/>
  <c r="F101" i="22"/>
  <c r="F99" i="22"/>
  <c r="F89" i="22"/>
  <c r="F139" i="22"/>
  <c r="F36" i="22"/>
  <c r="F33" i="22"/>
  <c r="F31" i="22"/>
  <c r="F42" i="23"/>
  <c r="F24" i="23"/>
  <c r="F516" i="23"/>
  <c r="F512" i="23"/>
  <c r="F527" i="23"/>
  <c r="F392" i="23"/>
  <c r="F375" i="23"/>
  <c r="F362" i="23"/>
  <c r="F492" i="23"/>
  <c r="F461" i="23"/>
  <c r="F437" i="23"/>
  <c r="F371" i="23"/>
  <c r="F350" i="23"/>
  <c r="F489" i="23"/>
  <c r="F474" i="23"/>
  <c r="F473" i="23"/>
  <c r="F386" i="23"/>
  <c r="F321" i="23"/>
  <c r="F283" i="23"/>
  <c r="F267" i="23"/>
  <c r="F222" i="23"/>
  <c r="F214" i="23"/>
  <c r="F170" i="23"/>
  <c r="F195" i="23"/>
  <c r="F193" i="23"/>
  <c r="F81" i="23"/>
  <c r="F116" i="23"/>
  <c r="F89" i="23"/>
  <c r="H26" i="23"/>
  <c r="H30" i="23"/>
  <c r="F58" i="23"/>
  <c r="F36" i="26"/>
  <c r="F34" i="26"/>
  <c r="F27" i="26"/>
  <c r="F64" i="26"/>
  <c r="F48" i="26"/>
  <c r="F105" i="25"/>
  <c r="F104" i="25"/>
  <c r="F93" i="25"/>
  <c r="F83" i="25"/>
  <c r="F101" i="25"/>
  <c r="D10" i="25"/>
  <c r="F100" i="25"/>
  <c r="F121" i="25"/>
  <c r="F92" i="25"/>
  <c r="F84" i="25"/>
  <c r="F73" i="25"/>
  <c r="F125" i="25"/>
  <c r="F116" i="25"/>
  <c r="F113" i="25"/>
  <c r="F74" i="25"/>
  <c r="F95" i="28"/>
  <c r="F143" i="28"/>
  <c r="F113" i="28"/>
  <c r="F110" i="28"/>
  <c r="F118" i="28"/>
  <c r="F126" i="28"/>
  <c r="F139" i="28"/>
  <c r="F74" i="28"/>
  <c r="F77" i="28"/>
  <c r="F81" i="28"/>
  <c r="F84" i="28"/>
  <c r="F87" i="28"/>
  <c r="F91" i="28"/>
  <c r="F94" i="28"/>
  <c r="F99" i="28"/>
  <c r="F102" i="28"/>
  <c r="F105" i="28"/>
  <c r="F115" i="28"/>
  <c r="F123" i="28"/>
  <c r="F129" i="28"/>
  <c r="F128" i="28"/>
  <c r="F164" i="25"/>
  <c r="F273" i="25"/>
  <c r="F256" i="25"/>
  <c r="F247" i="25"/>
  <c r="F239" i="25"/>
  <c r="F235" i="25"/>
  <c r="F179" i="25"/>
  <c r="F151" i="25"/>
  <c r="D11" i="25"/>
  <c r="F268" i="25"/>
  <c r="F246" i="25"/>
  <c r="F238" i="25"/>
  <c r="F232" i="25"/>
  <c r="F206" i="25"/>
  <c r="F196" i="25"/>
  <c r="F186" i="25"/>
  <c r="F178" i="25"/>
  <c r="F237" i="25"/>
  <c r="F176" i="25"/>
  <c r="F163" i="25"/>
  <c r="F157" i="25"/>
  <c r="F249" i="25"/>
  <c r="F229" i="25"/>
  <c r="F216" i="25"/>
  <c r="F182" i="25"/>
  <c r="F175" i="25"/>
  <c r="F169" i="25"/>
  <c r="F156" i="25"/>
  <c r="F204" i="28"/>
  <c r="F251" i="28"/>
  <c r="F276" i="28"/>
  <c r="F268" i="28"/>
  <c r="F252" i="28"/>
  <c r="F244" i="28"/>
  <c r="F214" i="28"/>
  <c r="F196" i="28"/>
  <c r="F172" i="28"/>
  <c r="F164" i="28"/>
  <c r="F157" i="28"/>
  <c r="F235" i="28"/>
  <c r="F294" i="24"/>
  <c r="D12" i="24"/>
  <c r="F295" i="24"/>
  <c r="F483" i="24"/>
  <c r="F412" i="24"/>
  <c r="F401" i="24"/>
  <c r="F387" i="24"/>
  <c r="F345" i="24"/>
  <c r="F335" i="24"/>
  <c r="F332" i="24"/>
  <c r="F326" i="24"/>
  <c r="F317" i="24"/>
  <c r="F311" i="24"/>
  <c r="F307" i="24"/>
  <c r="F301" i="24"/>
  <c r="F491" i="24"/>
  <c r="F478" i="24"/>
  <c r="F408" i="24"/>
  <c r="F393" i="24"/>
  <c r="F372" i="24"/>
  <c r="F354" i="24"/>
  <c r="F344" i="24"/>
  <c r="F334" i="24"/>
  <c r="F330" i="24"/>
  <c r="F310" i="24"/>
  <c r="F485" i="24"/>
  <c r="F347" i="24"/>
  <c r="F327" i="24"/>
  <c r="F463" i="24"/>
  <c r="F358" i="24"/>
  <c r="F314" i="24"/>
  <c r="G294" i="27"/>
  <c r="F490" i="27"/>
  <c r="F478" i="27"/>
  <c r="F463" i="27"/>
  <c r="F495" i="27"/>
  <c r="F486" i="27"/>
  <c r="F473" i="27"/>
  <c r="F458" i="27"/>
  <c r="F432" i="27"/>
  <c r="F408" i="27"/>
  <c r="F389" i="27"/>
  <c r="F380" i="27"/>
  <c r="F345" i="27"/>
  <c r="F334" i="27"/>
  <c r="F312" i="27"/>
  <c r="F298" i="27"/>
  <c r="F526" i="24"/>
  <c r="F529" i="24"/>
  <c r="F525" i="27"/>
  <c r="F523" i="27"/>
  <c r="F512" i="27"/>
  <c r="H185" i="28"/>
  <c r="H200" i="28"/>
  <c r="H216" i="28"/>
  <c r="H232" i="28"/>
  <c r="H339" i="28"/>
  <c r="H388" i="28"/>
  <c r="H418" i="28"/>
  <c r="H428" i="28"/>
  <c r="H179" i="28"/>
  <c r="H227" i="28"/>
  <c r="H235" i="28"/>
  <c r="H110" i="28"/>
  <c r="H57" i="28"/>
  <c r="H42" i="28"/>
  <c r="H20" i="28"/>
  <c r="H35" i="28"/>
  <c r="H123" i="28"/>
  <c r="H107" i="28"/>
  <c r="H103" i="28"/>
  <c r="H100" i="28"/>
  <c r="H97" i="28"/>
  <c r="H77" i="28"/>
  <c r="H74" i="28"/>
  <c r="H524" i="28"/>
  <c r="H280" i="28"/>
  <c r="H157" i="27"/>
  <c r="H229" i="27"/>
  <c r="H270" i="27"/>
  <c r="H176" i="27"/>
  <c r="H179" i="27"/>
  <c r="H298" i="27"/>
  <c r="H302" i="27"/>
  <c r="H319" i="27"/>
  <c r="H339" i="27"/>
  <c r="H387" i="27"/>
  <c r="H390" i="27"/>
  <c r="H393" i="27"/>
  <c r="H441" i="27"/>
  <c r="H484" i="27"/>
  <c r="H487" i="27"/>
  <c r="H491" i="27"/>
  <c r="H494" i="27"/>
  <c r="H235" i="27"/>
  <c r="H22" i="27"/>
  <c r="H101" i="27"/>
  <c r="H515" i="27"/>
  <c r="H178" i="26"/>
  <c r="H211" i="26"/>
  <c r="H266" i="26"/>
  <c r="H523" i="26"/>
  <c r="H301" i="26"/>
  <c r="H304" i="26"/>
  <c r="H326" i="26"/>
  <c r="H358" i="26"/>
  <c r="H370" i="26"/>
  <c r="H387" i="26"/>
  <c r="H401" i="26"/>
  <c r="H407" i="26"/>
  <c r="H441" i="26"/>
  <c r="H449" i="26"/>
  <c r="H460" i="26"/>
  <c r="H473" i="26"/>
  <c r="H484" i="26"/>
  <c r="H92" i="26"/>
  <c r="H110" i="26"/>
  <c r="H506" i="25"/>
  <c r="H298" i="25"/>
  <c r="H317" i="25"/>
  <c r="H423" i="25"/>
  <c r="H456" i="25"/>
  <c r="H463" i="25"/>
  <c r="H483" i="25"/>
  <c r="H165" i="25"/>
  <c r="H196" i="25"/>
  <c r="H62" i="25"/>
  <c r="H73" i="25"/>
  <c r="H23" i="25"/>
  <c r="H193" i="27"/>
  <c r="H256" i="27"/>
  <c r="H274" i="27"/>
  <c r="H310" i="27"/>
  <c r="H332" i="27"/>
  <c r="H335" i="27"/>
  <c r="H345" i="27"/>
  <c r="H357" i="27"/>
  <c r="H412" i="27"/>
  <c r="H438" i="27"/>
  <c r="H478" i="27"/>
  <c r="H119" i="27"/>
  <c r="H28" i="27"/>
  <c r="H111" i="27"/>
  <c r="H94" i="27"/>
  <c r="H85" i="27"/>
  <c r="H98" i="27"/>
  <c r="H82" i="27"/>
  <c r="H73" i="27"/>
  <c r="H530" i="27"/>
  <c r="H512" i="27"/>
  <c r="H196" i="26"/>
  <c r="H237" i="26"/>
  <c r="H240" i="26"/>
  <c r="H248" i="26"/>
  <c r="H252" i="26"/>
  <c r="H297" i="26"/>
  <c r="H310" i="26"/>
  <c r="H319" i="26"/>
  <c r="H331" i="26"/>
  <c r="H334" i="26"/>
  <c r="H355" i="26"/>
  <c r="H392" i="26"/>
  <c r="H398" i="26"/>
  <c r="H455" i="26"/>
  <c r="H466" i="26"/>
  <c r="H493" i="26"/>
  <c r="H182" i="26"/>
  <c r="H88" i="26"/>
  <c r="H103" i="26"/>
  <c r="H122" i="26"/>
  <c r="H139" i="26"/>
  <c r="H78" i="26"/>
  <c r="H343" i="25"/>
  <c r="H346" i="25"/>
  <c r="H377" i="25"/>
  <c r="H380" i="25"/>
  <c r="H392" i="25"/>
  <c r="H406" i="25"/>
  <c r="H412" i="25"/>
  <c r="H432" i="25"/>
  <c r="H452" i="25"/>
  <c r="H497" i="25"/>
  <c r="H26" i="25"/>
  <c r="H58" i="25"/>
  <c r="H166" i="24"/>
  <c r="H178" i="25"/>
  <c r="H187" i="25"/>
  <c r="H239" i="25"/>
  <c r="H249" i="25"/>
  <c r="H519" i="25"/>
  <c r="H92" i="25"/>
  <c r="H99" i="25"/>
  <c r="H157" i="24"/>
  <c r="H518" i="24"/>
  <c r="H108" i="24"/>
  <c r="H345" i="24"/>
  <c r="H370" i="24"/>
  <c r="H118" i="24"/>
  <c r="H522" i="24"/>
  <c r="H152" i="24"/>
  <c r="H175" i="26"/>
  <c r="H157" i="25"/>
  <c r="H216" i="25"/>
  <c r="H254" i="25"/>
  <c r="H113" i="25"/>
  <c r="H238" i="24"/>
  <c r="H115" i="24"/>
  <c r="H37" i="24"/>
  <c r="H304" i="24"/>
  <c r="H313" i="24"/>
  <c r="H372" i="24"/>
  <c r="H485" i="24"/>
  <c r="H508" i="24"/>
  <c r="H245" i="24"/>
  <c r="H80" i="24"/>
  <c r="H121" i="24"/>
  <c r="F517" i="24"/>
  <c r="F488" i="24"/>
  <c r="F422" i="24"/>
  <c r="F417" i="24"/>
  <c r="F454" i="24"/>
  <c r="F360" i="24"/>
  <c r="F467" i="24"/>
  <c r="F371" i="24"/>
  <c r="F348" i="24"/>
  <c r="F213" i="24"/>
  <c r="F161" i="24"/>
  <c r="F132" i="24"/>
  <c r="F131" i="24"/>
  <c r="F110" i="24"/>
  <c r="F59" i="24"/>
  <c r="F34" i="24"/>
  <c r="F47" i="24"/>
  <c r="F45" i="24"/>
  <c r="F50" i="24"/>
  <c r="F27" i="24"/>
  <c r="F50" i="26"/>
  <c r="F471" i="25"/>
  <c r="F368" i="25"/>
  <c r="F340" i="25"/>
  <c r="F219" i="25"/>
  <c r="F274" i="25"/>
  <c r="F264" i="25"/>
  <c r="F181" i="25"/>
  <c r="F185" i="25"/>
  <c r="F96" i="25"/>
  <c r="F63" i="25"/>
  <c r="F523" i="26"/>
  <c r="F390" i="26"/>
  <c r="F374" i="26"/>
  <c r="F474" i="26"/>
  <c r="F449" i="26"/>
  <c r="F413" i="26"/>
  <c r="F261" i="26"/>
  <c r="F242" i="26"/>
  <c r="F206" i="26"/>
  <c r="F272" i="26"/>
  <c r="F117" i="26"/>
  <c r="F141" i="26"/>
  <c r="H52" i="26"/>
  <c r="F45" i="26"/>
  <c r="F43" i="26"/>
  <c r="H36" i="26"/>
  <c r="H57" i="26"/>
  <c r="F57" i="26"/>
  <c r="F24" i="26"/>
  <c r="F516" i="27"/>
  <c r="F498" i="27"/>
  <c r="F328" i="27"/>
  <c r="F469" i="27"/>
  <c r="F425" i="27"/>
  <c r="F424" i="27"/>
  <c r="F418" i="27"/>
  <c r="F366" i="27"/>
  <c r="F338" i="27"/>
  <c r="F313" i="27"/>
  <c r="F251" i="27"/>
  <c r="F189" i="27"/>
  <c r="F272" i="27"/>
  <c r="F254" i="27"/>
  <c r="F194" i="27"/>
  <c r="F167" i="27"/>
  <c r="F216" i="27"/>
  <c r="F203" i="27"/>
  <c r="F96" i="27"/>
  <c r="F56" i="27"/>
  <c r="F41" i="27"/>
  <c r="F37" i="27"/>
  <c r="F355" i="28"/>
  <c r="F362" i="28"/>
  <c r="F228" i="28"/>
  <c r="F243" i="28"/>
  <c r="F180" i="28"/>
  <c r="F133" i="28"/>
  <c r="F79" i="28"/>
  <c r="F528" i="29"/>
  <c r="F428" i="29"/>
  <c r="F487" i="29"/>
  <c r="F261" i="29"/>
  <c r="F184" i="29"/>
  <c r="F132" i="29"/>
  <c r="F64" i="29"/>
  <c r="F20" i="29"/>
  <c r="F514" i="30"/>
  <c r="F513" i="30"/>
  <c r="F526" i="30"/>
  <c r="F475" i="30"/>
  <c r="F405" i="30"/>
  <c r="F390" i="30"/>
  <c r="F388" i="30"/>
  <c r="F341" i="30"/>
  <c r="F325" i="30"/>
  <c r="F461" i="30"/>
  <c r="F419" i="30"/>
  <c r="F408" i="30"/>
  <c r="F386" i="30"/>
  <c r="F385" i="30"/>
  <c r="F368" i="30"/>
  <c r="F484" i="30"/>
  <c r="F441" i="30"/>
  <c r="F377" i="30"/>
  <c r="F328" i="30"/>
  <c r="F185" i="30"/>
  <c r="F163" i="30"/>
  <c r="F155" i="30"/>
  <c r="F272" i="30"/>
  <c r="F240" i="30"/>
  <c r="F210" i="30"/>
  <c r="F198" i="30"/>
  <c r="F189" i="30"/>
  <c r="F182" i="30"/>
  <c r="F159" i="30"/>
  <c r="F131" i="30"/>
  <c r="F132" i="30"/>
  <c r="F77" i="30"/>
  <c r="F51" i="30"/>
  <c r="F30" i="30"/>
  <c r="F424" i="31"/>
  <c r="F366" i="31"/>
  <c r="F194" i="31"/>
  <c r="F192" i="31"/>
  <c r="F133" i="31"/>
  <c r="F524" i="32"/>
  <c r="F520" i="32"/>
  <c r="F510" i="32"/>
  <c r="F463" i="32"/>
  <c r="F474" i="32"/>
  <c r="F381" i="32"/>
  <c r="F483" i="32"/>
  <c r="F438" i="32"/>
  <c r="F379" i="32"/>
  <c r="F218" i="32"/>
  <c r="F237" i="32"/>
  <c r="F262" i="32"/>
  <c r="F125" i="32"/>
  <c r="F116" i="32"/>
  <c r="F82" i="32"/>
  <c r="F112" i="32"/>
  <c r="F80" i="32"/>
  <c r="F355" i="33"/>
  <c r="F353" i="33"/>
  <c r="F348" i="33"/>
  <c r="F269" i="33"/>
  <c r="F41" i="33"/>
  <c r="D12" i="11"/>
  <c r="G12" i="11" s="1"/>
  <c r="H343" i="2"/>
  <c r="H495" i="2"/>
  <c r="H317" i="2"/>
  <c r="H315" i="2"/>
  <c r="H456" i="2"/>
  <c r="G294" i="31"/>
  <c r="G294" i="18"/>
  <c r="H294" i="18" s="1"/>
  <c r="H192" i="2"/>
  <c r="H114" i="34"/>
  <c r="H521" i="3"/>
  <c r="H519" i="3"/>
  <c r="E512" i="3"/>
  <c r="H512" i="3" s="1"/>
  <c r="H522" i="6"/>
  <c r="E520" i="8"/>
  <c r="H522" i="9"/>
  <c r="H517" i="12"/>
  <c r="H519" i="13"/>
  <c r="E527" i="14"/>
  <c r="H527" i="14" s="1"/>
  <c r="E525" i="14"/>
  <c r="H509" i="14"/>
  <c r="H514" i="16"/>
  <c r="H510" i="16"/>
  <c r="H521" i="17"/>
  <c r="H509" i="18"/>
  <c r="H515" i="21"/>
  <c r="H512" i="21"/>
  <c r="H517" i="23"/>
  <c r="H521" i="24"/>
  <c r="H529" i="25"/>
  <c r="H515" i="25"/>
  <c r="E513" i="25"/>
  <c r="H513" i="25" s="1"/>
  <c r="E527" i="26"/>
  <c r="H527" i="26" s="1"/>
  <c r="H519" i="26"/>
  <c r="H517" i="27"/>
  <c r="H518" i="28"/>
  <c r="H512" i="28"/>
  <c r="H508" i="30"/>
  <c r="H526" i="32"/>
  <c r="E523" i="32"/>
  <c r="H523" i="32" s="1"/>
  <c r="E521" i="32"/>
  <c r="H521" i="32" s="1"/>
  <c r="E507" i="34"/>
  <c r="E527" i="3"/>
  <c r="E517" i="6"/>
  <c r="E530" i="15"/>
  <c r="H530" i="15" s="1"/>
  <c r="E524" i="20"/>
  <c r="E517" i="25"/>
  <c r="H517" i="25" s="1"/>
  <c r="E515" i="30"/>
  <c r="E530" i="32"/>
  <c r="E516" i="32"/>
  <c r="H516" i="32" s="1"/>
  <c r="H506" i="18"/>
  <c r="E512" i="16"/>
  <c r="H512" i="16" s="1"/>
  <c r="E515" i="23"/>
  <c r="E522" i="34"/>
  <c r="H522" i="34" s="1"/>
  <c r="H528" i="2"/>
  <c r="E520" i="3"/>
  <c r="H520" i="3" s="1"/>
  <c r="E516" i="5"/>
  <c r="E530" i="6"/>
  <c r="E511" i="10"/>
  <c r="E525" i="11"/>
  <c r="H525" i="11" s="1"/>
  <c r="E529" i="16"/>
  <c r="H529" i="16" s="1"/>
  <c r="E515" i="17"/>
  <c r="H515" i="17" s="1"/>
  <c r="E520" i="21"/>
  <c r="H520" i="21" s="1"/>
  <c r="E514" i="21"/>
  <c r="H514" i="21" s="1"/>
  <c r="E525" i="25"/>
  <c r="E523" i="30"/>
  <c r="H523" i="30" s="1"/>
  <c r="E517" i="30"/>
  <c r="E507" i="30"/>
  <c r="E518" i="32"/>
  <c r="H518" i="32" s="1"/>
  <c r="G12" i="24"/>
  <c r="E332" i="8"/>
  <c r="H332" i="8" s="1"/>
  <c r="E344" i="8"/>
  <c r="H344" i="8" s="1"/>
  <c r="E392" i="8"/>
  <c r="H392" i="8" s="1"/>
  <c r="E408" i="8"/>
  <c r="H408" i="8" s="1"/>
  <c r="E476" i="8"/>
  <c r="H476" i="8" s="1"/>
  <c r="E301" i="8"/>
  <c r="H301" i="8" s="1"/>
  <c r="E329" i="8"/>
  <c r="H329" i="8" s="1"/>
  <c r="E345" i="8"/>
  <c r="H345" i="8" s="1"/>
  <c r="E377" i="8"/>
  <c r="H377" i="8" s="1"/>
  <c r="E393" i="8"/>
  <c r="H393" i="8" s="1"/>
  <c r="E417" i="8"/>
  <c r="H417" i="8" s="1"/>
  <c r="E485" i="8"/>
  <c r="H485" i="8" s="1"/>
  <c r="E314" i="8"/>
  <c r="H314" i="8" s="1"/>
  <c r="E326" i="8"/>
  <c r="H326" i="8" s="1"/>
  <c r="E354" i="8"/>
  <c r="H354" i="8" s="1"/>
  <c r="E378" i="8"/>
  <c r="H378" i="8" s="1"/>
  <c r="E406" i="8"/>
  <c r="H406" i="8" s="1"/>
  <c r="E295" i="8"/>
  <c r="E347" i="8"/>
  <c r="H347" i="8" s="1"/>
  <c r="E411" i="8"/>
  <c r="E483" i="8"/>
  <c r="H483" i="8" s="1"/>
  <c r="E315" i="5"/>
  <c r="H315" i="5" s="1"/>
  <c r="E327" i="5"/>
  <c r="H327" i="5" s="1"/>
  <c r="E339" i="5"/>
  <c r="H339" i="5" s="1"/>
  <c r="E347" i="5"/>
  <c r="H347" i="5" s="1"/>
  <c r="E363" i="5"/>
  <c r="H363" i="5" s="1"/>
  <c r="E375" i="5"/>
  <c r="E383" i="5"/>
  <c r="H383" i="5" s="1"/>
  <c r="E391" i="5"/>
  <c r="H391" i="5" s="1"/>
  <c r="E423" i="5"/>
  <c r="H423" i="5" s="1"/>
  <c r="E467" i="5"/>
  <c r="H467" i="5" s="1"/>
  <c r="E495" i="5"/>
  <c r="E296" i="5"/>
  <c r="H296" i="5" s="1"/>
  <c r="E304" i="5"/>
  <c r="H304" i="5" s="1"/>
  <c r="E344" i="5"/>
  <c r="E372" i="5"/>
  <c r="E305" i="5"/>
  <c r="H305" i="5" s="1"/>
  <c r="E317" i="5"/>
  <c r="H317" i="5" s="1"/>
  <c r="E329" i="5"/>
  <c r="H329" i="5" s="1"/>
  <c r="E345" i="5"/>
  <c r="H345" i="5" s="1"/>
  <c r="E357" i="5"/>
  <c r="H357" i="5" s="1"/>
  <c r="E377" i="5"/>
  <c r="H377" i="5" s="1"/>
  <c r="E393" i="5"/>
  <c r="H393" i="5" s="1"/>
  <c r="E405" i="5"/>
  <c r="H405" i="5" s="1"/>
  <c r="E437" i="5"/>
  <c r="H437" i="5" s="1"/>
  <c r="E493" i="5"/>
  <c r="H493" i="5" s="1"/>
  <c r="E298" i="5"/>
  <c r="H298" i="5" s="1"/>
  <c r="E314" i="5"/>
  <c r="E330" i="5"/>
  <c r="H330" i="5" s="1"/>
  <c r="E358" i="5"/>
  <c r="H358" i="5" s="1"/>
  <c r="E378" i="5"/>
  <c r="E386" i="5"/>
  <c r="H386" i="5" s="1"/>
  <c r="E430" i="5"/>
  <c r="H430" i="5" s="1"/>
  <c r="E442" i="5"/>
  <c r="H442" i="5" s="1"/>
  <c r="E450" i="5"/>
  <c r="H450" i="5" s="1"/>
  <c r="E458" i="5"/>
  <c r="H458" i="5" s="1"/>
  <c r="E295" i="4"/>
  <c r="E332" i="4"/>
  <c r="H332" i="4" s="1"/>
  <c r="E297" i="4"/>
  <c r="H297" i="4" s="1"/>
  <c r="E333" i="4"/>
  <c r="E318" i="4"/>
  <c r="H318" i="4" s="1"/>
  <c r="E334" i="4"/>
  <c r="H334" i="4" s="1"/>
  <c r="C12" i="4"/>
  <c r="G12" i="4" s="1"/>
  <c r="E298" i="3"/>
  <c r="H298" i="3" s="1"/>
  <c r="E303" i="3"/>
  <c r="H303" i="3" s="1"/>
  <c r="E307" i="3"/>
  <c r="H307" i="3" s="1"/>
  <c r="E311" i="3"/>
  <c r="H311" i="3" s="1"/>
  <c r="E317" i="3"/>
  <c r="H317" i="3" s="1"/>
  <c r="E320" i="3"/>
  <c r="H320" i="3" s="1"/>
  <c r="E327" i="3"/>
  <c r="E334" i="3"/>
  <c r="H334" i="3" s="1"/>
  <c r="E339" i="3"/>
  <c r="H339" i="3" s="1"/>
  <c r="E344" i="3"/>
  <c r="H344" i="3" s="1"/>
  <c r="E354" i="3"/>
  <c r="H354" i="3" s="1"/>
  <c r="E369" i="3"/>
  <c r="H369" i="3" s="1"/>
  <c r="E377" i="3"/>
  <c r="H377" i="3" s="1"/>
  <c r="E380" i="3"/>
  <c r="H380" i="3" s="1"/>
  <c r="E387" i="3"/>
  <c r="H387" i="3" s="1"/>
  <c r="E407" i="3"/>
  <c r="H407" i="3" s="1"/>
  <c r="E416" i="3"/>
  <c r="H416" i="3" s="1"/>
  <c r="E464" i="3"/>
  <c r="H464" i="3" s="1"/>
  <c r="E485" i="3"/>
  <c r="H485" i="3" s="1"/>
  <c r="E420" i="3"/>
  <c r="H420" i="3" s="1"/>
  <c r="E478" i="3"/>
  <c r="H478" i="3" s="1"/>
  <c r="E406" i="3"/>
  <c r="H406" i="3" s="1"/>
  <c r="E493" i="3"/>
  <c r="H493" i="3" s="1"/>
  <c r="E307" i="34"/>
  <c r="H307" i="34" s="1"/>
  <c r="G294" i="12"/>
  <c r="G294" i="5"/>
  <c r="H294" i="5" s="1"/>
  <c r="E294" i="9"/>
  <c r="E294" i="6"/>
  <c r="E294" i="3"/>
  <c r="E325" i="10"/>
  <c r="H325" i="10" s="1"/>
  <c r="E367" i="10"/>
  <c r="E369" i="10"/>
  <c r="H369" i="10" s="1"/>
  <c r="E479" i="10"/>
  <c r="H479" i="10" s="1"/>
  <c r="E294" i="11"/>
  <c r="E324" i="11"/>
  <c r="H324" i="11" s="1"/>
  <c r="E490" i="11"/>
  <c r="E294" i="14"/>
  <c r="E366" i="14"/>
  <c r="H366" i="14" s="1"/>
  <c r="E351" i="14"/>
  <c r="H351" i="14" s="1"/>
  <c r="E356" i="14"/>
  <c r="H356" i="14" s="1"/>
  <c r="E365" i="14"/>
  <c r="H365" i="14" s="1"/>
  <c r="E468" i="14"/>
  <c r="E316" i="21"/>
  <c r="H316" i="21" s="1"/>
  <c r="E395" i="21"/>
  <c r="H395" i="21" s="1"/>
  <c r="E417" i="21"/>
  <c r="H417" i="21" s="1"/>
  <c r="E342" i="24"/>
  <c r="E411" i="24"/>
  <c r="E403" i="24"/>
  <c r="E342" i="27"/>
  <c r="H342" i="27" s="1"/>
  <c r="E373" i="27"/>
  <c r="H373" i="27" s="1"/>
  <c r="E431" i="27"/>
  <c r="H431" i="27" s="1"/>
  <c r="E349" i="27"/>
  <c r="E436" i="27"/>
  <c r="E448" i="27"/>
  <c r="E480" i="27"/>
  <c r="H480" i="27" s="1"/>
  <c r="E374" i="27"/>
  <c r="H374" i="27" s="1"/>
  <c r="E346" i="30"/>
  <c r="H346" i="30" s="1"/>
  <c r="E366" i="30"/>
  <c r="H366" i="30" s="1"/>
  <c r="E410" i="30"/>
  <c r="H410" i="30" s="1"/>
  <c r="E308" i="30"/>
  <c r="H308" i="30" s="1"/>
  <c r="E398" i="30"/>
  <c r="H398" i="30" s="1"/>
  <c r="E433" i="30"/>
  <c r="H433" i="30" s="1"/>
  <c r="E482" i="33"/>
  <c r="H482" i="33" s="1"/>
  <c r="E439" i="2"/>
  <c r="H439" i="2" s="1"/>
  <c r="E424" i="2"/>
  <c r="E320" i="2"/>
  <c r="H320" i="2" s="1"/>
  <c r="E309" i="2"/>
  <c r="E466" i="3"/>
  <c r="H466" i="3" s="1"/>
  <c r="E323" i="3"/>
  <c r="H323" i="3" s="1"/>
  <c r="H494" i="4"/>
  <c r="H492" i="4"/>
  <c r="E475" i="4"/>
  <c r="H361" i="4"/>
  <c r="H351" i="4"/>
  <c r="H350" i="4"/>
  <c r="E325" i="4"/>
  <c r="E477" i="5"/>
  <c r="H445" i="5"/>
  <c r="E490" i="6"/>
  <c r="H490" i="6" s="1"/>
  <c r="E447" i="6"/>
  <c r="H447" i="6" s="1"/>
  <c r="H414" i="6"/>
  <c r="E411" i="6"/>
  <c r="H411" i="6" s="1"/>
  <c r="E403" i="6"/>
  <c r="E383" i="6"/>
  <c r="H383" i="6" s="1"/>
  <c r="E342" i="6"/>
  <c r="H342" i="6" s="1"/>
  <c r="E462" i="7"/>
  <c r="E423" i="7"/>
  <c r="H423" i="7" s="1"/>
  <c r="E447" i="8"/>
  <c r="E444" i="8"/>
  <c r="H444" i="8" s="1"/>
  <c r="E389" i="8"/>
  <c r="E313" i="8"/>
  <c r="H313" i="8" s="1"/>
  <c r="E296" i="8"/>
  <c r="H296" i="8" s="1"/>
  <c r="E492" i="9"/>
  <c r="H492" i="9" s="1"/>
  <c r="E454" i="9"/>
  <c r="H454" i="9" s="1"/>
  <c r="E437" i="9"/>
  <c r="H437" i="9" s="1"/>
  <c r="E365" i="9"/>
  <c r="H365" i="9" s="1"/>
  <c r="E339" i="9"/>
  <c r="H339" i="9" s="1"/>
  <c r="E497" i="12"/>
  <c r="E489" i="12"/>
  <c r="E445" i="12"/>
  <c r="H445" i="12" s="1"/>
  <c r="E390" i="14"/>
  <c r="E304" i="4"/>
  <c r="E325" i="13"/>
  <c r="E450" i="13"/>
  <c r="H450" i="13" s="1"/>
  <c r="E325" i="19"/>
  <c r="H325" i="19" s="1"/>
  <c r="E341" i="19"/>
  <c r="H341" i="19" s="1"/>
  <c r="E462" i="19"/>
  <c r="H462" i="19" s="1"/>
  <c r="E464" i="19"/>
  <c r="H464" i="19" s="1"/>
  <c r="E305" i="20"/>
  <c r="E391" i="20"/>
  <c r="E403" i="20"/>
  <c r="E437" i="20"/>
  <c r="E380" i="20"/>
  <c r="E385" i="20"/>
  <c r="E320" i="23"/>
  <c r="H320" i="23" s="1"/>
  <c r="E324" i="23"/>
  <c r="H324" i="23" s="1"/>
  <c r="E390" i="23"/>
  <c r="H390" i="23" s="1"/>
  <c r="E395" i="23"/>
  <c r="H395" i="23" s="1"/>
  <c r="E365" i="23"/>
  <c r="H365" i="23" s="1"/>
  <c r="E394" i="23"/>
  <c r="H394" i="23" s="1"/>
  <c r="E412" i="23"/>
  <c r="H412" i="23" s="1"/>
  <c r="E357" i="23"/>
  <c r="H357" i="23" s="1"/>
  <c r="E382" i="23"/>
  <c r="H382" i="23" s="1"/>
  <c r="E462" i="23"/>
  <c r="H462" i="23" s="1"/>
  <c r="E367" i="26"/>
  <c r="H367" i="26" s="1"/>
  <c r="E471" i="26"/>
  <c r="H471" i="26" s="1"/>
  <c r="E479" i="26"/>
  <c r="H479" i="26" s="1"/>
  <c r="E306" i="26"/>
  <c r="H306" i="26" s="1"/>
  <c r="E419" i="26"/>
  <c r="E434" i="26"/>
  <c r="H434" i="26" s="1"/>
  <c r="E443" i="26"/>
  <c r="H443" i="26" s="1"/>
  <c r="E447" i="26"/>
  <c r="H447" i="26" s="1"/>
  <c r="E465" i="26"/>
  <c r="E492" i="29"/>
  <c r="E336" i="29"/>
  <c r="H336" i="29" s="1"/>
  <c r="E394" i="29"/>
  <c r="H394" i="29" s="1"/>
  <c r="E439" i="29"/>
  <c r="E356" i="29"/>
  <c r="H356" i="29" s="1"/>
  <c r="E435" i="29"/>
  <c r="H435" i="29" s="1"/>
  <c r="E471" i="29"/>
  <c r="H471" i="29" s="1"/>
  <c r="E305" i="32"/>
  <c r="H305" i="32" s="1"/>
  <c r="E328" i="32"/>
  <c r="H328" i="32" s="1"/>
  <c r="E341" i="32"/>
  <c r="H341" i="32" s="1"/>
  <c r="E354" i="32"/>
  <c r="H354" i="32" s="1"/>
  <c r="E393" i="32"/>
  <c r="H393" i="32" s="1"/>
  <c r="E380" i="32"/>
  <c r="E391" i="32"/>
  <c r="H391" i="32" s="1"/>
  <c r="E417" i="32"/>
  <c r="E319" i="34"/>
  <c r="H319" i="34" s="1"/>
  <c r="E443" i="3"/>
  <c r="H443" i="3" s="1"/>
  <c r="E340" i="3"/>
  <c r="H340" i="3" s="1"/>
  <c r="E432" i="4"/>
  <c r="E357" i="4"/>
  <c r="E499" i="5"/>
  <c r="H499" i="5" s="1"/>
  <c r="E459" i="5"/>
  <c r="E352" i="5"/>
  <c r="H352" i="5" s="1"/>
  <c r="E349" i="5"/>
  <c r="H349" i="5" s="1"/>
  <c r="E312" i="5"/>
  <c r="H312" i="5" s="1"/>
  <c r="E448" i="6"/>
  <c r="H448" i="6" s="1"/>
  <c r="E433" i="6"/>
  <c r="H433" i="6" s="1"/>
  <c r="E412" i="6"/>
  <c r="H412" i="6" s="1"/>
  <c r="E349" i="6"/>
  <c r="H349" i="6" s="1"/>
  <c r="E448" i="7"/>
  <c r="H448" i="7" s="1"/>
  <c r="E413" i="7"/>
  <c r="H413" i="7" s="1"/>
  <c r="E368" i="7"/>
  <c r="H368" i="7" s="1"/>
  <c r="E327" i="7"/>
  <c r="H327" i="7" s="1"/>
  <c r="E450" i="8"/>
  <c r="H450" i="8" s="1"/>
  <c r="E448" i="8"/>
  <c r="H448" i="8" s="1"/>
  <c r="E324" i="8"/>
  <c r="H324" i="8" s="1"/>
  <c r="E422" i="9"/>
  <c r="E369" i="9"/>
  <c r="H369" i="9" s="1"/>
  <c r="E370" i="10"/>
  <c r="H370" i="10" s="1"/>
  <c r="E473" i="11"/>
  <c r="H473" i="11" s="1"/>
  <c r="E323" i="13"/>
  <c r="H323" i="13" s="1"/>
  <c r="E464" i="14"/>
  <c r="H464" i="14" s="1"/>
  <c r="E386" i="12"/>
  <c r="E325" i="12"/>
  <c r="H325" i="12" s="1"/>
  <c r="E336" i="12"/>
  <c r="E414" i="12"/>
  <c r="H414" i="12" s="1"/>
  <c r="E498" i="12"/>
  <c r="H498" i="12" s="1"/>
  <c r="E318" i="15"/>
  <c r="H318" i="15" s="1"/>
  <c r="E343" i="15"/>
  <c r="H343" i="15" s="1"/>
  <c r="E310" i="15"/>
  <c r="H310" i="15" s="1"/>
  <c r="E466" i="15"/>
  <c r="E302" i="15"/>
  <c r="H302" i="15" s="1"/>
  <c r="E319" i="15"/>
  <c r="H319" i="15" s="1"/>
  <c r="E327" i="15"/>
  <c r="H327" i="15" s="1"/>
  <c r="E354" i="15"/>
  <c r="H354" i="15" s="1"/>
  <c r="E385" i="15"/>
  <c r="H385" i="15" s="1"/>
  <c r="E422" i="15"/>
  <c r="H422" i="15" s="1"/>
  <c r="E437" i="15"/>
  <c r="H437" i="15" s="1"/>
  <c r="E463" i="15"/>
  <c r="H463" i="15" s="1"/>
  <c r="E437" i="17"/>
  <c r="E460" i="17"/>
  <c r="H460" i="17" s="1"/>
  <c r="E347" i="17"/>
  <c r="H347" i="17" s="1"/>
  <c r="E491" i="17"/>
  <c r="H491" i="17" s="1"/>
  <c r="E366" i="18"/>
  <c r="H366" i="18" s="1"/>
  <c r="E390" i="18"/>
  <c r="H390" i="18" s="1"/>
  <c r="E396" i="18"/>
  <c r="H396" i="18" s="1"/>
  <c r="E496" i="18"/>
  <c r="H496" i="18" s="1"/>
  <c r="E299" i="18"/>
  <c r="H299" i="18" s="1"/>
  <c r="E325" i="18"/>
  <c r="H325" i="18" s="1"/>
  <c r="E435" i="18"/>
  <c r="H435" i="18" s="1"/>
  <c r="E499" i="18"/>
  <c r="H499" i="18" s="1"/>
  <c r="E313" i="18"/>
  <c r="E320" i="22"/>
  <c r="H320" i="22" s="1"/>
  <c r="E323" i="22"/>
  <c r="H323" i="22" s="1"/>
  <c r="E338" i="22"/>
  <c r="H338" i="22" s="1"/>
  <c r="E356" i="22"/>
  <c r="H356" i="22" s="1"/>
  <c r="E363" i="22"/>
  <c r="H363" i="22" s="1"/>
  <c r="E454" i="22"/>
  <c r="H454" i="22" s="1"/>
  <c r="E467" i="22"/>
  <c r="H467" i="22" s="1"/>
  <c r="E492" i="22"/>
  <c r="H492" i="22" s="1"/>
  <c r="E494" i="22"/>
  <c r="H494" i="22" s="1"/>
  <c r="E380" i="22"/>
  <c r="H380" i="22" s="1"/>
  <c r="E419" i="22"/>
  <c r="E449" i="22"/>
  <c r="H449" i="22" s="1"/>
  <c r="E321" i="25"/>
  <c r="H321" i="25" s="1"/>
  <c r="E349" i="25"/>
  <c r="H349" i="25" s="1"/>
  <c r="E324" i="25"/>
  <c r="H324" i="25" s="1"/>
  <c r="E337" i="25"/>
  <c r="H337" i="25" s="1"/>
  <c r="E341" i="25"/>
  <c r="H341" i="25" s="1"/>
  <c r="E418" i="25"/>
  <c r="E429" i="25"/>
  <c r="H429" i="25" s="1"/>
  <c r="E300" i="25"/>
  <c r="H300" i="25" s="1"/>
  <c r="E357" i="25"/>
  <c r="H357" i="25" s="1"/>
  <c r="E407" i="25"/>
  <c r="H407" i="25" s="1"/>
  <c r="E449" i="25"/>
  <c r="H449" i="25" s="1"/>
  <c r="E472" i="28"/>
  <c r="H472" i="28" s="1"/>
  <c r="E477" i="28"/>
  <c r="H477" i="28" s="1"/>
  <c r="E482" i="28"/>
  <c r="H482" i="28" s="1"/>
  <c r="E365" i="31"/>
  <c r="H365" i="31" s="1"/>
  <c r="E488" i="31"/>
  <c r="H488" i="31" s="1"/>
  <c r="E487" i="31"/>
  <c r="H487" i="31" s="1"/>
  <c r="E497" i="3"/>
  <c r="E434" i="3"/>
  <c r="E322" i="3"/>
  <c r="H322" i="3" s="1"/>
  <c r="E299" i="3"/>
  <c r="H299" i="3" s="1"/>
  <c r="H475" i="4"/>
  <c r="E358" i="4"/>
  <c r="H325" i="4"/>
  <c r="H477" i="5"/>
  <c r="E313" i="5"/>
  <c r="H313" i="5" s="1"/>
  <c r="E473" i="6"/>
  <c r="H473" i="6" s="1"/>
  <c r="E471" i="6"/>
  <c r="H471" i="6" s="1"/>
  <c r="E437" i="6"/>
  <c r="H437" i="6" s="1"/>
  <c r="E410" i="6"/>
  <c r="H410" i="6" s="1"/>
  <c r="E406" i="6"/>
  <c r="E382" i="6"/>
  <c r="H382" i="6" s="1"/>
  <c r="E417" i="7"/>
  <c r="H417" i="7" s="1"/>
  <c r="E350" i="7"/>
  <c r="H350" i="7" s="1"/>
  <c r="E323" i="7"/>
  <c r="H323" i="7" s="1"/>
  <c r="E320" i="8"/>
  <c r="H320" i="8" s="1"/>
  <c r="E300" i="8"/>
  <c r="H300" i="8" s="1"/>
  <c r="E359" i="9"/>
  <c r="H359" i="9" s="1"/>
  <c r="E498" i="10"/>
  <c r="H498" i="10" s="1"/>
  <c r="E479" i="11"/>
  <c r="H479" i="11" s="1"/>
  <c r="E448" i="11"/>
  <c r="E436" i="11"/>
  <c r="E454" i="12"/>
  <c r="H454" i="12" s="1"/>
  <c r="E419" i="12"/>
  <c r="H419" i="12" s="1"/>
  <c r="E395" i="12"/>
  <c r="E476" i="13"/>
  <c r="E480" i="14"/>
  <c r="H446" i="24"/>
  <c r="H445" i="24"/>
  <c r="H444" i="24"/>
  <c r="H336" i="24"/>
  <c r="H481" i="32"/>
  <c r="H479" i="32"/>
  <c r="H478" i="32"/>
  <c r="H476" i="32"/>
  <c r="H475" i="32"/>
  <c r="H474" i="32"/>
  <c r="H473" i="32"/>
  <c r="H472" i="32"/>
  <c r="H459" i="32"/>
  <c r="H457" i="32"/>
  <c r="H454" i="32"/>
  <c r="H453" i="32"/>
  <c r="H452" i="32"/>
  <c r="H450" i="32"/>
  <c r="H421" i="32"/>
  <c r="H419" i="32"/>
  <c r="H418" i="32"/>
  <c r="H417" i="32"/>
  <c r="H411" i="32"/>
  <c r="H405" i="32"/>
  <c r="H404" i="32"/>
  <c r="H399" i="32"/>
  <c r="H392" i="32"/>
  <c r="H384" i="32"/>
  <c r="H383" i="32"/>
  <c r="H382" i="32"/>
  <c r="H381" i="32"/>
  <c r="H380" i="32"/>
  <c r="H353" i="32"/>
  <c r="H351" i="32"/>
  <c r="H349" i="32"/>
  <c r="H403" i="16"/>
  <c r="H388" i="16"/>
  <c r="H379" i="16"/>
  <c r="G11" i="19"/>
  <c r="E203" i="3"/>
  <c r="E261" i="3"/>
  <c r="E223" i="3"/>
  <c r="H223" i="3" s="1"/>
  <c r="E259" i="3"/>
  <c r="H259" i="3" s="1"/>
  <c r="E173" i="4"/>
  <c r="H173" i="4" s="1"/>
  <c r="E182" i="4"/>
  <c r="H182" i="4" s="1"/>
  <c r="C8" i="4"/>
  <c r="E12" i="4" s="1"/>
  <c r="E179" i="4"/>
  <c r="H179" i="4" s="1"/>
  <c r="E252" i="4"/>
  <c r="E222" i="3"/>
  <c r="E254" i="11"/>
  <c r="H254" i="11" s="1"/>
  <c r="G11" i="22"/>
  <c r="E188" i="6"/>
  <c r="E193" i="6"/>
  <c r="E210" i="6"/>
  <c r="H210" i="6" s="1"/>
  <c r="E178" i="6"/>
  <c r="E151" i="6"/>
  <c r="E162" i="6"/>
  <c r="H162" i="6" s="1"/>
  <c r="E169" i="6"/>
  <c r="E192" i="6"/>
  <c r="E189" i="11"/>
  <c r="E209" i="11"/>
  <c r="H209" i="11" s="1"/>
  <c r="E270" i="11"/>
  <c r="H270" i="11" s="1"/>
  <c r="E195" i="11"/>
  <c r="H195" i="11" s="1"/>
  <c r="E259" i="11"/>
  <c r="E170" i="14"/>
  <c r="H170" i="14" s="1"/>
  <c r="E206" i="14"/>
  <c r="H206" i="14" s="1"/>
  <c r="E219" i="14"/>
  <c r="H219" i="14" s="1"/>
  <c r="E213" i="14"/>
  <c r="H213" i="14" s="1"/>
  <c r="E222" i="14"/>
  <c r="H222" i="14" s="1"/>
  <c r="E189" i="14"/>
  <c r="H189" i="14" s="1"/>
  <c r="E207" i="14"/>
  <c r="E220" i="14"/>
  <c r="E152" i="21"/>
  <c r="E151" i="21"/>
  <c r="E154" i="21"/>
  <c r="E273" i="21"/>
  <c r="E189" i="21"/>
  <c r="H189" i="21" s="1"/>
  <c r="E199" i="21"/>
  <c r="H199" i="21" s="1"/>
  <c r="E154" i="25"/>
  <c r="E184" i="25"/>
  <c r="H184" i="25" s="1"/>
  <c r="E202" i="25"/>
  <c r="H202" i="25" s="1"/>
  <c r="E212" i="25"/>
  <c r="E284" i="28"/>
  <c r="H284" i="28" s="1"/>
  <c r="E259" i="28"/>
  <c r="H259" i="28" s="1"/>
  <c r="E287" i="28"/>
  <c r="H287" i="28" s="1"/>
  <c r="E171" i="28"/>
  <c r="H171" i="28" s="1"/>
  <c r="E191" i="28"/>
  <c r="E210" i="28"/>
  <c r="H210" i="28" s="1"/>
  <c r="E176" i="32"/>
  <c r="H176" i="32" s="1"/>
  <c r="E174" i="32"/>
  <c r="H174" i="32" s="1"/>
  <c r="E177" i="32"/>
  <c r="H177" i="32" s="1"/>
  <c r="E187" i="32"/>
  <c r="E239" i="32"/>
  <c r="H239" i="32" s="1"/>
  <c r="E244" i="32"/>
  <c r="E273" i="32"/>
  <c r="H264" i="1"/>
  <c r="E199" i="4"/>
  <c r="H199" i="4" s="1"/>
  <c r="E187" i="4"/>
  <c r="H187" i="4" s="1"/>
  <c r="E183" i="4"/>
  <c r="H183" i="4" s="1"/>
  <c r="E193" i="11"/>
  <c r="H151" i="6"/>
  <c r="E162" i="5"/>
  <c r="E211" i="5"/>
  <c r="H211" i="5" s="1"/>
  <c r="E265" i="5"/>
  <c r="H265" i="5" s="1"/>
  <c r="E210" i="5"/>
  <c r="H210" i="5" s="1"/>
  <c r="E220" i="5"/>
  <c r="E208" i="9"/>
  <c r="H208" i="9" s="1"/>
  <c r="E222" i="9"/>
  <c r="H222" i="9" s="1"/>
  <c r="E151" i="9"/>
  <c r="H151" i="9" s="1"/>
  <c r="E162" i="9"/>
  <c r="E231" i="9"/>
  <c r="E259" i="9"/>
  <c r="H259" i="9" s="1"/>
  <c r="E160" i="10"/>
  <c r="E215" i="10"/>
  <c r="E272" i="19"/>
  <c r="H272" i="19" s="1"/>
  <c r="E181" i="19"/>
  <c r="H181" i="19" s="1"/>
  <c r="E213" i="20"/>
  <c r="H213" i="20" s="1"/>
  <c r="E239" i="20"/>
  <c r="H239" i="20" s="1"/>
  <c r="E254" i="20"/>
  <c r="H254" i="20" s="1"/>
  <c r="E281" i="20"/>
  <c r="E208" i="23"/>
  <c r="E231" i="23"/>
  <c r="E244" i="23"/>
  <c r="E198" i="23"/>
  <c r="E270" i="23"/>
  <c r="E286" i="23"/>
  <c r="E173" i="24"/>
  <c r="H173" i="24" s="1"/>
  <c r="E248" i="24"/>
  <c r="H248" i="24" s="1"/>
  <c r="E187" i="24"/>
  <c r="H187" i="24" s="1"/>
  <c r="E240" i="24"/>
  <c r="E200" i="27"/>
  <c r="H200" i="27" s="1"/>
  <c r="E206" i="27"/>
  <c r="H206" i="27" s="1"/>
  <c r="E213" i="27"/>
  <c r="H213" i="27" s="1"/>
  <c r="E158" i="27"/>
  <c r="H158" i="27" s="1"/>
  <c r="E172" i="27"/>
  <c r="H172" i="27" s="1"/>
  <c r="E201" i="27"/>
  <c r="H201" i="27" s="1"/>
  <c r="E226" i="27"/>
  <c r="H226" i="27" s="1"/>
  <c r="E178" i="30"/>
  <c r="H178" i="30" s="1"/>
  <c r="E244" i="30"/>
  <c r="E217" i="31"/>
  <c r="H217" i="31" s="1"/>
  <c r="E287" i="31"/>
  <c r="H287" i="31" s="1"/>
  <c r="E277" i="31"/>
  <c r="H277" i="31" s="1"/>
  <c r="E184" i="3"/>
  <c r="H184" i="3" s="1"/>
  <c r="E171" i="3"/>
  <c r="H171" i="3" s="1"/>
  <c r="E166" i="6"/>
  <c r="H166" i="6" s="1"/>
  <c r="E204" i="11"/>
  <c r="H204" i="11" s="1"/>
  <c r="E248" i="22"/>
  <c r="H248" i="22" s="1"/>
  <c r="E191" i="22"/>
  <c r="E188" i="26"/>
  <c r="H188" i="26" s="1"/>
  <c r="E286" i="29"/>
  <c r="H286" i="29" s="1"/>
  <c r="H261" i="3"/>
  <c r="H283" i="4"/>
  <c r="H288" i="5"/>
  <c r="H287" i="5"/>
  <c r="H155" i="5"/>
  <c r="H234" i="7"/>
  <c r="E286" i="15"/>
  <c r="H286" i="15" s="1"/>
  <c r="E239" i="15"/>
  <c r="H239" i="15" s="1"/>
  <c r="E168" i="16"/>
  <c r="H168" i="16" s="1"/>
  <c r="E250" i="18"/>
  <c r="H250" i="18" s="1"/>
  <c r="E184" i="18"/>
  <c r="H184" i="18" s="1"/>
  <c r="E240" i="22"/>
  <c r="H240" i="22" s="1"/>
  <c r="H190" i="22"/>
  <c r="H189" i="22"/>
  <c r="H162" i="22"/>
  <c r="H158" i="22"/>
  <c r="H285" i="23"/>
  <c r="H284" i="23"/>
  <c r="H283" i="23"/>
  <c r="H277" i="23"/>
  <c r="H276" i="23"/>
  <c r="H275" i="23"/>
  <c r="E258" i="26"/>
  <c r="E233" i="26"/>
  <c r="E228" i="26"/>
  <c r="H228" i="26" s="1"/>
  <c r="E220" i="26"/>
  <c r="H220" i="26" s="1"/>
  <c r="E259" i="29"/>
  <c r="H259" i="29" s="1"/>
  <c r="E246" i="29"/>
  <c r="H246" i="29" s="1"/>
  <c r="E234" i="29"/>
  <c r="H234" i="29" s="1"/>
  <c r="H187" i="2"/>
  <c r="H223" i="2"/>
  <c r="H264" i="2"/>
  <c r="H282" i="2"/>
  <c r="H217" i="34"/>
  <c r="E255" i="2"/>
  <c r="H222" i="3"/>
  <c r="E226" i="7"/>
  <c r="E286" i="16"/>
  <c r="H286" i="16" s="1"/>
  <c r="E262" i="16"/>
  <c r="H262" i="16" s="1"/>
  <c r="E205" i="18"/>
  <c r="H205" i="18" s="1"/>
  <c r="H278" i="22"/>
  <c r="H202" i="22"/>
  <c r="H194" i="22"/>
  <c r="H288" i="23"/>
  <c r="H287" i="23"/>
  <c r="H242" i="23"/>
  <c r="H236" i="23"/>
  <c r="E163" i="26"/>
  <c r="H163" i="26" s="1"/>
  <c r="H288" i="32"/>
  <c r="H286" i="32"/>
  <c r="H285" i="32"/>
  <c r="H284" i="32"/>
  <c r="H283" i="32"/>
  <c r="H279" i="32"/>
  <c r="H278" i="32"/>
  <c r="H277" i="32"/>
  <c r="H274" i="32"/>
  <c r="H273" i="32"/>
  <c r="H255" i="32"/>
  <c r="H251" i="32"/>
  <c r="H250" i="32"/>
  <c r="H246" i="32"/>
  <c r="H245" i="32"/>
  <c r="E89" i="2"/>
  <c r="E76" i="2"/>
  <c r="H76" i="2" s="1"/>
  <c r="E137" i="2"/>
  <c r="H137" i="2" s="1"/>
  <c r="E132" i="2"/>
  <c r="E120" i="2"/>
  <c r="E117" i="2"/>
  <c r="E113" i="2"/>
  <c r="E109" i="2"/>
  <c r="E104" i="2"/>
  <c r="H104" i="2" s="1"/>
  <c r="E98" i="2"/>
  <c r="H98" i="2" s="1"/>
  <c r="E94" i="2"/>
  <c r="E88" i="2"/>
  <c r="H88" i="2" s="1"/>
  <c r="E85" i="2"/>
  <c r="E82" i="2"/>
  <c r="E75" i="2"/>
  <c r="E72" i="2"/>
  <c r="E97" i="6"/>
  <c r="E87" i="6"/>
  <c r="E104" i="6"/>
  <c r="E134" i="6"/>
  <c r="E130" i="6"/>
  <c r="E145" i="6"/>
  <c r="E98" i="6"/>
  <c r="E119" i="6"/>
  <c r="E129" i="6"/>
  <c r="E142" i="9"/>
  <c r="E91" i="9"/>
  <c r="H91" i="9" s="1"/>
  <c r="E80" i="9"/>
  <c r="E97" i="12"/>
  <c r="E132" i="12"/>
  <c r="H132" i="12" s="1"/>
  <c r="E137" i="12"/>
  <c r="E117" i="12"/>
  <c r="E138" i="12"/>
  <c r="E142" i="12"/>
  <c r="E78" i="15"/>
  <c r="E141" i="15"/>
  <c r="H141" i="15" s="1"/>
  <c r="E70" i="15"/>
  <c r="E74" i="18"/>
  <c r="E124" i="18"/>
  <c r="E89" i="18"/>
  <c r="E145" i="22"/>
  <c r="E130" i="22"/>
  <c r="E72" i="22"/>
  <c r="E70" i="22"/>
  <c r="E72" i="23"/>
  <c r="E98" i="23"/>
  <c r="H98" i="23" s="1"/>
  <c r="E144" i="23"/>
  <c r="E126" i="23"/>
  <c r="H126" i="23" s="1"/>
  <c r="E131" i="23"/>
  <c r="E142" i="26"/>
  <c r="E129" i="26"/>
  <c r="E70" i="26"/>
  <c r="E145" i="29"/>
  <c r="E91" i="29"/>
  <c r="E94" i="32"/>
  <c r="E84" i="32"/>
  <c r="H84" i="32" s="1"/>
  <c r="E88" i="32"/>
  <c r="H88" i="32" s="1"/>
  <c r="E102" i="32"/>
  <c r="H102" i="32" s="1"/>
  <c r="E138" i="32"/>
  <c r="H138" i="32" s="1"/>
  <c r="E70" i="32"/>
  <c r="E143" i="34"/>
  <c r="E134" i="34"/>
  <c r="E115" i="34"/>
  <c r="E107" i="34"/>
  <c r="H143" i="1"/>
  <c r="E125" i="34"/>
  <c r="H125" i="34" s="1"/>
  <c r="E144" i="34"/>
  <c r="E144" i="1"/>
  <c r="E93" i="1"/>
  <c r="C10" i="5"/>
  <c r="E126" i="5"/>
  <c r="H126" i="5" s="1"/>
  <c r="E70" i="5"/>
  <c r="E74" i="5"/>
  <c r="E80" i="5"/>
  <c r="E83" i="5"/>
  <c r="E86" i="5"/>
  <c r="E93" i="5"/>
  <c r="E98" i="5"/>
  <c r="E102" i="5"/>
  <c r="E108" i="5"/>
  <c r="E129" i="8"/>
  <c r="E81" i="8"/>
  <c r="E132" i="8"/>
  <c r="E141" i="8"/>
  <c r="E91" i="14"/>
  <c r="H91" i="14" s="1"/>
  <c r="E131" i="14"/>
  <c r="H131" i="14" s="1"/>
  <c r="E93" i="17"/>
  <c r="E75" i="17"/>
  <c r="E107" i="17"/>
  <c r="H107" i="17" s="1"/>
  <c r="E115" i="17"/>
  <c r="E77" i="17"/>
  <c r="H77" i="17" s="1"/>
  <c r="E117" i="21"/>
  <c r="E76" i="21"/>
  <c r="H76" i="21" s="1"/>
  <c r="E130" i="21"/>
  <c r="H130" i="21" s="1"/>
  <c r="E131" i="21"/>
  <c r="E82" i="25"/>
  <c r="E89" i="25"/>
  <c r="E95" i="28"/>
  <c r="E70" i="28"/>
  <c r="E130" i="31"/>
  <c r="E136" i="31"/>
  <c r="H70" i="32"/>
  <c r="E75" i="34"/>
  <c r="H134" i="3"/>
  <c r="C8" i="34"/>
  <c r="E9" i="34" s="1"/>
  <c r="C8" i="8"/>
  <c r="H103" i="34"/>
  <c r="E119" i="4"/>
  <c r="H109" i="4"/>
  <c r="H76" i="4"/>
  <c r="H133" i="6"/>
  <c r="H116" i="6"/>
  <c r="H100" i="6"/>
  <c r="E127" i="7"/>
  <c r="E97" i="7"/>
  <c r="H97" i="7" s="1"/>
  <c r="H96" i="8"/>
  <c r="H91" i="8"/>
  <c r="H76" i="9"/>
  <c r="H124" i="12"/>
  <c r="E129" i="13"/>
  <c r="H95" i="14"/>
  <c r="H90" i="15"/>
  <c r="H139" i="16"/>
  <c r="E96" i="19"/>
  <c r="E125" i="20"/>
  <c r="H134" i="24"/>
  <c r="H145" i="25"/>
  <c r="H144" i="25"/>
  <c r="H103" i="25"/>
  <c r="H106" i="28"/>
  <c r="E109" i="30"/>
  <c r="E104" i="30"/>
  <c r="H104" i="30" s="1"/>
  <c r="E94" i="30"/>
  <c r="H94" i="30" s="1"/>
  <c r="H145" i="32"/>
  <c r="H141" i="32"/>
  <c r="H140" i="32"/>
  <c r="H127" i="32"/>
  <c r="H126" i="32"/>
  <c r="H125" i="32"/>
  <c r="H116" i="32"/>
  <c r="H87" i="32"/>
  <c r="H86" i="32"/>
  <c r="E139" i="24"/>
  <c r="E120" i="24"/>
  <c r="E111" i="24"/>
  <c r="E77" i="24"/>
  <c r="H129" i="26"/>
  <c r="H124" i="31"/>
  <c r="H119" i="6"/>
  <c r="H127" i="7"/>
  <c r="H142" i="12"/>
  <c r="E104" i="13"/>
  <c r="H132" i="14"/>
  <c r="H74" i="14"/>
  <c r="E128" i="19"/>
  <c r="E111" i="20"/>
  <c r="H131" i="23"/>
  <c r="E109" i="27"/>
  <c r="H109" i="27" s="1"/>
  <c r="E99" i="30"/>
  <c r="H99" i="30" s="1"/>
  <c r="E86" i="30"/>
  <c r="E24" i="2"/>
  <c r="H24" i="2" s="1"/>
  <c r="E58" i="3"/>
  <c r="E20" i="6"/>
  <c r="E38" i="7"/>
  <c r="E32" i="7"/>
  <c r="E51" i="10"/>
  <c r="E45" i="12"/>
  <c r="E56" i="15"/>
  <c r="H56" i="15" s="1"/>
  <c r="E64" i="19"/>
  <c r="E59" i="20"/>
  <c r="E24" i="24"/>
  <c r="H24" i="24" s="1"/>
  <c r="E22" i="24"/>
  <c r="E56" i="26"/>
  <c r="E49" i="26"/>
  <c r="H49" i="26" s="1"/>
  <c r="E61" i="27"/>
  <c r="E33" i="27"/>
  <c r="E56" i="31"/>
  <c r="H52" i="31"/>
  <c r="E39" i="31"/>
  <c r="H39" i="31" s="1"/>
  <c r="E35" i="31"/>
  <c r="H35" i="31" s="1"/>
  <c r="E28" i="32"/>
  <c r="H28" i="32" s="1"/>
  <c r="E25" i="11"/>
  <c r="E28" i="11"/>
  <c r="E18" i="9"/>
  <c r="E28" i="8"/>
  <c r="E34" i="8"/>
  <c r="E62" i="8"/>
  <c r="E52" i="7"/>
  <c r="E28" i="3"/>
  <c r="E42" i="3"/>
  <c r="E52" i="3"/>
  <c r="E28" i="2"/>
  <c r="E37" i="2"/>
  <c r="E49" i="2"/>
  <c r="E62" i="2"/>
  <c r="E18" i="2"/>
  <c r="E18" i="11"/>
  <c r="C9" i="26"/>
  <c r="H57" i="3"/>
  <c r="E36" i="3"/>
  <c r="H44" i="4"/>
  <c r="E64" i="6"/>
  <c r="H64" i="6" s="1"/>
  <c r="E59" i="6"/>
  <c r="H59" i="6" s="1"/>
  <c r="E26" i="6"/>
  <c r="E39" i="7"/>
  <c r="E35" i="10"/>
  <c r="H36" i="12"/>
  <c r="E64" i="13"/>
  <c r="H64" i="13" s="1"/>
  <c r="E59" i="13"/>
  <c r="E64" i="14"/>
  <c r="E49" i="14"/>
  <c r="H49" i="14" s="1"/>
  <c r="E51" i="15"/>
  <c r="E26" i="15"/>
  <c r="E40" i="16"/>
  <c r="H23" i="16"/>
  <c r="H58" i="17"/>
  <c r="H53" i="17"/>
  <c r="H37" i="17"/>
  <c r="E45" i="18"/>
  <c r="H45" i="18" s="1"/>
  <c r="H53" i="20"/>
  <c r="H41" i="20"/>
  <c r="H25" i="20"/>
  <c r="E30" i="26"/>
  <c r="H30" i="26" s="1"/>
  <c r="E57" i="31"/>
  <c r="E32" i="31"/>
  <c r="E21" i="31"/>
  <c r="E51" i="32"/>
  <c r="H51" i="32" s="1"/>
  <c r="E31" i="32"/>
  <c r="E25" i="32"/>
  <c r="H18" i="2"/>
  <c r="E27" i="27"/>
  <c r="H27" i="27" s="1"/>
  <c r="E60" i="27"/>
  <c r="H60" i="27" s="1"/>
  <c r="E18" i="26"/>
  <c r="E20" i="26"/>
  <c r="H20" i="26" s="1"/>
  <c r="E60" i="26"/>
  <c r="E52" i="19"/>
  <c r="E59" i="14"/>
  <c r="E26" i="13"/>
  <c r="E30" i="13"/>
  <c r="E63" i="13"/>
  <c r="E26" i="11"/>
  <c r="E52" i="11"/>
  <c r="E48" i="11"/>
  <c r="E25" i="10"/>
  <c r="E28" i="10"/>
  <c r="E49" i="10"/>
  <c r="E28" i="9"/>
  <c r="E52" i="8"/>
  <c r="E43" i="7"/>
  <c r="E25" i="7"/>
  <c r="E37" i="5"/>
  <c r="E30" i="3"/>
  <c r="E43" i="3"/>
  <c r="E60" i="3"/>
  <c r="E25" i="2"/>
  <c r="E30" i="2"/>
  <c r="E43" i="2"/>
  <c r="E63" i="2"/>
  <c r="E18" i="27"/>
  <c r="E18" i="3"/>
  <c r="C8" i="21"/>
  <c r="E11" i="21" s="1"/>
  <c r="C9" i="3"/>
  <c r="E18" i="25"/>
  <c r="E62" i="27"/>
  <c r="E24" i="3"/>
  <c r="E22" i="3"/>
  <c r="E31" i="7"/>
  <c r="E42" i="8"/>
  <c r="H42" i="8" s="1"/>
  <c r="E52" i="9"/>
  <c r="E27" i="12"/>
  <c r="H24" i="12"/>
  <c r="H38" i="13"/>
  <c r="E22" i="13"/>
  <c r="E55" i="14"/>
  <c r="E29" i="14"/>
  <c r="E52" i="15"/>
  <c r="H36" i="15"/>
  <c r="H33" i="15"/>
  <c r="H32" i="15"/>
  <c r="H53" i="16"/>
  <c r="H46" i="16"/>
  <c r="H64" i="20"/>
  <c r="H61" i="20"/>
  <c r="H48" i="20"/>
  <c r="E40" i="20"/>
  <c r="E62" i="22"/>
  <c r="H62" i="22" s="1"/>
  <c r="H41" i="22"/>
  <c r="E61" i="24"/>
  <c r="H61" i="25"/>
  <c r="H21" i="25"/>
  <c r="E58" i="26"/>
  <c r="H58" i="26" s="1"/>
  <c r="H51" i="26"/>
  <c r="E20" i="27"/>
  <c r="E56" i="30"/>
  <c r="H56" i="30" s="1"/>
  <c r="E61" i="31"/>
  <c r="H44" i="32"/>
  <c r="F511" i="2"/>
  <c r="F505" i="2"/>
  <c r="F530" i="2"/>
  <c r="F526" i="2"/>
  <c r="F522" i="2"/>
  <c r="F518" i="2"/>
  <c r="F515" i="2"/>
  <c r="F510" i="2"/>
  <c r="F507" i="2"/>
  <c r="G505" i="2"/>
  <c r="H505" i="2" s="1"/>
  <c r="F529" i="2"/>
  <c r="F524" i="2"/>
  <c r="F521" i="2"/>
  <c r="F517" i="2"/>
  <c r="F514" i="2"/>
  <c r="F509" i="2"/>
  <c r="F505" i="9"/>
  <c r="F526" i="9"/>
  <c r="F517" i="9"/>
  <c r="F523" i="22"/>
  <c r="F529" i="22"/>
  <c r="D13" i="22"/>
  <c r="F510" i="22"/>
  <c r="H506" i="6"/>
  <c r="H521" i="13"/>
  <c r="H514" i="29"/>
  <c r="H528" i="13"/>
  <c r="H518" i="30"/>
  <c r="H526" i="25"/>
  <c r="D13" i="5"/>
  <c r="G13" i="5" s="1"/>
  <c r="H525" i="33"/>
  <c r="H528" i="33"/>
  <c r="F509" i="33"/>
  <c r="F512" i="33"/>
  <c r="F516" i="33"/>
  <c r="F521" i="33"/>
  <c r="F525" i="33"/>
  <c r="H524" i="31"/>
  <c r="H517" i="29"/>
  <c r="H508" i="29"/>
  <c r="H515" i="28"/>
  <c r="H521" i="27"/>
  <c r="H529" i="27"/>
  <c r="H508" i="26"/>
  <c r="H530" i="26"/>
  <c r="H509" i="25"/>
  <c r="F521" i="22"/>
  <c r="F508" i="22"/>
  <c r="F526" i="22"/>
  <c r="F526" i="12"/>
  <c r="F529" i="12"/>
  <c r="H507" i="12"/>
  <c r="H510" i="10"/>
  <c r="F522" i="5"/>
  <c r="H508" i="4"/>
  <c r="H510" i="4"/>
  <c r="F508" i="2"/>
  <c r="F519" i="2"/>
  <c r="H507" i="2"/>
  <c r="H510" i="2"/>
  <c r="D13" i="2"/>
  <c r="G505" i="22"/>
  <c r="F507" i="33"/>
  <c r="G505" i="33"/>
  <c r="D13" i="33"/>
  <c r="G13" i="33" s="1"/>
  <c r="F529" i="33"/>
  <c r="F526" i="33"/>
  <c r="F523" i="33"/>
  <c r="F520" i="33"/>
  <c r="F517" i="33"/>
  <c r="F514" i="33"/>
  <c r="F512" i="5"/>
  <c r="F526" i="5"/>
  <c r="F525" i="5"/>
  <c r="F519" i="5"/>
  <c r="F517" i="5"/>
  <c r="F506" i="5"/>
  <c r="F523" i="5"/>
  <c r="F515" i="5"/>
  <c r="F508" i="5"/>
  <c r="F513" i="12"/>
  <c r="F505" i="12"/>
  <c r="F517" i="12"/>
  <c r="F524" i="12"/>
  <c r="F514" i="12"/>
  <c r="D13" i="12"/>
  <c r="G13" i="12" s="1"/>
  <c r="F518" i="12"/>
  <c r="F510" i="19"/>
  <c r="F505" i="19"/>
  <c r="G505" i="19"/>
  <c r="F512" i="19"/>
  <c r="F509" i="19"/>
  <c r="F509" i="24"/>
  <c r="F507" i="24"/>
  <c r="F509" i="27"/>
  <c r="F522" i="27"/>
  <c r="D8" i="9"/>
  <c r="H526" i="11"/>
  <c r="H522" i="19"/>
  <c r="H519" i="11"/>
  <c r="H515" i="3"/>
  <c r="H511" i="29"/>
  <c r="H523" i="29"/>
  <c r="D13" i="27"/>
  <c r="G13" i="27" s="1"/>
  <c r="G505" i="5"/>
  <c r="H505" i="5" s="1"/>
  <c r="F510" i="33"/>
  <c r="F513" i="33"/>
  <c r="F518" i="33"/>
  <c r="F522" i="33"/>
  <c r="F527" i="33"/>
  <c r="F506" i="33"/>
  <c r="H510" i="27"/>
  <c r="H507" i="27"/>
  <c r="F508" i="24"/>
  <c r="H529" i="24"/>
  <c r="F530" i="22"/>
  <c r="H530" i="21"/>
  <c r="H509" i="20"/>
  <c r="H517" i="19"/>
  <c r="H526" i="19"/>
  <c r="H514" i="19"/>
  <c r="D13" i="19"/>
  <c r="H509" i="15"/>
  <c r="H524" i="13"/>
  <c r="F507" i="12"/>
  <c r="F522" i="12"/>
  <c r="H530" i="12"/>
  <c r="H509" i="11"/>
  <c r="H523" i="11"/>
  <c r="H530" i="10"/>
  <c r="H512" i="10"/>
  <c r="H527" i="10"/>
  <c r="F508" i="9"/>
  <c r="H526" i="8"/>
  <c r="H524" i="7"/>
  <c r="F514" i="5"/>
  <c r="F512" i="2"/>
  <c r="F523" i="2"/>
  <c r="H515" i="31"/>
  <c r="H518" i="31"/>
  <c r="H526" i="29"/>
  <c r="H525" i="28"/>
  <c r="H506" i="27"/>
  <c r="H524" i="27"/>
  <c r="H516" i="26"/>
  <c r="H524" i="26"/>
  <c r="H524" i="25"/>
  <c r="H517" i="24"/>
  <c r="H508" i="23"/>
  <c r="H530" i="23"/>
  <c r="H508" i="21"/>
  <c r="H521" i="21"/>
  <c r="H514" i="20"/>
  <c r="H512" i="18"/>
  <c r="H515" i="18"/>
  <c r="H523" i="16"/>
  <c r="H522" i="14"/>
  <c r="H519" i="14"/>
  <c r="H510" i="12"/>
  <c r="H524" i="12"/>
  <c r="H513" i="11"/>
  <c r="H514" i="10"/>
  <c r="H521" i="10"/>
  <c r="H517" i="9"/>
  <c r="H507" i="8"/>
  <c r="H522" i="8"/>
  <c r="H530" i="8"/>
  <c r="H509" i="7"/>
  <c r="H514" i="6"/>
  <c r="H517" i="5"/>
  <c r="H522" i="2"/>
  <c r="H530" i="2"/>
  <c r="H509" i="17"/>
  <c r="H530" i="20"/>
  <c r="H512" i="5"/>
  <c r="H529" i="5"/>
  <c r="H523" i="5"/>
  <c r="H515" i="5"/>
  <c r="H514" i="4"/>
  <c r="H508" i="3"/>
  <c r="H519" i="2"/>
  <c r="H509" i="1"/>
  <c r="F331" i="2"/>
  <c r="F495" i="2"/>
  <c r="F491" i="2"/>
  <c r="F485" i="2"/>
  <c r="F480" i="2"/>
  <c r="F473" i="2"/>
  <c r="F467" i="2"/>
  <c r="F463" i="2"/>
  <c r="F458" i="2"/>
  <c r="F454" i="2"/>
  <c r="F444" i="2"/>
  <c r="F438" i="2"/>
  <c r="F434" i="2"/>
  <c r="F431" i="2"/>
  <c r="F423" i="2"/>
  <c r="F420" i="2"/>
  <c r="F412" i="2"/>
  <c r="F409" i="2"/>
  <c r="F406" i="2"/>
  <c r="F401" i="2"/>
  <c r="F396" i="2"/>
  <c r="F391" i="2"/>
  <c r="F387" i="2"/>
  <c r="F380" i="2"/>
  <c r="F377" i="2"/>
  <c r="F372" i="2"/>
  <c r="F356" i="2"/>
  <c r="F346" i="2"/>
  <c r="F343" i="2"/>
  <c r="F335" i="2"/>
  <c r="F332" i="2"/>
  <c r="F328" i="2"/>
  <c r="F318" i="2"/>
  <c r="F314" i="2"/>
  <c r="F310" i="2"/>
  <c r="F305" i="2"/>
  <c r="F302" i="2"/>
  <c r="F341" i="10"/>
  <c r="F294" i="10"/>
  <c r="F307" i="30"/>
  <c r="F294" i="30"/>
  <c r="G294" i="11"/>
  <c r="H294" i="11" s="1"/>
  <c r="F294" i="1"/>
  <c r="H340" i="2"/>
  <c r="H396" i="2"/>
  <c r="H406" i="2"/>
  <c r="H412" i="2"/>
  <c r="H435" i="2"/>
  <c r="H480" i="2"/>
  <c r="H493" i="2"/>
  <c r="H387" i="2"/>
  <c r="H415" i="2"/>
  <c r="H478" i="2"/>
  <c r="H346" i="2"/>
  <c r="H444" i="2"/>
  <c r="H484" i="2"/>
  <c r="H297" i="2"/>
  <c r="H378" i="2"/>
  <c r="H417" i="2"/>
  <c r="H430" i="2"/>
  <c r="H307" i="1"/>
  <c r="H377" i="1"/>
  <c r="H301" i="34"/>
  <c r="H457" i="2"/>
  <c r="F235" i="9"/>
  <c r="F152" i="8"/>
  <c r="F157" i="8"/>
  <c r="F164" i="8"/>
  <c r="F176" i="8"/>
  <c r="F187" i="8"/>
  <c r="F239" i="8"/>
  <c r="F245" i="8"/>
  <c r="F253" i="8"/>
  <c r="F268" i="8"/>
  <c r="D11" i="7"/>
  <c r="G11" i="7" s="1"/>
  <c r="F201" i="7"/>
  <c r="F157" i="7"/>
  <c r="F230" i="7"/>
  <c r="F235" i="7"/>
  <c r="F254" i="7"/>
  <c r="F270" i="7"/>
  <c r="F175" i="7"/>
  <c r="F178" i="6"/>
  <c r="F240" i="6"/>
  <c r="F154" i="5"/>
  <c r="F158" i="5"/>
  <c r="F163" i="5"/>
  <c r="F166" i="5"/>
  <c r="F173" i="5"/>
  <c r="F176" i="5"/>
  <c r="F179" i="5"/>
  <c r="F183" i="5"/>
  <c r="F188" i="5"/>
  <c r="F206" i="5"/>
  <c r="F214" i="5"/>
  <c r="F232" i="5"/>
  <c r="F238" i="5"/>
  <c r="F244" i="5"/>
  <c r="F247" i="5"/>
  <c r="F253" i="5"/>
  <c r="F262" i="5"/>
  <c r="F266" i="5"/>
  <c r="F270" i="5"/>
  <c r="F286" i="5"/>
  <c r="F231" i="3"/>
  <c r="F247" i="3"/>
  <c r="D11" i="3"/>
  <c r="F208" i="3"/>
  <c r="F248" i="3"/>
  <c r="F186" i="3"/>
  <c r="F178" i="3"/>
  <c r="F173" i="3"/>
  <c r="F229" i="3"/>
  <c r="F222" i="2"/>
  <c r="F231" i="2"/>
  <c r="F237" i="2"/>
  <c r="F240" i="2"/>
  <c r="F247" i="2"/>
  <c r="F252" i="2"/>
  <c r="F262" i="2"/>
  <c r="F266" i="2"/>
  <c r="F274" i="2"/>
  <c r="F283" i="2"/>
  <c r="F183" i="2"/>
  <c r="F177" i="2"/>
  <c r="F174" i="2"/>
  <c r="F167" i="2"/>
  <c r="F163" i="2"/>
  <c r="F158" i="2"/>
  <c r="F154" i="2"/>
  <c r="H238" i="2"/>
  <c r="H245" i="2"/>
  <c r="H268" i="2"/>
  <c r="F235" i="1"/>
  <c r="G151" i="30"/>
  <c r="G151" i="16"/>
  <c r="H151" i="16" s="1"/>
  <c r="F75" i="29"/>
  <c r="F82" i="29"/>
  <c r="F111" i="29"/>
  <c r="F122" i="29"/>
  <c r="F102" i="29"/>
  <c r="F98" i="26"/>
  <c r="H71" i="26"/>
  <c r="F77" i="26"/>
  <c r="F84" i="26"/>
  <c r="F92" i="26"/>
  <c r="F101" i="26"/>
  <c r="F115" i="26"/>
  <c r="F132" i="26"/>
  <c r="F102" i="26"/>
  <c r="D10" i="26"/>
  <c r="G10" i="26" s="1"/>
  <c r="F89" i="26"/>
  <c r="F103" i="26"/>
  <c r="F74" i="23"/>
  <c r="F103" i="23"/>
  <c r="H119" i="14"/>
  <c r="F94" i="2"/>
  <c r="H82" i="1"/>
  <c r="F116" i="29"/>
  <c r="F123" i="29"/>
  <c r="F127" i="29"/>
  <c r="F143" i="29"/>
  <c r="F77" i="29"/>
  <c r="F88" i="29"/>
  <c r="F85" i="26"/>
  <c r="F93" i="26"/>
  <c r="F107" i="26"/>
  <c r="F104" i="26"/>
  <c r="F113" i="26"/>
  <c r="F121" i="26"/>
  <c r="F73" i="23"/>
  <c r="F94" i="23"/>
  <c r="F137" i="23"/>
  <c r="F99" i="18"/>
  <c r="H109" i="14"/>
  <c r="F82" i="2"/>
  <c r="F137" i="2"/>
  <c r="F123" i="2"/>
  <c r="F93" i="2"/>
  <c r="F131" i="2"/>
  <c r="F83" i="2"/>
  <c r="F94" i="6"/>
  <c r="F113" i="6"/>
  <c r="F81" i="9"/>
  <c r="G70" i="9"/>
  <c r="H70" i="9" s="1"/>
  <c r="F78" i="15"/>
  <c r="F111" i="15"/>
  <c r="F123" i="15"/>
  <c r="F109" i="15"/>
  <c r="F91" i="18"/>
  <c r="D10" i="18"/>
  <c r="F138" i="18"/>
  <c r="F122" i="18"/>
  <c r="F98" i="18"/>
  <c r="F145" i="18"/>
  <c r="F127" i="18"/>
  <c r="F103" i="18"/>
  <c r="F80" i="18"/>
  <c r="F72" i="23"/>
  <c r="F123" i="23"/>
  <c r="F115" i="23"/>
  <c r="F85" i="23"/>
  <c r="F102" i="23"/>
  <c r="F88" i="23"/>
  <c r="F82" i="23"/>
  <c r="F143" i="26"/>
  <c r="F73" i="26"/>
  <c r="F119" i="26"/>
  <c r="F112" i="26"/>
  <c r="F105" i="26"/>
  <c r="F88" i="26"/>
  <c r="F80" i="26"/>
  <c r="F134" i="26"/>
  <c r="F118" i="26"/>
  <c r="F110" i="26"/>
  <c r="F78" i="26"/>
  <c r="F131" i="26"/>
  <c r="F116" i="26"/>
  <c r="F108" i="26"/>
  <c r="H83" i="15"/>
  <c r="H88" i="14"/>
  <c r="H129" i="14"/>
  <c r="H82" i="14"/>
  <c r="H122" i="13"/>
  <c r="H96" i="12"/>
  <c r="H121" i="12"/>
  <c r="H118" i="12"/>
  <c r="H122" i="8"/>
  <c r="H134" i="8"/>
  <c r="H80" i="3"/>
  <c r="H93" i="3"/>
  <c r="H74" i="26"/>
  <c r="H85" i="26"/>
  <c r="H100" i="26"/>
  <c r="H121" i="25"/>
  <c r="H134" i="25"/>
  <c r="H72" i="24"/>
  <c r="H88" i="24"/>
  <c r="H137" i="24"/>
  <c r="H144" i="22"/>
  <c r="H85" i="22"/>
  <c r="H82" i="22"/>
  <c r="H115" i="21"/>
  <c r="H134" i="21"/>
  <c r="H82" i="21"/>
  <c r="H85" i="21"/>
  <c r="H88" i="21"/>
  <c r="H104" i="21"/>
  <c r="H87" i="20"/>
  <c r="H137" i="20"/>
  <c r="H74" i="20"/>
  <c r="H104" i="19"/>
  <c r="H139" i="19"/>
  <c r="H98" i="18"/>
  <c r="H115" i="18"/>
  <c r="H87" i="18"/>
  <c r="H111" i="18"/>
  <c r="H108" i="13"/>
  <c r="H140" i="13"/>
  <c r="H115" i="13"/>
  <c r="H80" i="12"/>
  <c r="H102" i="12"/>
  <c r="H80" i="10"/>
  <c r="H83" i="10"/>
  <c r="H92" i="10"/>
  <c r="H109" i="10"/>
  <c r="H77" i="2"/>
  <c r="H92" i="2"/>
  <c r="H96" i="2"/>
  <c r="H99" i="2"/>
  <c r="H105" i="2"/>
  <c r="F18" i="12"/>
  <c r="D8" i="12"/>
  <c r="F11" i="12" s="1"/>
  <c r="F45" i="28"/>
  <c r="F63" i="28"/>
  <c r="F48" i="28"/>
  <c r="F22" i="28"/>
  <c r="F61" i="28"/>
  <c r="F37" i="28"/>
  <c r="F51" i="28"/>
  <c r="F42" i="28"/>
  <c r="F34" i="28"/>
  <c r="F28" i="28"/>
  <c r="F57" i="28"/>
  <c r="F62" i="28"/>
  <c r="F30" i="28"/>
  <c r="F24" i="28"/>
  <c r="F21" i="28"/>
  <c r="F60" i="28"/>
  <c r="F50" i="28"/>
  <c r="F36" i="28"/>
  <c r="F27" i="28"/>
  <c r="F49" i="28"/>
  <c r="H35" i="30"/>
  <c r="H58" i="27"/>
  <c r="H36" i="27"/>
  <c r="H48" i="19"/>
  <c r="H30" i="14"/>
  <c r="H40" i="14"/>
  <c r="H22" i="14"/>
  <c r="H43" i="29"/>
  <c r="H30" i="1"/>
  <c r="H63" i="24"/>
  <c r="H42" i="11"/>
  <c r="H30" i="7"/>
  <c r="H34" i="33"/>
  <c r="H37" i="33"/>
  <c r="H49" i="33"/>
  <c r="H24" i="31"/>
  <c r="F50" i="31"/>
  <c r="F52" i="28"/>
  <c r="F59" i="28"/>
  <c r="H28" i="28"/>
  <c r="H37" i="19"/>
  <c r="F18" i="17"/>
  <c r="D8" i="17"/>
  <c r="F24" i="31"/>
  <c r="F22" i="31"/>
  <c r="F58" i="31"/>
  <c r="F49" i="31"/>
  <c r="F56" i="31"/>
  <c r="D8" i="31"/>
  <c r="F10" i="31" s="1"/>
  <c r="F62" i="31"/>
  <c r="F37" i="31"/>
  <c r="F21" i="31"/>
  <c r="F20" i="31"/>
  <c r="F34" i="31"/>
  <c r="F27" i="31"/>
  <c r="F40" i="31"/>
  <c r="H64" i="26"/>
  <c r="H28" i="22"/>
  <c r="H42" i="18"/>
  <c r="H43" i="13"/>
  <c r="H23" i="10"/>
  <c r="H25" i="27"/>
  <c r="H30" i="19"/>
  <c r="H26" i="14"/>
  <c r="H43" i="31"/>
  <c r="H42" i="25"/>
  <c r="F52" i="31"/>
  <c r="F39" i="31"/>
  <c r="H60" i="29"/>
  <c r="H49" i="29"/>
  <c r="F26" i="28"/>
  <c r="F35" i="28"/>
  <c r="F29" i="28"/>
  <c r="F23" i="28"/>
  <c r="F56" i="28"/>
  <c r="H61" i="28"/>
  <c r="H60" i="24"/>
  <c r="H58" i="21"/>
  <c r="H28" i="21"/>
  <c r="H64" i="28"/>
  <c r="H21" i="2"/>
  <c r="H37" i="31"/>
  <c r="H50" i="25"/>
  <c r="H54" i="31"/>
  <c r="H62" i="31"/>
  <c r="H37" i="29"/>
  <c r="H27" i="29"/>
  <c r="H47" i="28"/>
  <c r="H34" i="28"/>
  <c r="H50" i="28"/>
  <c r="H37" i="28"/>
  <c r="H63" i="27"/>
  <c r="H34" i="26"/>
  <c r="H50" i="26"/>
  <c r="H60" i="26"/>
  <c r="H34" i="25"/>
  <c r="H52" i="23"/>
  <c r="H56" i="7"/>
  <c r="H58" i="28"/>
  <c r="H61" i="18"/>
  <c r="H50" i="3"/>
  <c r="H58" i="19"/>
  <c r="H34" i="14"/>
  <c r="H43" i="10"/>
  <c r="H40" i="32"/>
  <c r="H24" i="29"/>
  <c r="H52" i="29"/>
  <c r="H32" i="16"/>
  <c r="H51" i="16"/>
  <c r="H26" i="24"/>
  <c r="H40" i="11"/>
  <c r="H39" i="28"/>
  <c r="H22" i="28"/>
  <c r="H52" i="2"/>
  <c r="H24" i="25"/>
  <c r="H59" i="25"/>
  <c r="H47" i="32"/>
  <c r="H30" i="31"/>
  <c r="H49" i="31"/>
  <c r="H27" i="31"/>
  <c r="H60" i="31"/>
  <c r="H63" i="29"/>
  <c r="H25" i="28"/>
  <c r="H53" i="28"/>
  <c r="F63" i="3"/>
  <c r="H12" i="4"/>
  <c r="H83" i="8"/>
  <c r="H113" i="8"/>
  <c r="F85" i="6"/>
  <c r="F127" i="6"/>
  <c r="F142" i="6"/>
  <c r="H129" i="5"/>
  <c r="H123" i="5"/>
  <c r="F22" i="2"/>
  <c r="F87" i="2"/>
  <c r="F116" i="2"/>
  <c r="F93" i="1"/>
  <c r="H74" i="1"/>
  <c r="H123" i="34"/>
  <c r="G70" i="1"/>
  <c r="G151" i="8"/>
  <c r="H471" i="34"/>
  <c r="H468" i="34"/>
  <c r="H179" i="34"/>
  <c r="H224" i="1"/>
  <c r="H285" i="2"/>
  <c r="H180" i="4"/>
  <c r="H198" i="5"/>
  <c r="H286" i="6"/>
  <c r="H283" i="6"/>
  <c r="H274" i="6"/>
  <c r="H271" i="6"/>
  <c r="H169" i="6"/>
  <c r="H269" i="7"/>
  <c r="H234" i="22"/>
  <c r="H221" i="22"/>
  <c r="H202" i="23"/>
  <c r="H201" i="23"/>
  <c r="H236" i="32"/>
  <c r="H228" i="32"/>
  <c r="H227" i="32"/>
  <c r="H226" i="32"/>
  <c r="H225" i="32"/>
  <c r="H220" i="32"/>
  <c r="H219" i="32"/>
  <c r="H215" i="32"/>
  <c r="H214" i="32"/>
  <c r="H213" i="32"/>
  <c r="H212" i="32"/>
  <c r="H207" i="32"/>
  <c r="H206" i="32"/>
  <c r="H205" i="32"/>
  <c r="H204" i="32"/>
  <c r="H203" i="32"/>
  <c r="H202" i="32"/>
  <c r="H201" i="32"/>
  <c r="H199" i="32"/>
  <c r="H198" i="32"/>
  <c r="H182" i="32"/>
  <c r="H181" i="32"/>
  <c r="H180" i="32"/>
  <c r="H179" i="32"/>
  <c r="H163" i="32"/>
  <c r="H162" i="32"/>
  <c r="H155" i="32"/>
  <c r="H218" i="34"/>
  <c r="H187" i="1"/>
  <c r="H185" i="4"/>
  <c r="H217" i="6"/>
  <c r="H280" i="14"/>
  <c r="H275" i="14"/>
  <c r="H194" i="23"/>
  <c r="H193" i="23"/>
  <c r="H244" i="32"/>
  <c r="F522" i="34"/>
  <c r="F319" i="34"/>
  <c r="F295" i="34"/>
  <c r="F217" i="34"/>
  <c r="F173" i="34"/>
  <c r="H163" i="34"/>
  <c r="F144" i="34"/>
  <c r="F134" i="34"/>
  <c r="F129" i="34"/>
  <c r="F112" i="34"/>
  <c r="F107" i="34"/>
  <c r="F115" i="34"/>
  <c r="F83" i="34"/>
  <c r="F75" i="34"/>
  <c r="H141" i="5"/>
  <c r="H116" i="5"/>
  <c r="H98" i="5"/>
  <c r="H80" i="5"/>
  <c r="F91" i="5"/>
  <c r="F47" i="3"/>
  <c r="F86" i="3"/>
  <c r="F99" i="3"/>
  <c r="F110" i="3"/>
  <c r="H81" i="3"/>
  <c r="H94" i="3"/>
  <c r="H119" i="3"/>
  <c r="H72" i="2"/>
  <c r="H82" i="2"/>
  <c r="F92" i="1"/>
  <c r="H162" i="5"/>
  <c r="H384" i="4"/>
  <c r="H383" i="4"/>
  <c r="H343" i="4"/>
  <c r="F513" i="2"/>
  <c r="F60" i="13"/>
  <c r="F52" i="10"/>
  <c r="F78" i="6"/>
  <c r="F129" i="5"/>
  <c r="H85" i="3"/>
  <c r="H295" i="3"/>
  <c r="F75" i="2"/>
  <c r="F88" i="2"/>
  <c r="F97" i="2"/>
  <c r="F110" i="2"/>
  <c r="F119" i="2"/>
  <c r="H74" i="2"/>
  <c r="H87" i="2"/>
  <c r="H127" i="2"/>
  <c r="H489" i="4"/>
  <c r="H486" i="4"/>
  <c r="H515" i="2"/>
  <c r="F528" i="2"/>
  <c r="H527" i="2"/>
  <c r="F425" i="2"/>
  <c r="F338" i="2"/>
  <c r="F309" i="2"/>
  <c r="F492" i="2"/>
  <c r="F428" i="2"/>
  <c r="F474" i="2"/>
  <c r="F439" i="2"/>
  <c r="F424" i="2"/>
  <c r="F404" i="2"/>
  <c r="F320" i="2"/>
  <c r="F194" i="2"/>
  <c r="F172" i="2"/>
  <c r="F255" i="2"/>
  <c r="F261" i="2"/>
  <c r="F205" i="2"/>
  <c r="F202" i="2"/>
  <c r="F162" i="2"/>
  <c r="F76" i="2"/>
  <c r="F96" i="2"/>
  <c r="F30" i="2"/>
  <c r="F24" i="2"/>
  <c r="H250" i="4"/>
  <c r="F139" i="12"/>
  <c r="F88" i="12"/>
  <c r="F105" i="12"/>
  <c r="F80" i="10"/>
  <c r="F100" i="10"/>
  <c r="F129" i="10"/>
  <c r="H98" i="10"/>
  <c r="F113" i="9"/>
  <c r="H81" i="9"/>
  <c r="F121" i="7"/>
  <c r="F93" i="6"/>
  <c r="F118" i="6"/>
  <c r="H92" i="6"/>
  <c r="F103" i="4"/>
  <c r="F50" i="3"/>
  <c r="F82" i="3"/>
  <c r="F93" i="3"/>
  <c r="F100" i="3"/>
  <c r="F109" i="3"/>
  <c r="F119" i="3"/>
  <c r="F142" i="3"/>
  <c r="H90" i="3"/>
  <c r="H101" i="3"/>
  <c r="H104" i="3"/>
  <c r="H108" i="3"/>
  <c r="H234" i="3"/>
  <c r="F520" i="3"/>
  <c r="F527" i="3"/>
  <c r="F512" i="3"/>
  <c r="F497" i="3"/>
  <c r="F461" i="3"/>
  <c r="F434" i="3"/>
  <c r="F340" i="3"/>
  <c r="F296" i="3"/>
  <c r="F443" i="3"/>
  <c r="F420" i="3"/>
  <c r="F363" i="3"/>
  <c r="F323" i="3"/>
  <c r="F322" i="3"/>
  <c r="F466" i="3"/>
  <c r="F465" i="3"/>
  <c r="F444" i="3"/>
  <c r="F416" i="3"/>
  <c r="F336" i="3"/>
  <c r="F299" i="3"/>
  <c r="F261" i="3"/>
  <c r="F259" i="3"/>
  <c r="F184" i="3"/>
  <c r="F167" i="3"/>
  <c r="F223" i="3"/>
  <c r="F222" i="3"/>
  <c r="F203" i="3"/>
  <c r="F171" i="3"/>
  <c r="F131" i="3"/>
  <c r="F145" i="3"/>
  <c r="F132" i="3"/>
  <c r="F58" i="3"/>
  <c r="F22" i="3"/>
  <c r="F23" i="3"/>
  <c r="F42" i="3"/>
  <c r="F30" i="3"/>
  <c r="F211" i="5"/>
  <c r="F210" i="5"/>
  <c r="F30" i="14"/>
  <c r="F26" i="13"/>
  <c r="H31" i="12"/>
  <c r="F113" i="11"/>
  <c r="F137" i="11"/>
  <c r="F86" i="11"/>
  <c r="F93" i="10"/>
  <c r="F98" i="10"/>
  <c r="F122" i="10"/>
  <c r="F23" i="10"/>
  <c r="H98" i="7"/>
  <c r="F85" i="7"/>
  <c r="F112" i="7"/>
  <c r="H118" i="6"/>
  <c r="F93" i="5"/>
  <c r="H135" i="5"/>
  <c r="H127" i="5"/>
  <c r="H118" i="5"/>
  <c r="H101" i="5"/>
  <c r="H73" i="5"/>
  <c r="F119" i="5"/>
  <c r="F102" i="4"/>
  <c r="H112" i="4"/>
  <c r="H24" i="20"/>
  <c r="F529" i="4"/>
  <c r="F478" i="4"/>
  <c r="F432" i="4"/>
  <c r="F358" i="4"/>
  <c r="F357" i="4"/>
  <c r="F344" i="4"/>
  <c r="F475" i="4"/>
  <c r="F401" i="4"/>
  <c r="F325" i="4"/>
  <c r="F244" i="4"/>
  <c r="F187" i="4"/>
  <c r="F165" i="4"/>
  <c r="H161" i="4"/>
  <c r="H160" i="4"/>
  <c r="F252" i="4"/>
  <c r="F183" i="4"/>
  <c r="F182" i="4"/>
  <c r="F179" i="4"/>
  <c r="F173" i="4"/>
  <c r="F199" i="4"/>
  <c r="F174" i="4"/>
  <c r="F156" i="4"/>
  <c r="F139" i="4"/>
  <c r="F119" i="4"/>
  <c r="F129" i="4"/>
  <c r="F84" i="4"/>
  <c r="H269" i="5"/>
  <c r="H72" i="9"/>
  <c r="H108" i="7"/>
  <c r="H112" i="7"/>
  <c r="H116" i="7"/>
  <c r="H129" i="7"/>
  <c r="H138" i="7"/>
  <c r="F77" i="6"/>
  <c r="F86" i="6"/>
  <c r="F143" i="6"/>
  <c r="H83" i="6"/>
  <c r="F84" i="5"/>
  <c r="F122" i="5"/>
  <c r="H113" i="5"/>
  <c r="F92" i="5"/>
  <c r="D8" i="5"/>
  <c r="F233" i="5"/>
  <c r="F220" i="5"/>
  <c r="F516" i="5"/>
  <c r="F474" i="5"/>
  <c r="F450" i="5"/>
  <c r="F499" i="5"/>
  <c r="H487" i="5"/>
  <c r="F477" i="5"/>
  <c r="F459" i="5"/>
  <c r="F410" i="5"/>
  <c r="F352" i="5"/>
  <c r="F340" i="5"/>
  <c r="F349" i="5"/>
  <c r="F313" i="5"/>
  <c r="F312" i="5"/>
  <c r="H216" i="5"/>
  <c r="H248" i="5"/>
  <c r="F280" i="5"/>
  <c r="F216" i="5"/>
  <c r="F197" i="5"/>
  <c r="F265" i="5"/>
  <c r="F193" i="5"/>
  <c r="F138" i="5"/>
  <c r="F132" i="5"/>
  <c r="F126" i="5"/>
  <c r="F43" i="5"/>
  <c r="F20" i="5"/>
  <c r="F19" i="5"/>
  <c r="H52" i="11"/>
  <c r="F83" i="9"/>
  <c r="F94" i="8"/>
  <c r="F113" i="8"/>
  <c r="F62" i="8"/>
  <c r="H75" i="8"/>
  <c r="H99" i="8"/>
  <c r="H107" i="8"/>
  <c r="H119" i="8"/>
  <c r="H121" i="7"/>
  <c r="F59" i="7"/>
  <c r="F75" i="6"/>
  <c r="F80" i="6"/>
  <c r="F92" i="6"/>
  <c r="F115" i="6"/>
  <c r="F123" i="6"/>
  <c r="H94" i="6"/>
  <c r="F530" i="6"/>
  <c r="F473" i="6"/>
  <c r="F406" i="6"/>
  <c r="F471" i="6"/>
  <c r="F448" i="6"/>
  <c r="F447" i="6"/>
  <c r="F437" i="6"/>
  <c r="F433" i="6"/>
  <c r="F383" i="6"/>
  <c r="F382" i="6"/>
  <c r="F490" i="6"/>
  <c r="F489" i="6"/>
  <c r="F412" i="6"/>
  <c r="F411" i="6"/>
  <c r="F410" i="6"/>
  <c r="F403" i="6"/>
  <c r="F391" i="6"/>
  <c r="F363" i="6"/>
  <c r="F349" i="6"/>
  <c r="F342" i="6"/>
  <c r="F216" i="6"/>
  <c r="F210" i="6"/>
  <c r="F193" i="6"/>
  <c r="F192" i="6"/>
  <c r="F162" i="6"/>
  <c r="F169" i="6"/>
  <c r="F166" i="6"/>
  <c r="F145" i="6"/>
  <c r="F119" i="6"/>
  <c r="F104" i="6"/>
  <c r="F134" i="6"/>
  <c r="F130" i="6"/>
  <c r="F129" i="6"/>
  <c r="F98" i="6"/>
  <c r="F87" i="6"/>
  <c r="F64" i="6"/>
  <c r="F26" i="6"/>
  <c r="F20" i="6"/>
  <c r="F59" i="6"/>
  <c r="F27" i="6"/>
  <c r="F462" i="7"/>
  <c r="F368" i="7"/>
  <c r="F323" i="7"/>
  <c r="F448" i="7"/>
  <c r="F423" i="7"/>
  <c r="F417" i="7"/>
  <c r="F413" i="7"/>
  <c r="F350" i="7"/>
  <c r="F327" i="7"/>
  <c r="F226" i="7"/>
  <c r="F127" i="7"/>
  <c r="F97" i="7"/>
  <c r="F81" i="7"/>
  <c r="F39" i="7"/>
  <c r="F38" i="7"/>
  <c r="F32" i="7"/>
  <c r="F31" i="7"/>
  <c r="F93" i="9"/>
  <c r="F108" i="9"/>
  <c r="F118" i="9"/>
  <c r="F88" i="8"/>
  <c r="F116" i="8"/>
  <c r="F28" i="8"/>
  <c r="H80" i="8"/>
  <c r="H111" i="8"/>
  <c r="H144" i="8"/>
  <c r="H181" i="8"/>
  <c r="F523" i="8"/>
  <c r="F520" i="8"/>
  <c r="F473" i="8"/>
  <c r="F450" i="8"/>
  <c r="F313" i="8"/>
  <c r="F303" i="8"/>
  <c r="F296" i="8"/>
  <c r="F448" i="8"/>
  <c r="F447" i="8"/>
  <c r="F413" i="8"/>
  <c r="F320" i="8"/>
  <c r="F300" i="8"/>
  <c r="F444" i="8"/>
  <c r="F417" i="8"/>
  <c r="F389" i="8"/>
  <c r="F327" i="8"/>
  <c r="F324" i="8"/>
  <c r="F211" i="8"/>
  <c r="F231" i="8"/>
  <c r="F197" i="8"/>
  <c r="F251" i="8"/>
  <c r="F141" i="8"/>
  <c r="F81" i="8"/>
  <c r="F54" i="8"/>
  <c r="F108" i="14"/>
  <c r="F25" i="13"/>
  <c r="F92" i="12"/>
  <c r="F115" i="12"/>
  <c r="F94" i="12"/>
  <c r="F80" i="12"/>
  <c r="F113" i="12"/>
  <c r="H126" i="11"/>
  <c r="H97" i="11"/>
  <c r="H85" i="10"/>
  <c r="H104" i="10"/>
  <c r="H111" i="10"/>
  <c r="H115" i="10"/>
  <c r="F34" i="10"/>
  <c r="F111" i="9"/>
  <c r="F123" i="9"/>
  <c r="H85" i="9"/>
  <c r="F70" i="12"/>
  <c r="F454" i="9"/>
  <c r="F422" i="9"/>
  <c r="F406" i="9"/>
  <c r="F492" i="9"/>
  <c r="F467" i="9"/>
  <c r="F437" i="9"/>
  <c r="F369" i="9"/>
  <c r="F365" i="9"/>
  <c r="F359" i="9"/>
  <c r="F343" i="9"/>
  <c r="F339" i="9"/>
  <c r="F303" i="9"/>
  <c r="F259" i="9"/>
  <c r="F231" i="9"/>
  <c r="F229" i="9"/>
  <c r="F222" i="9"/>
  <c r="F162" i="9"/>
  <c r="F91" i="9"/>
  <c r="F80" i="9"/>
  <c r="F52" i="9"/>
  <c r="H80" i="13"/>
  <c r="H96" i="13"/>
  <c r="H112" i="13"/>
  <c r="F82" i="12"/>
  <c r="F85" i="12"/>
  <c r="F100" i="12"/>
  <c r="F123" i="12"/>
  <c r="F62" i="12"/>
  <c r="H84" i="12"/>
  <c r="H93" i="12"/>
  <c r="H100" i="12"/>
  <c r="F121" i="12"/>
  <c r="H80" i="11"/>
  <c r="H81" i="11"/>
  <c r="F77" i="11"/>
  <c r="F85" i="11"/>
  <c r="F94" i="11"/>
  <c r="H73" i="10"/>
  <c r="H122" i="10"/>
  <c r="H134" i="10"/>
  <c r="H325" i="13"/>
  <c r="F516" i="10"/>
  <c r="F527" i="10"/>
  <c r="F511" i="10"/>
  <c r="F367" i="10"/>
  <c r="F492" i="10"/>
  <c r="F479" i="10"/>
  <c r="F328" i="10"/>
  <c r="F498" i="10"/>
  <c r="F497" i="10"/>
  <c r="F416" i="10"/>
  <c r="F392" i="10"/>
  <c r="F370" i="10"/>
  <c r="F369" i="10"/>
  <c r="F156" i="10"/>
  <c r="F286" i="10"/>
  <c r="F218" i="10"/>
  <c r="F215" i="10"/>
  <c r="F187" i="10"/>
  <c r="F162" i="10"/>
  <c r="F160" i="10"/>
  <c r="F22" i="10"/>
  <c r="F51" i="10"/>
  <c r="F49" i="10"/>
  <c r="F35" i="10"/>
  <c r="F62" i="14"/>
  <c r="F99" i="14"/>
  <c r="D10" i="14"/>
  <c r="H62" i="13"/>
  <c r="H112" i="12"/>
  <c r="H143" i="12"/>
  <c r="F75" i="12"/>
  <c r="F84" i="12"/>
  <c r="F109" i="12"/>
  <c r="F125" i="12"/>
  <c r="F52" i="12"/>
  <c r="H83" i="12"/>
  <c r="F102" i="12"/>
  <c r="H116" i="12"/>
  <c r="H139" i="12"/>
  <c r="F72" i="12"/>
  <c r="H110" i="12"/>
  <c r="F120" i="12"/>
  <c r="F143" i="12"/>
  <c r="F99" i="11"/>
  <c r="F123" i="11"/>
  <c r="F76" i="11"/>
  <c r="H115" i="11"/>
  <c r="H84" i="11"/>
  <c r="H132" i="11"/>
  <c r="H528" i="17"/>
  <c r="F525" i="11"/>
  <c r="F324" i="11"/>
  <c r="F448" i="11"/>
  <c r="F370" i="11"/>
  <c r="F490" i="11"/>
  <c r="F479" i="11"/>
  <c r="F473" i="11"/>
  <c r="F436" i="11"/>
  <c r="F429" i="11"/>
  <c r="F270" i="11"/>
  <c r="F259" i="11"/>
  <c r="F254" i="11"/>
  <c r="F204" i="11"/>
  <c r="F215" i="11"/>
  <c r="F209" i="11"/>
  <c r="F195" i="11"/>
  <c r="F193" i="11"/>
  <c r="F189" i="11"/>
  <c r="F81" i="11"/>
  <c r="F97" i="11"/>
  <c r="F30" i="13"/>
  <c r="H51" i="13"/>
  <c r="F42" i="12"/>
  <c r="F325" i="12"/>
  <c r="F498" i="12"/>
  <c r="F497" i="12"/>
  <c r="F445" i="12"/>
  <c r="F419" i="12"/>
  <c r="F414" i="12"/>
  <c r="F395" i="12"/>
  <c r="F381" i="12"/>
  <c r="F489" i="12"/>
  <c r="F454" i="12"/>
  <c r="F351" i="12"/>
  <c r="F336" i="12"/>
  <c r="F245" i="12"/>
  <c r="F216" i="12"/>
  <c r="F188" i="12"/>
  <c r="F195" i="12"/>
  <c r="F138" i="12"/>
  <c r="F137" i="12"/>
  <c r="F132" i="12"/>
  <c r="F117" i="12"/>
  <c r="F142" i="12"/>
  <c r="F50" i="12"/>
  <c r="F45" i="12"/>
  <c r="F27" i="12"/>
  <c r="H517" i="16"/>
  <c r="F516" i="13"/>
  <c r="F432" i="13"/>
  <c r="F320" i="13"/>
  <c r="F476" i="13"/>
  <c r="F456" i="13"/>
  <c r="F498" i="13"/>
  <c r="F450" i="13"/>
  <c r="F323" i="13"/>
  <c r="F199" i="13"/>
  <c r="F256" i="13"/>
  <c r="F129" i="13"/>
  <c r="F104" i="13"/>
  <c r="F64" i="13"/>
  <c r="F62" i="13"/>
  <c r="F59" i="13"/>
  <c r="F51" i="13"/>
  <c r="H23" i="15"/>
  <c r="H152" i="19"/>
  <c r="H26" i="18"/>
  <c r="H50" i="18"/>
  <c r="H119" i="18"/>
  <c r="F129" i="17"/>
  <c r="H75" i="15"/>
  <c r="H118" i="15"/>
  <c r="H142" i="15"/>
  <c r="H112" i="15"/>
  <c r="D10" i="15"/>
  <c r="G10" i="15" s="1"/>
  <c r="H93" i="14"/>
  <c r="H107" i="14"/>
  <c r="H115" i="14"/>
  <c r="F88" i="14"/>
  <c r="H118" i="14"/>
  <c r="F82" i="14"/>
  <c r="H111" i="14"/>
  <c r="H144" i="14"/>
  <c r="F93" i="14"/>
  <c r="F116" i="14"/>
  <c r="F151" i="19"/>
  <c r="D8" i="15"/>
  <c r="F10" i="15" s="1"/>
  <c r="F527" i="14"/>
  <c r="F525" i="14"/>
  <c r="F520" i="14"/>
  <c r="F383" i="14"/>
  <c r="F366" i="14"/>
  <c r="F365" i="14"/>
  <c r="F468" i="14"/>
  <c r="F464" i="14"/>
  <c r="F390" i="14"/>
  <c r="F356" i="14"/>
  <c r="F480" i="14"/>
  <c r="F351" i="14"/>
  <c r="F273" i="14"/>
  <c r="F222" i="14"/>
  <c r="F220" i="14"/>
  <c r="F219" i="14"/>
  <c r="F213" i="14"/>
  <c r="F211" i="14"/>
  <c r="F189" i="14"/>
  <c r="F170" i="14"/>
  <c r="F207" i="14"/>
  <c r="F206" i="14"/>
  <c r="F259" i="14"/>
  <c r="F94" i="14"/>
  <c r="F102" i="14"/>
  <c r="F73" i="14"/>
  <c r="F105" i="14"/>
  <c r="F137" i="14"/>
  <c r="F98" i="14"/>
  <c r="F77" i="14"/>
  <c r="F85" i="14"/>
  <c r="F107" i="14"/>
  <c r="F123" i="14"/>
  <c r="F136" i="14"/>
  <c r="F131" i="14"/>
  <c r="F139" i="14"/>
  <c r="F59" i="14"/>
  <c r="F29" i="14"/>
  <c r="F64" i="14"/>
  <c r="F55" i="14"/>
  <c r="F49" i="14"/>
  <c r="F48" i="23"/>
  <c r="F26" i="23"/>
  <c r="H47" i="22"/>
  <c r="H64" i="22"/>
  <c r="F85" i="19"/>
  <c r="F93" i="19"/>
  <c r="F110" i="19"/>
  <c r="F119" i="19"/>
  <c r="F134" i="19"/>
  <c r="H295" i="19"/>
  <c r="F123" i="18"/>
  <c r="F129" i="18"/>
  <c r="H20" i="18"/>
  <c r="H82" i="17"/>
  <c r="H123" i="17"/>
  <c r="F84" i="16"/>
  <c r="F108" i="16"/>
  <c r="D10" i="16"/>
  <c r="G10" i="16" s="1"/>
  <c r="F85" i="16"/>
  <c r="H132" i="16"/>
  <c r="H30" i="16"/>
  <c r="H61" i="16"/>
  <c r="F82" i="16"/>
  <c r="F104" i="16"/>
  <c r="F87" i="16"/>
  <c r="F102" i="16"/>
  <c r="F137" i="16"/>
  <c r="H119" i="16"/>
  <c r="H118" i="16"/>
  <c r="H113" i="15"/>
  <c r="H129" i="15"/>
  <c r="H108" i="15"/>
  <c r="F75" i="15"/>
  <c r="F530" i="15"/>
  <c r="F488" i="15"/>
  <c r="F466" i="15"/>
  <c r="F463" i="15"/>
  <c r="F460" i="15"/>
  <c r="F422" i="15"/>
  <c r="F354" i="15"/>
  <c r="F327" i="15"/>
  <c r="F385" i="15"/>
  <c r="F383" i="15"/>
  <c r="F343" i="15"/>
  <c r="F319" i="15"/>
  <c r="F318" i="15"/>
  <c r="F310" i="15"/>
  <c r="F302" i="15"/>
  <c r="F437" i="15"/>
  <c r="F344" i="15"/>
  <c r="F239" i="15"/>
  <c r="F217" i="15"/>
  <c r="F210" i="15"/>
  <c r="F286" i="15"/>
  <c r="F253" i="15"/>
  <c r="F176" i="15"/>
  <c r="F141" i="15"/>
  <c r="F137" i="15"/>
  <c r="F56" i="15"/>
  <c r="F52" i="15"/>
  <c r="F51" i="15"/>
  <c r="F26" i="15"/>
  <c r="H71" i="19"/>
  <c r="H52" i="19"/>
  <c r="F48" i="19"/>
  <c r="F42" i="18"/>
  <c r="F60" i="18"/>
  <c r="F37" i="18"/>
  <c r="H94" i="16"/>
  <c r="H83" i="16"/>
  <c r="F529" i="16"/>
  <c r="F527" i="16"/>
  <c r="F512" i="16"/>
  <c r="H377" i="16"/>
  <c r="H345" i="16"/>
  <c r="H311" i="16"/>
  <c r="H301" i="16"/>
  <c r="H406" i="16"/>
  <c r="H354" i="16"/>
  <c r="H334" i="16"/>
  <c r="H329" i="16"/>
  <c r="H297" i="16"/>
  <c r="F286" i="16"/>
  <c r="F254" i="16"/>
  <c r="F193" i="16"/>
  <c r="F168" i="16"/>
  <c r="F166" i="16"/>
  <c r="F263" i="16"/>
  <c r="F262" i="16"/>
  <c r="F158" i="16"/>
  <c r="F152" i="16"/>
  <c r="F105" i="16"/>
  <c r="F59" i="16"/>
  <c r="F34" i="18"/>
  <c r="H34" i="18"/>
  <c r="H51" i="18"/>
  <c r="H36" i="18"/>
  <c r="H93" i="17"/>
  <c r="F515" i="17"/>
  <c r="F437" i="17"/>
  <c r="F413" i="17"/>
  <c r="F347" i="17"/>
  <c r="F460" i="17"/>
  <c r="F491" i="17"/>
  <c r="F186" i="17"/>
  <c r="F192" i="17"/>
  <c r="F173" i="17"/>
  <c r="F102" i="17"/>
  <c r="F123" i="17"/>
  <c r="F115" i="17"/>
  <c r="F77" i="17"/>
  <c r="F75" i="17"/>
  <c r="F107" i="17"/>
  <c r="H63" i="18"/>
  <c r="F25" i="18"/>
  <c r="H48" i="18"/>
  <c r="H28" i="18"/>
  <c r="F499" i="18"/>
  <c r="F396" i="18"/>
  <c r="F417" i="18"/>
  <c r="F390" i="18"/>
  <c r="F299" i="18"/>
  <c r="F496" i="18"/>
  <c r="F435" i="18"/>
  <c r="F421" i="18"/>
  <c r="F366" i="18"/>
  <c r="F325" i="18"/>
  <c r="F313" i="18"/>
  <c r="F184" i="18"/>
  <c r="F250" i="18"/>
  <c r="F210" i="18"/>
  <c r="F205" i="18"/>
  <c r="F203" i="18"/>
  <c r="F197" i="18"/>
  <c r="F89" i="18"/>
  <c r="F124" i="18"/>
  <c r="F40" i="18"/>
  <c r="F45" i="18"/>
  <c r="F36" i="18"/>
  <c r="F58" i="18"/>
  <c r="F28" i="21"/>
  <c r="H506" i="19"/>
  <c r="F462" i="19"/>
  <c r="F441" i="19"/>
  <c r="F341" i="19"/>
  <c r="F464" i="19"/>
  <c r="F463" i="19"/>
  <c r="F455" i="19"/>
  <c r="F403" i="19"/>
  <c r="F375" i="19"/>
  <c r="F325" i="19"/>
  <c r="F272" i="19"/>
  <c r="F201" i="19"/>
  <c r="F181" i="19"/>
  <c r="F132" i="19"/>
  <c r="F96" i="19"/>
  <c r="F128" i="19"/>
  <c r="F37" i="19"/>
  <c r="F64" i="19"/>
  <c r="H506" i="21"/>
  <c r="H48" i="21"/>
  <c r="H43" i="21"/>
  <c r="F26" i="21"/>
  <c r="F515" i="20"/>
  <c r="F524" i="20"/>
  <c r="F510" i="20"/>
  <c r="F437" i="20"/>
  <c r="F380" i="20"/>
  <c r="F403" i="20"/>
  <c r="F391" i="20"/>
  <c r="F385" i="20"/>
  <c r="F305" i="20"/>
  <c r="F281" i="20"/>
  <c r="F156" i="20"/>
  <c r="F254" i="20"/>
  <c r="F239" i="20"/>
  <c r="F213" i="20"/>
  <c r="F100" i="20"/>
  <c r="F125" i="20"/>
  <c r="F111" i="20"/>
  <c r="F94" i="20"/>
  <c r="F92" i="20"/>
  <c r="F59" i="20"/>
  <c r="F40" i="20"/>
  <c r="F60" i="21"/>
  <c r="F48" i="21"/>
  <c r="H145" i="29"/>
  <c r="F520" i="21"/>
  <c r="F514" i="21"/>
  <c r="F316" i="21"/>
  <c r="F395" i="21"/>
  <c r="F417" i="21"/>
  <c r="F173" i="21"/>
  <c r="F273" i="21"/>
  <c r="F199" i="21"/>
  <c r="F189" i="21"/>
  <c r="F154" i="21"/>
  <c r="F131" i="21"/>
  <c r="F130" i="21"/>
  <c r="F76" i="21"/>
  <c r="F81" i="21"/>
  <c r="F121" i="21"/>
  <c r="F26" i="22"/>
  <c r="H145" i="22"/>
  <c r="H72" i="23"/>
  <c r="F153" i="22"/>
  <c r="F240" i="22"/>
  <c r="F492" i="22"/>
  <c r="F419" i="22"/>
  <c r="F356" i="22"/>
  <c r="F320" i="22"/>
  <c r="F467" i="22"/>
  <c r="F380" i="22"/>
  <c r="F338" i="22"/>
  <c r="F494" i="22"/>
  <c r="F454" i="22"/>
  <c r="F449" i="22"/>
  <c r="F375" i="22"/>
  <c r="F363" i="22"/>
  <c r="F323" i="22"/>
  <c r="F248" i="22"/>
  <c r="F191" i="22"/>
  <c r="F214" i="22"/>
  <c r="F72" i="22"/>
  <c r="F130" i="22"/>
  <c r="F63" i="22"/>
  <c r="F62" i="22"/>
  <c r="F198" i="23"/>
  <c r="F231" i="23"/>
  <c r="F154" i="23"/>
  <c r="F530" i="23"/>
  <c r="F395" i="23"/>
  <c r="F394" i="23"/>
  <c r="F365" i="23"/>
  <c r="F357" i="23"/>
  <c r="F338" i="23"/>
  <c r="F412" i="23"/>
  <c r="F382" i="23"/>
  <c r="F324" i="23"/>
  <c r="F462" i="23"/>
  <c r="F390" i="23"/>
  <c r="F320" i="23"/>
  <c r="H273" i="23"/>
  <c r="F286" i="23"/>
  <c r="F244" i="23"/>
  <c r="F208" i="23"/>
  <c r="H239" i="23"/>
  <c r="F270" i="23"/>
  <c r="F131" i="23"/>
  <c r="F144" i="23"/>
  <c r="F98" i="23"/>
  <c r="F77" i="23"/>
  <c r="F126" i="23"/>
  <c r="F37" i="23"/>
  <c r="F27" i="23"/>
  <c r="H506" i="24"/>
  <c r="H86" i="24"/>
  <c r="F519" i="24"/>
  <c r="F411" i="24"/>
  <c r="F403" i="24"/>
  <c r="F342" i="24"/>
  <c r="F248" i="24"/>
  <c r="F173" i="24"/>
  <c r="F240" i="24"/>
  <c r="F216" i="24"/>
  <c r="F120" i="24"/>
  <c r="F119" i="24"/>
  <c r="F98" i="24"/>
  <c r="F77" i="24"/>
  <c r="F139" i="24"/>
  <c r="F111" i="24"/>
  <c r="F58" i="24"/>
  <c r="F22" i="24"/>
  <c r="F61" i="24"/>
  <c r="F24" i="24"/>
  <c r="H295" i="26"/>
  <c r="H62" i="26"/>
  <c r="H51" i="27"/>
  <c r="H90" i="27"/>
  <c r="F525" i="25"/>
  <c r="F517" i="25"/>
  <c r="F513" i="25"/>
  <c r="F449" i="25"/>
  <c r="F418" i="25"/>
  <c r="F342" i="25"/>
  <c r="F337" i="25"/>
  <c r="F321" i="25"/>
  <c r="F409" i="25"/>
  <c r="F407" i="25"/>
  <c r="F359" i="25"/>
  <c r="F357" i="25"/>
  <c r="F349" i="25"/>
  <c r="F324" i="25"/>
  <c r="F429" i="25"/>
  <c r="F371" i="25"/>
  <c r="F341" i="25"/>
  <c r="F300" i="25"/>
  <c r="F152" i="25"/>
  <c r="F202" i="25"/>
  <c r="F212" i="25"/>
  <c r="F154" i="25"/>
  <c r="F214" i="25"/>
  <c r="F208" i="25"/>
  <c r="F184" i="25"/>
  <c r="F128" i="25"/>
  <c r="F89" i="25"/>
  <c r="F34" i="25"/>
  <c r="F25" i="25"/>
  <c r="F527" i="26"/>
  <c r="F471" i="26"/>
  <c r="F434" i="26"/>
  <c r="F447" i="26"/>
  <c r="F419" i="26"/>
  <c r="F367" i="26"/>
  <c r="F336" i="26"/>
  <c r="F479" i="26"/>
  <c r="F465" i="26"/>
  <c r="F461" i="26"/>
  <c r="F443" i="26"/>
  <c r="F306" i="26"/>
  <c r="F228" i="26"/>
  <c r="F258" i="26"/>
  <c r="F220" i="26"/>
  <c r="F188" i="26"/>
  <c r="F163" i="26"/>
  <c r="F233" i="26"/>
  <c r="F129" i="26"/>
  <c r="F81" i="26"/>
  <c r="F58" i="26"/>
  <c r="F49" i="26"/>
  <c r="F56" i="26"/>
  <c r="F30" i="26"/>
  <c r="H95" i="28"/>
  <c r="H130" i="31"/>
  <c r="F448" i="27"/>
  <c r="F431" i="27"/>
  <c r="F302" i="27"/>
  <c r="F300" i="27"/>
  <c r="F436" i="27"/>
  <c r="F342" i="27"/>
  <c r="F480" i="27"/>
  <c r="F374" i="27"/>
  <c r="F373" i="27"/>
  <c r="F349" i="27"/>
  <c r="F206" i="27"/>
  <c r="F201" i="27"/>
  <c r="F200" i="27"/>
  <c r="F199" i="27"/>
  <c r="F172" i="27"/>
  <c r="F281" i="27"/>
  <c r="F231" i="27"/>
  <c r="F219" i="27"/>
  <c r="F158" i="27"/>
  <c r="F226" i="27"/>
  <c r="F109" i="27"/>
  <c r="F50" i="27"/>
  <c r="F33" i="27"/>
  <c r="F61" i="27"/>
  <c r="F30" i="27"/>
  <c r="F20" i="27"/>
  <c r="F472" i="28"/>
  <c r="F482" i="28"/>
  <c r="F477" i="28"/>
  <c r="F287" i="28"/>
  <c r="F191" i="28"/>
  <c r="F171" i="28"/>
  <c r="F284" i="28"/>
  <c r="F259" i="28"/>
  <c r="F210" i="28"/>
  <c r="F38" i="28"/>
  <c r="F19" i="28"/>
  <c r="H94" i="32"/>
  <c r="F394" i="29"/>
  <c r="F356" i="29"/>
  <c r="F471" i="29"/>
  <c r="F439" i="29"/>
  <c r="F435" i="29"/>
  <c r="F492" i="29"/>
  <c r="F461" i="29"/>
  <c r="F336" i="29"/>
  <c r="F234" i="29"/>
  <c r="F226" i="29"/>
  <c r="F259" i="29"/>
  <c r="F199" i="29"/>
  <c r="F191" i="29"/>
  <c r="F286" i="29"/>
  <c r="F246" i="29"/>
  <c r="F91" i="29"/>
  <c r="F523" i="30"/>
  <c r="F517" i="30"/>
  <c r="F515" i="30"/>
  <c r="F512" i="30"/>
  <c r="F507" i="30"/>
  <c r="F433" i="30"/>
  <c r="F412" i="30"/>
  <c r="F410" i="30"/>
  <c r="F398" i="30"/>
  <c r="F346" i="30"/>
  <c r="F308" i="30"/>
  <c r="F366" i="30"/>
  <c r="F244" i="30"/>
  <c r="F178" i="30"/>
  <c r="F104" i="30"/>
  <c r="F99" i="30"/>
  <c r="F109" i="30"/>
  <c r="F94" i="30"/>
  <c r="F86" i="30"/>
  <c r="F56" i="30"/>
  <c r="F287" i="31"/>
  <c r="F57" i="31"/>
  <c r="F35" i="31"/>
  <c r="H144" i="32"/>
  <c r="H115" i="32"/>
  <c r="H154" i="32"/>
  <c r="H302" i="32"/>
  <c r="H297" i="32"/>
  <c r="H307" i="32"/>
  <c r="D13" i="32"/>
  <c r="D11" i="32"/>
  <c r="F157" i="32"/>
  <c r="H75" i="32"/>
  <c r="H107" i="32"/>
  <c r="F196" i="32"/>
  <c r="G505" i="32"/>
  <c r="H505" i="32" s="1"/>
  <c r="F244" i="32"/>
  <c r="H329" i="32"/>
  <c r="H322" i="32"/>
  <c r="H71" i="32"/>
  <c r="F505" i="32"/>
  <c r="F84" i="32"/>
  <c r="F177" i="32"/>
  <c r="F176" i="32"/>
  <c r="F174" i="32"/>
  <c r="F521" i="32"/>
  <c r="F518" i="32"/>
  <c r="F516" i="32"/>
  <c r="F530" i="32"/>
  <c r="F523" i="32"/>
  <c r="F408" i="32"/>
  <c r="F417" i="32"/>
  <c r="F380" i="32"/>
  <c r="F341" i="32"/>
  <c r="F328" i="32"/>
  <c r="F393" i="32"/>
  <c r="F391" i="32"/>
  <c r="F354" i="32"/>
  <c r="F305" i="32"/>
  <c r="F295" i="32"/>
  <c r="D12" i="32"/>
  <c r="H164" i="32"/>
  <c r="H235" i="32"/>
  <c r="F239" i="32"/>
  <c r="H196" i="32"/>
  <c r="F273" i="32"/>
  <c r="F187" i="32"/>
  <c r="F138" i="32"/>
  <c r="F102" i="32"/>
  <c r="F88" i="32"/>
  <c r="H43" i="32"/>
  <c r="F51" i="32"/>
  <c r="F31" i="32"/>
  <c r="F28" i="32"/>
  <c r="H48" i="32"/>
  <c r="F48" i="32"/>
  <c r="F40" i="32"/>
  <c r="F25" i="32"/>
  <c r="F306" i="33"/>
  <c r="F352" i="33"/>
  <c r="F228" i="33"/>
  <c r="F199" i="33"/>
  <c r="F202" i="33"/>
  <c r="F205" i="33"/>
  <c r="F209" i="33"/>
  <c r="F213" i="33"/>
  <c r="F216" i="33"/>
  <c r="F220" i="33"/>
  <c r="F223" i="33"/>
  <c r="F229" i="33"/>
  <c r="F232" i="33"/>
  <c r="F237" i="33"/>
  <c r="F240" i="33"/>
  <c r="F243" i="33"/>
  <c r="F246" i="33"/>
  <c r="F249" i="33"/>
  <c r="F252" i="33"/>
  <c r="F255" i="33"/>
  <c r="F258" i="33"/>
  <c r="F262" i="33"/>
  <c r="F265" i="33"/>
  <c r="F268" i="33"/>
  <c r="F272" i="33"/>
  <c r="F275" i="33"/>
  <c r="F281" i="33"/>
  <c r="F285" i="33"/>
  <c r="D11" i="33"/>
  <c r="F212" i="33"/>
  <c r="F197" i="33"/>
  <c r="F200" i="33"/>
  <c r="F203" i="33"/>
  <c r="F206" i="33"/>
  <c r="F210" i="33"/>
  <c r="F214" i="33"/>
  <c r="F218" i="33"/>
  <c r="F221" i="33"/>
  <c r="F226" i="33"/>
  <c r="F230" i="33"/>
  <c r="F233" i="33"/>
  <c r="F238" i="33"/>
  <c r="F244" i="33"/>
  <c r="F247" i="33"/>
  <c r="F250" i="33"/>
  <c r="F253" i="33"/>
  <c r="F256" i="33"/>
  <c r="F259" i="33"/>
  <c r="F263" i="33"/>
  <c r="F266" i="33"/>
  <c r="F270" i="33"/>
  <c r="F273" i="33"/>
  <c r="F276" i="33"/>
  <c r="F282" i="33"/>
  <c r="F286" i="33"/>
  <c r="D8" i="33"/>
  <c r="F19" i="33"/>
  <c r="F294" i="20"/>
  <c r="H452" i="34"/>
  <c r="H451" i="34"/>
  <c r="H440" i="34"/>
  <c r="H435" i="34"/>
  <c r="H424" i="34"/>
  <c r="H423" i="34"/>
  <c r="H399" i="34"/>
  <c r="H388" i="34"/>
  <c r="H382" i="34"/>
  <c r="H379" i="34"/>
  <c r="F294" i="29"/>
  <c r="G294" i="20"/>
  <c r="F294" i="6"/>
  <c r="G294" i="33"/>
  <c r="H294" i="33" s="1"/>
  <c r="H496" i="34"/>
  <c r="H487" i="34"/>
  <c r="H484" i="34"/>
  <c r="H440" i="5"/>
  <c r="D11" i="10"/>
  <c r="G11" i="10" s="1"/>
  <c r="D11" i="4"/>
  <c r="H201" i="2"/>
  <c r="H174" i="2"/>
  <c r="H205" i="2"/>
  <c r="H179" i="2"/>
  <c r="H196" i="2"/>
  <c r="H198" i="2"/>
  <c r="H226" i="2"/>
  <c r="H247" i="2"/>
  <c r="H253" i="2"/>
  <c r="H270" i="2"/>
  <c r="H276" i="2"/>
  <c r="H283" i="2"/>
  <c r="F151" i="10"/>
  <c r="G151" i="4"/>
  <c r="H274" i="4"/>
  <c r="H271" i="4"/>
  <c r="H225" i="5"/>
  <c r="H220" i="5"/>
  <c r="D8" i="14"/>
  <c r="H40" i="33"/>
  <c r="H52" i="33"/>
  <c r="H34" i="13"/>
  <c r="H30" i="2"/>
  <c r="H34" i="6"/>
  <c r="G18" i="28"/>
  <c r="H18" i="28" s="1"/>
  <c r="H22" i="33"/>
  <c r="H25" i="33"/>
  <c r="H28" i="33"/>
  <c r="H31" i="33"/>
  <c r="H42" i="33"/>
  <c r="H58" i="33"/>
  <c r="H64" i="33"/>
  <c r="H55" i="33"/>
  <c r="H61" i="33"/>
  <c r="H60" i="19"/>
  <c r="H62" i="18"/>
  <c r="H37" i="13"/>
  <c r="H25" i="9"/>
  <c r="H53" i="1"/>
  <c r="E520" i="2"/>
  <c r="E514" i="3"/>
  <c r="E527" i="7"/>
  <c r="E515" i="14"/>
  <c r="H515" i="14" s="1"/>
  <c r="E515" i="16"/>
  <c r="E508" i="17"/>
  <c r="E523" i="22"/>
  <c r="E512" i="25"/>
  <c r="H512" i="25" s="1"/>
  <c r="E513" i="27"/>
  <c r="E516" i="28"/>
  <c r="H516" i="28" s="1"/>
  <c r="E511" i="28"/>
  <c r="E510" i="30"/>
  <c r="H510" i="30" s="1"/>
  <c r="E516" i="31"/>
  <c r="E509" i="32"/>
  <c r="H509" i="32" s="1"/>
  <c r="E506" i="20"/>
  <c r="E528" i="10"/>
  <c r="H528" i="10" s="1"/>
  <c r="E530" i="16"/>
  <c r="E519" i="19"/>
  <c r="E524" i="22"/>
  <c r="H524" i="22" s="1"/>
  <c r="E519" i="22"/>
  <c r="E524" i="23"/>
  <c r="H524" i="23" s="1"/>
  <c r="E514" i="23"/>
  <c r="E527" i="25"/>
  <c r="H527" i="25" s="1"/>
  <c r="E518" i="27"/>
  <c r="E525" i="30"/>
  <c r="E515" i="32"/>
  <c r="H515" i="32" s="1"/>
  <c r="H506" i="20"/>
  <c r="E506" i="16"/>
  <c r="H506" i="16" s="1"/>
  <c r="E520" i="5"/>
  <c r="H520" i="5" s="1"/>
  <c r="E519" i="9"/>
  <c r="E514" i="9"/>
  <c r="H514" i="9" s="1"/>
  <c r="E512" i="22"/>
  <c r="H512" i="22" s="1"/>
  <c r="E510" i="24"/>
  <c r="H510" i="24" s="1"/>
  <c r="E523" i="25"/>
  <c r="H523" i="25" s="1"/>
  <c r="E516" i="25"/>
  <c r="H516" i="25" s="1"/>
  <c r="E527" i="27"/>
  <c r="H527" i="27" s="1"/>
  <c r="E522" i="32"/>
  <c r="H522" i="32" s="1"/>
  <c r="G12" i="20"/>
  <c r="G12" i="18"/>
  <c r="E330" i="15"/>
  <c r="H330" i="15" s="1"/>
  <c r="E391" i="15"/>
  <c r="H391" i="15" s="1"/>
  <c r="E398" i="15"/>
  <c r="E334" i="17"/>
  <c r="H334" i="17" s="1"/>
  <c r="E483" i="17"/>
  <c r="H483" i="17" s="1"/>
  <c r="E303" i="17"/>
  <c r="E411" i="17"/>
  <c r="H411" i="17" s="1"/>
  <c r="E335" i="17"/>
  <c r="E345" i="17"/>
  <c r="H345" i="17" s="1"/>
  <c r="E357" i="17"/>
  <c r="H357" i="17" s="1"/>
  <c r="E389" i="17"/>
  <c r="H389" i="17" s="1"/>
  <c r="E408" i="17"/>
  <c r="H408" i="17" s="1"/>
  <c r="E423" i="18"/>
  <c r="H423" i="18" s="1"/>
  <c r="E492" i="18"/>
  <c r="H492" i="18" s="1"/>
  <c r="E365" i="18"/>
  <c r="H365" i="18" s="1"/>
  <c r="E382" i="18"/>
  <c r="H382" i="18" s="1"/>
  <c r="E384" i="18"/>
  <c r="H384" i="18" s="1"/>
  <c r="E424" i="18"/>
  <c r="H424" i="18" s="1"/>
  <c r="E324" i="22"/>
  <c r="H324" i="22" s="1"/>
  <c r="E369" i="22"/>
  <c r="H369" i="22" s="1"/>
  <c r="E441" i="22"/>
  <c r="H441" i="22" s="1"/>
  <c r="E443" i="22"/>
  <c r="H443" i="22" s="1"/>
  <c r="E464" i="22"/>
  <c r="H464" i="22" s="1"/>
  <c r="E368" i="22"/>
  <c r="H368" i="22" s="1"/>
  <c r="E383" i="22"/>
  <c r="H383" i="22" s="1"/>
  <c r="E386" i="22"/>
  <c r="H386" i="22" s="1"/>
  <c r="E413" i="22"/>
  <c r="H413" i="22" s="1"/>
  <c r="E434" i="22"/>
  <c r="H434" i="22" s="1"/>
  <c r="E480" i="22"/>
  <c r="H480" i="22" s="1"/>
  <c r="E422" i="22"/>
  <c r="H422" i="22" s="1"/>
  <c r="E323" i="25"/>
  <c r="H323" i="25" s="1"/>
  <c r="E338" i="25"/>
  <c r="H338" i="25" s="1"/>
  <c r="E367" i="25"/>
  <c r="E427" i="25"/>
  <c r="H427" i="25" s="1"/>
  <c r="E479" i="25"/>
  <c r="H479" i="25" s="1"/>
  <c r="E400" i="25"/>
  <c r="H400" i="25" s="1"/>
  <c r="E402" i="25"/>
  <c r="H402" i="25" s="1"/>
  <c r="E417" i="25"/>
  <c r="H417" i="25" s="1"/>
  <c r="E424" i="25"/>
  <c r="H424" i="25" s="1"/>
  <c r="E435" i="25"/>
  <c r="H435" i="25" s="1"/>
  <c r="E489" i="25"/>
  <c r="H489" i="25" s="1"/>
  <c r="E395" i="25"/>
  <c r="H395" i="25" s="1"/>
  <c r="E397" i="25"/>
  <c r="H397" i="25" s="1"/>
  <c r="E399" i="25"/>
  <c r="H399" i="25" s="1"/>
  <c r="E416" i="25"/>
  <c r="H416" i="25" s="1"/>
  <c r="E457" i="25"/>
  <c r="H457" i="25" s="1"/>
  <c r="E425" i="28"/>
  <c r="H425" i="28" s="1"/>
  <c r="E487" i="28"/>
  <c r="H487" i="28" s="1"/>
  <c r="E367" i="28"/>
  <c r="E313" i="28"/>
  <c r="H313" i="28" s="1"/>
  <c r="E360" i="28"/>
  <c r="H360" i="28" s="1"/>
  <c r="E322" i="31"/>
  <c r="H322" i="31" s="1"/>
  <c r="E364" i="31"/>
  <c r="H364" i="31" s="1"/>
  <c r="E414" i="31"/>
  <c r="H414" i="31" s="1"/>
  <c r="E465" i="31"/>
  <c r="H465" i="31" s="1"/>
  <c r="E424" i="33"/>
  <c r="H424" i="33" s="1"/>
  <c r="H385" i="34"/>
  <c r="E377" i="34"/>
  <c r="H377" i="34" s="1"/>
  <c r="H376" i="34"/>
  <c r="H363" i="34"/>
  <c r="H318" i="34"/>
  <c r="H297" i="34"/>
  <c r="E341" i="1"/>
  <c r="E481" i="2"/>
  <c r="H481" i="2" s="1"/>
  <c r="E394" i="2"/>
  <c r="H394" i="2" s="1"/>
  <c r="E363" i="2"/>
  <c r="H363" i="2" s="1"/>
  <c r="E342" i="2"/>
  <c r="H342" i="2" s="1"/>
  <c r="E425" i="3"/>
  <c r="H425" i="3" s="1"/>
  <c r="E419" i="3"/>
  <c r="H419" i="3" s="1"/>
  <c r="E396" i="3"/>
  <c r="H396" i="3" s="1"/>
  <c r="H458" i="4"/>
  <c r="H453" i="4"/>
  <c r="E411" i="4"/>
  <c r="H409" i="4"/>
  <c r="H400" i="4"/>
  <c r="H399" i="4"/>
  <c r="E360" i="4"/>
  <c r="H357" i="4"/>
  <c r="H356" i="4"/>
  <c r="H336" i="4"/>
  <c r="H311" i="4"/>
  <c r="E469" i="5"/>
  <c r="H469" i="5" s="1"/>
  <c r="E465" i="5"/>
  <c r="E435" i="5"/>
  <c r="H435" i="5" s="1"/>
  <c r="E384" i="5"/>
  <c r="H384" i="5" s="1"/>
  <c r="E373" i="5"/>
  <c r="H373" i="5" s="1"/>
  <c r="E362" i="5"/>
  <c r="E479" i="6"/>
  <c r="H479" i="6" s="1"/>
  <c r="E417" i="6"/>
  <c r="H417" i="6" s="1"/>
  <c r="E407" i="6"/>
  <c r="H407" i="6" s="1"/>
  <c r="E388" i="6"/>
  <c r="H388" i="6" s="1"/>
  <c r="E351" i="6"/>
  <c r="H351" i="6" s="1"/>
  <c r="E457" i="7"/>
  <c r="E441" i="7"/>
  <c r="H441" i="7" s="1"/>
  <c r="E409" i="8"/>
  <c r="E474" i="9"/>
  <c r="H474" i="9" s="1"/>
  <c r="E342" i="10"/>
  <c r="H342" i="10" s="1"/>
  <c r="E480" i="11"/>
  <c r="H480" i="11" s="1"/>
  <c r="E417" i="11"/>
  <c r="H417" i="11" s="1"/>
  <c r="E468" i="12"/>
  <c r="H468" i="12" s="1"/>
  <c r="E418" i="12"/>
  <c r="E342" i="12"/>
  <c r="H342" i="12" s="1"/>
  <c r="E320" i="12"/>
  <c r="H320" i="12" s="1"/>
  <c r="E462" i="13"/>
  <c r="H462" i="13" s="1"/>
  <c r="E397" i="13"/>
  <c r="E381" i="14"/>
  <c r="H381" i="14" s="1"/>
  <c r="H295" i="2"/>
  <c r="G294" i="21"/>
  <c r="H294" i="21" s="1"/>
  <c r="E296" i="21"/>
  <c r="E385" i="21"/>
  <c r="E444" i="21"/>
  <c r="E365" i="21"/>
  <c r="H365" i="21" s="1"/>
  <c r="E379" i="21"/>
  <c r="H379" i="21" s="1"/>
  <c r="E388" i="21"/>
  <c r="H388" i="21" s="1"/>
  <c r="E390" i="21"/>
  <c r="E399" i="21"/>
  <c r="H399" i="21" s="1"/>
  <c r="E409" i="21"/>
  <c r="H409" i="21" s="1"/>
  <c r="E325" i="21"/>
  <c r="H325" i="21" s="1"/>
  <c r="E337" i="21"/>
  <c r="H337" i="21" s="1"/>
  <c r="E492" i="21"/>
  <c r="H492" i="21" s="1"/>
  <c r="E337" i="24"/>
  <c r="E379" i="24"/>
  <c r="E455" i="24"/>
  <c r="H455" i="24" s="1"/>
  <c r="E484" i="24"/>
  <c r="E323" i="24"/>
  <c r="H323" i="24" s="1"/>
  <c r="E380" i="24"/>
  <c r="H380" i="24" s="1"/>
  <c r="E294" i="27"/>
  <c r="E315" i="27"/>
  <c r="E324" i="27"/>
  <c r="H324" i="27" s="1"/>
  <c r="E331" i="27"/>
  <c r="H331" i="27" s="1"/>
  <c r="E372" i="27"/>
  <c r="H372" i="27" s="1"/>
  <c r="E428" i="27"/>
  <c r="H428" i="27" s="1"/>
  <c r="E454" i="27"/>
  <c r="H454" i="27" s="1"/>
  <c r="E362" i="27"/>
  <c r="H362" i="27" s="1"/>
  <c r="E364" i="27"/>
  <c r="H364" i="27" s="1"/>
  <c r="E303" i="27"/>
  <c r="E321" i="27"/>
  <c r="E459" i="27"/>
  <c r="H459" i="27" s="1"/>
  <c r="E461" i="27"/>
  <c r="H461" i="27" s="1"/>
  <c r="E319" i="30"/>
  <c r="H319" i="30" s="1"/>
  <c r="E323" i="30"/>
  <c r="E379" i="30"/>
  <c r="H379" i="30" s="1"/>
  <c r="E473" i="30"/>
  <c r="H473" i="30" s="1"/>
  <c r="E334" i="30"/>
  <c r="H334" i="30" s="1"/>
  <c r="E382" i="30"/>
  <c r="H382" i="30" s="1"/>
  <c r="E324" i="30"/>
  <c r="H324" i="30" s="1"/>
  <c r="E329" i="30"/>
  <c r="H329" i="30" s="1"/>
  <c r="E380" i="30"/>
  <c r="H380" i="30" s="1"/>
  <c r="E437" i="30"/>
  <c r="H437" i="30" s="1"/>
  <c r="E463" i="30"/>
  <c r="H463" i="30" s="1"/>
  <c r="E478" i="30"/>
  <c r="H478" i="30" s="1"/>
  <c r="E483" i="34"/>
  <c r="E463" i="34"/>
  <c r="H463" i="34" s="1"/>
  <c r="E378" i="34"/>
  <c r="H378" i="34" s="1"/>
  <c r="E335" i="34"/>
  <c r="E450" i="2"/>
  <c r="H450" i="2" s="1"/>
  <c r="E395" i="2"/>
  <c r="H395" i="2" s="1"/>
  <c r="E371" i="2"/>
  <c r="H371" i="2" s="1"/>
  <c r="E365" i="2"/>
  <c r="H365" i="2" s="1"/>
  <c r="E325" i="3"/>
  <c r="H325" i="3" s="1"/>
  <c r="E436" i="4"/>
  <c r="E405" i="4"/>
  <c r="E382" i="4"/>
  <c r="E363" i="4"/>
  <c r="E486" i="5"/>
  <c r="E470" i="5"/>
  <c r="E439" i="5"/>
  <c r="H439" i="5" s="1"/>
  <c r="E328" i="5"/>
  <c r="E401" i="6"/>
  <c r="H401" i="6" s="1"/>
  <c r="E429" i="7"/>
  <c r="H429" i="7" s="1"/>
  <c r="E416" i="7"/>
  <c r="E376" i="7"/>
  <c r="E495" i="8"/>
  <c r="H495" i="8" s="1"/>
  <c r="E479" i="8"/>
  <c r="H479" i="8" s="1"/>
  <c r="E395" i="8"/>
  <c r="H395" i="8" s="1"/>
  <c r="E336" i="8"/>
  <c r="H336" i="8" s="1"/>
  <c r="E377" i="9"/>
  <c r="H377" i="9" s="1"/>
  <c r="E325" i="9"/>
  <c r="H325" i="9" s="1"/>
  <c r="E317" i="9"/>
  <c r="H317" i="9" s="1"/>
  <c r="E470" i="10"/>
  <c r="H470" i="10" s="1"/>
  <c r="E443" i="10"/>
  <c r="H443" i="10" s="1"/>
  <c r="E441" i="10"/>
  <c r="H441" i="10" s="1"/>
  <c r="E492" i="11"/>
  <c r="H492" i="11" s="1"/>
  <c r="E349" i="11"/>
  <c r="H349" i="11" s="1"/>
  <c r="E475" i="12"/>
  <c r="H475" i="12" s="1"/>
  <c r="E446" i="12"/>
  <c r="H446" i="12" s="1"/>
  <c r="E458" i="13"/>
  <c r="E416" i="13"/>
  <c r="H416" i="13" s="1"/>
  <c r="E390" i="13"/>
  <c r="H390" i="13" s="1"/>
  <c r="E388" i="13"/>
  <c r="E450" i="14"/>
  <c r="H450" i="14" s="1"/>
  <c r="E448" i="14"/>
  <c r="E341" i="14"/>
  <c r="H341" i="14" s="1"/>
  <c r="E331" i="14"/>
  <c r="H331" i="14" s="1"/>
  <c r="E484" i="15"/>
  <c r="H484" i="15" s="1"/>
  <c r="E313" i="15"/>
  <c r="H313" i="15" s="1"/>
  <c r="E294" i="19"/>
  <c r="E371" i="19"/>
  <c r="E376" i="19"/>
  <c r="H376" i="19" s="1"/>
  <c r="E475" i="19"/>
  <c r="H475" i="19" s="1"/>
  <c r="E320" i="19"/>
  <c r="H320" i="19" s="1"/>
  <c r="E486" i="19"/>
  <c r="H486" i="19" s="1"/>
  <c r="E294" i="20"/>
  <c r="E379" i="20"/>
  <c r="E463" i="20"/>
  <c r="E478" i="20"/>
  <c r="E315" i="20"/>
  <c r="E319" i="20"/>
  <c r="E439" i="20"/>
  <c r="E294" i="23"/>
  <c r="E370" i="23"/>
  <c r="H370" i="23" s="1"/>
  <c r="E391" i="23"/>
  <c r="H391" i="23" s="1"/>
  <c r="E418" i="23"/>
  <c r="H418" i="23" s="1"/>
  <c r="E458" i="23"/>
  <c r="H458" i="23" s="1"/>
  <c r="E325" i="23"/>
  <c r="H325" i="23" s="1"/>
  <c r="E451" i="23"/>
  <c r="H451" i="23" s="1"/>
  <c r="E465" i="23"/>
  <c r="H465" i="23" s="1"/>
  <c r="E323" i="23"/>
  <c r="H323" i="23" s="1"/>
  <c r="E342" i="23"/>
  <c r="H342" i="23" s="1"/>
  <c r="E413" i="23"/>
  <c r="H413" i="23" s="1"/>
  <c r="G294" i="26"/>
  <c r="H294" i="26" s="1"/>
  <c r="E418" i="26"/>
  <c r="H418" i="26" s="1"/>
  <c r="E316" i="26"/>
  <c r="E328" i="26"/>
  <c r="H328" i="26" s="1"/>
  <c r="E423" i="26"/>
  <c r="H423" i="26" s="1"/>
  <c r="E469" i="26"/>
  <c r="H469" i="26" s="1"/>
  <c r="E294" i="29"/>
  <c r="E362" i="29"/>
  <c r="H362" i="29" s="1"/>
  <c r="E365" i="29"/>
  <c r="H365" i="29" s="1"/>
  <c r="E382" i="29"/>
  <c r="H382" i="29" s="1"/>
  <c r="E414" i="29"/>
  <c r="E462" i="29"/>
  <c r="H462" i="29" s="1"/>
  <c r="E299" i="29"/>
  <c r="E396" i="29"/>
  <c r="H396" i="29" s="1"/>
  <c r="E294" i="32"/>
  <c r="E323" i="32"/>
  <c r="H323" i="32" s="1"/>
  <c r="E368" i="32"/>
  <c r="H368" i="32" s="1"/>
  <c r="E446" i="32"/>
  <c r="H446" i="32" s="1"/>
  <c r="E467" i="32"/>
  <c r="H467" i="32" s="1"/>
  <c r="E299" i="32"/>
  <c r="H299" i="32" s="1"/>
  <c r="E317" i="32"/>
  <c r="H317" i="32" s="1"/>
  <c r="E337" i="32"/>
  <c r="H337" i="32" s="1"/>
  <c r="E358" i="32"/>
  <c r="H358" i="32" s="1"/>
  <c r="E378" i="32"/>
  <c r="H378" i="32" s="1"/>
  <c r="E432" i="32"/>
  <c r="E340" i="32"/>
  <c r="H340" i="32" s="1"/>
  <c r="E357" i="32"/>
  <c r="H357" i="32" s="1"/>
  <c r="E377" i="32"/>
  <c r="H377" i="32" s="1"/>
  <c r="E476" i="2"/>
  <c r="H476" i="2" s="1"/>
  <c r="E414" i="3"/>
  <c r="H414" i="3" s="1"/>
  <c r="E384" i="3"/>
  <c r="H384" i="3" s="1"/>
  <c r="E382" i="3"/>
  <c r="H382" i="3" s="1"/>
  <c r="E309" i="3"/>
  <c r="E305" i="4"/>
  <c r="H305" i="4" s="1"/>
  <c r="E488" i="5"/>
  <c r="H488" i="5" s="1"/>
  <c r="E468" i="5"/>
  <c r="H468" i="5" s="1"/>
  <c r="E396" i="5"/>
  <c r="H396" i="5" s="1"/>
  <c r="E488" i="6"/>
  <c r="H488" i="6" s="1"/>
  <c r="E372" i="6"/>
  <c r="H372" i="6" s="1"/>
  <c r="E496" i="7"/>
  <c r="H496" i="7" s="1"/>
  <c r="E425" i="7"/>
  <c r="H425" i="7" s="1"/>
  <c r="E300" i="7"/>
  <c r="H300" i="7" s="1"/>
  <c r="H424" i="8"/>
  <c r="H404" i="8"/>
  <c r="E452" i="9"/>
  <c r="H452" i="9" s="1"/>
  <c r="E344" i="9"/>
  <c r="H344" i="9" s="1"/>
  <c r="H415" i="10"/>
  <c r="E456" i="11"/>
  <c r="H456" i="11" s="1"/>
  <c r="E442" i="11"/>
  <c r="H442" i="11" s="1"/>
  <c r="E390" i="11"/>
  <c r="H390" i="11" s="1"/>
  <c r="E375" i="11"/>
  <c r="H375" i="11" s="1"/>
  <c r="E341" i="11"/>
  <c r="H341" i="11" s="1"/>
  <c r="E449" i="12"/>
  <c r="H449" i="12" s="1"/>
  <c r="H397" i="13"/>
  <c r="E479" i="14"/>
  <c r="E455" i="14"/>
  <c r="E439" i="14"/>
  <c r="H439" i="14" s="1"/>
  <c r="E418" i="14"/>
  <c r="E397" i="14"/>
  <c r="H397" i="14" s="1"/>
  <c r="E328" i="14"/>
  <c r="H328" i="14" s="1"/>
  <c r="H493" i="15"/>
  <c r="H486" i="15"/>
  <c r="H481" i="15"/>
  <c r="H480" i="15"/>
  <c r="H477" i="15"/>
  <c r="H476" i="15"/>
  <c r="E387" i="15"/>
  <c r="E372" i="15"/>
  <c r="H372" i="15" s="1"/>
  <c r="E341" i="15"/>
  <c r="H473" i="15"/>
  <c r="H355" i="15"/>
  <c r="H352" i="15"/>
  <c r="H351" i="15"/>
  <c r="H348" i="15"/>
  <c r="H320" i="15"/>
  <c r="H416" i="16"/>
  <c r="H402" i="16"/>
  <c r="H401" i="16"/>
  <c r="H487" i="17"/>
  <c r="H472" i="17"/>
  <c r="H463" i="17"/>
  <c r="H479" i="18"/>
  <c r="H342" i="21"/>
  <c r="H341" i="21"/>
  <c r="H436" i="22"/>
  <c r="H466" i="23"/>
  <c r="H455" i="23"/>
  <c r="H375" i="23"/>
  <c r="H374" i="23"/>
  <c r="H373" i="23"/>
  <c r="H480" i="24"/>
  <c r="H479" i="24"/>
  <c r="H470" i="24"/>
  <c r="H436" i="24"/>
  <c r="H435" i="24"/>
  <c r="H411" i="24"/>
  <c r="H410" i="24"/>
  <c r="H409" i="24"/>
  <c r="H405" i="24"/>
  <c r="H404" i="24"/>
  <c r="H403" i="24"/>
  <c r="H402" i="24"/>
  <c r="H391" i="24"/>
  <c r="H390" i="24"/>
  <c r="H352" i="29"/>
  <c r="H351" i="29"/>
  <c r="E163" i="3"/>
  <c r="H163" i="3" s="1"/>
  <c r="E255" i="3"/>
  <c r="H255" i="3" s="1"/>
  <c r="E160" i="13"/>
  <c r="H160" i="13" s="1"/>
  <c r="E252" i="13"/>
  <c r="E206" i="13"/>
  <c r="H206" i="13" s="1"/>
  <c r="E244" i="13"/>
  <c r="H244" i="13" s="1"/>
  <c r="E151" i="14"/>
  <c r="H151" i="14" s="1"/>
  <c r="E158" i="14"/>
  <c r="H158" i="14" s="1"/>
  <c r="E214" i="14"/>
  <c r="H214" i="14" s="1"/>
  <c r="E246" i="14"/>
  <c r="H246" i="14" s="1"/>
  <c r="E184" i="14"/>
  <c r="H184" i="14" s="1"/>
  <c r="E178" i="17"/>
  <c r="H178" i="17" s="1"/>
  <c r="E239" i="17"/>
  <c r="H239" i="17" s="1"/>
  <c r="E154" i="17"/>
  <c r="H154" i="17" s="1"/>
  <c r="E209" i="17"/>
  <c r="H209" i="17" s="1"/>
  <c r="E172" i="18"/>
  <c r="H172" i="18" s="1"/>
  <c r="E200" i="18"/>
  <c r="H200" i="18" s="1"/>
  <c r="E185" i="18"/>
  <c r="H185" i="18" s="1"/>
  <c r="E219" i="18"/>
  <c r="H219" i="18" s="1"/>
  <c r="E271" i="18"/>
  <c r="H271" i="18" s="1"/>
  <c r="E168" i="18"/>
  <c r="H168" i="18" s="1"/>
  <c r="E206" i="18"/>
  <c r="E218" i="18"/>
  <c r="E281" i="18"/>
  <c r="H281" i="18" s="1"/>
  <c r="E204" i="28"/>
  <c r="E236" i="28"/>
  <c r="H236" i="28" s="1"/>
  <c r="E288" i="28"/>
  <c r="H288" i="28" s="1"/>
  <c r="E193" i="28"/>
  <c r="H193" i="28" s="1"/>
  <c r="E215" i="28"/>
  <c r="H215" i="28" s="1"/>
  <c r="E221" i="28"/>
  <c r="H221" i="28" s="1"/>
  <c r="E173" i="32"/>
  <c r="H173" i="32" s="1"/>
  <c r="E240" i="32"/>
  <c r="H240" i="32" s="1"/>
  <c r="E248" i="32"/>
  <c r="H248" i="32" s="1"/>
  <c r="E256" i="32"/>
  <c r="H256" i="32" s="1"/>
  <c r="E156" i="32"/>
  <c r="H156" i="32" s="1"/>
  <c r="E178" i="32"/>
  <c r="H178" i="32" s="1"/>
  <c r="E208" i="32"/>
  <c r="H208" i="32" s="1"/>
  <c r="H224" i="33"/>
  <c r="H287" i="34"/>
  <c r="H276" i="34"/>
  <c r="H274" i="34"/>
  <c r="H270" i="34"/>
  <c r="H265" i="34"/>
  <c r="H249" i="34"/>
  <c r="H246" i="34"/>
  <c r="H241" i="34"/>
  <c r="H240" i="34"/>
  <c r="H237" i="34"/>
  <c r="H234" i="34"/>
  <c r="H229" i="34"/>
  <c r="H223" i="34"/>
  <c r="H221" i="34"/>
  <c r="H220" i="34"/>
  <c r="H214" i="34"/>
  <c r="H211" i="34"/>
  <c r="H207" i="34"/>
  <c r="H203" i="34"/>
  <c r="H200" i="34"/>
  <c r="H198" i="34"/>
  <c r="E186" i="34"/>
  <c r="H186" i="34" s="1"/>
  <c r="H182" i="34"/>
  <c r="H175" i="34"/>
  <c r="H171" i="34"/>
  <c r="H167" i="34"/>
  <c r="H285" i="1"/>
  <c r="H179" i="1"/>
  <c r="H162" i="1"/>
  <c r="E278" i="2"/>
  <c r="H278" i="2" s="1"/>
  <c r="E263" i="2"/>
  <c r="H263" i="2" s="1"/>
  <c r="E258" i="2"/>
  <c r="H258" i="2" s="1"/>
  <c r="H257" i="2"/>
  <c r="E254" i="2"/>
  <c r="E170" i="2"/>
  <c r="H170" i="2" s="1"/>
  <c r="H269" i="3"/>
  <c r="E215" i="5"/>
  <c r="H215" i="5" s="1"/>
  <c r="E213" i="5"/>
  <c r="E248" i="6"/>
  <c r="C11" i="12"/>
  <c r="G11" i="12" s="1"/>
  <c r="E172" i="12"/>
  <c r="E255" i="12"/>
  <c r="H255" i="12" s="1"/>
  <c r="E281" i="12"/>
  <c r="E272" i="12"/>
  <c r="H272" i="12" s="1"/>
  <c r="E231" i="12"/>
  <c r="H231" i="12" s="1"/>
  <c r="E262" i="12"/>
  <c r="H262" i="12" s="1"/>
  <c r="E151" i="22"/>
  <c r="E156" i="22"/>
  <c r="H156" i="22" s="1"/>
  <c r="E181" i="22"/>
  <c r="H181" i="22" s="1"/>
  <c r="E226" i="22"/>
  <c r="E195" i="22"/>
  <c r="H195" i="22" s="1"/>
  <c r="E211" i="22"/>
  <c r="E223" i="22"/>
  <c r="H223" i="22" s="1"/>
  <c r="E231" i="22"/>
  <c r="E282" i="22"/>
  <c r="E219" i="22"/>
  <c r="H219" i="22" s="1"/>
  <c r="E188" i="23"/>
  <c r="H188" i="23" s="1"/>
  <c r="E172" i="23"/>
  <c r="H172" i="23" s="1"/>
  <c r="E187" i="23"/>
  <c r="H187" i="23" s="1"/>
  <c r="E246" i="23"/>
  <c r="H246" i="23" s="1"/>
  <c r="E160" i="23"/>
  <c r="E164" i="23"/>
  <c r="H164" i="23" s="1"/>
  <c r="E245" i="23"/>
  <c r="E152" i="25"/>
  <c r="E164" i="25"/>
  <c r="E200" i="25"/>
  <c r="H200" i="25" s="1"/>
  <c r="E265" i="25"/>
  <c r="E287" i="25"/>
  <c r="H287" i="25" s="1"/>
  <c r="E227" i="25"/>
  <c r="H227" i="25" s="1"/>
  <c r="E226" i="25"/>
  <c r="H226" i="25" s="1"/>
  <c r="E272" i="25"/>
  <c r="H272" i="25" s="1"/>
  <c r="E151" i="27"/>
  <c r="E170" i="27"/>
  <c r="H170" i="27" s="1"/>
  <c r="E255" i="27"/>
  <c r="H255" i="27" s="1"/>
  <c r="E258" i="27"/>
  <c r="H258" i="27" s="1"/>
  <c r="E210" i="27"/>
  <c r="H210" i="27" s="1"/>
  <c r="E222" i="27"/>
  <c r="H222" i="27" s="1"/>
  <c r="E253" i="27"/>
  <c r="H253" i="27" s="1"/>
  <c r="E220" i="27"/>
  <c r="E259" i="27"/>
  <c r="H259" i="27" s="1"/>
  <c r="E229" i="30"/>
  <c r="H229" i="30" s="1"/>
  <c r="E176" i="30"/>
  <c r="H176" i="30" s="1"/>
  <c r="E213" i="30"/>
  <c r="H213" i="30" s="1"/>
  <c r="E252" i="30"/>
  <c r="H252" i="30" s="1"/>
  <c r="E153" i="30"/>
  <c r="H153" i="30" s="1"/>
  <c r="E248" i="30"/>
  <c r="H248" i="30" s="1"/>
  <c r="E251" i="30"/>
  <c r="H251" i="30" s="1"/>
  <c r="E259" i="30"/>
  <c r="H259" i="30" s="1"/>
  <c r="E189" i="31"/>
  <c r="H189" i="31" s="1"/>
  <c r="E200" i="31"/>
  <c r="H200" i="31" s="1"/>
  <c r="E202" i="31"/>
  <c r="H202" i="31" s="1"/>
  <c r="E207" i="31"/>
  <c r="H207" i="31" s="1"/>
  <c r="E226" i="31"/>
  <c r="H226" i="31" s="1"/>
  <c r="E188" i="31"/>
  <c r="H188" i="31" s="1"/>
  <c r="E261" i="31"/>
  <c r="H261" i="31" s="1"/>
  <c r="E286" i="31"/>
  <c r="H286" i="31" s="1"/>
  <c r="E221" i="31"/>
  <c r="H221" i="31" s="1"/>
  <c r="E267" i="31"/>
  <c r="H267" i="31" s="1"/>
  <c r="E288" i="2"/>
  <c r="E221" i="2"/>
  <c r="H221" i="2" s="1"/>
  <c r="E216" i="2"/>
  <c r="E209" i="2"/>
  <c r="E281" i="3"/>
  <c r="E263" i="3"/>
  <c r="H263" i="3" s="1"/>
  <c r="E286" i="4"/>
  <c r="H286" i="4" s="1"/>
  <c r="E262" i="4"/>
  <c r="H262" i="4" s="1"/>
  <c r="E253" i="4"/>
  <c r="E200" i="4"/>
  <c r="E152" i="1"/>
  <c r="H152" i="1" s="1"/>
  <c r="E223" i="1"/>
  <c r="E171" i="5"/>
  <c r="H171" i="5" s="1"/>
  <c r="E170" i="5"/>
  <c r="H170" i="5" s="1"/>
  <c r="E218" i="5"/>
  <c r="H218" i="5" s="1"/>
  <c r="E250" i="5"/>
  <c r="H250" i="5" s="1"/>
  <c r="E257" i="5"/>
  <c r="H257" i="5" s="1"/>
  <c r="E261" i="5"/>
  <c r="H261" i="5" s="1"/>
  <c r="E208" i="7"/>
  <c r="H208" i="7" s="1"/>
  <c r="E252" i="7"/>
  <c r="H252" i="7" s="1"/>
  <c r="E263" i="7"/>
  <c r="E198" i="7"/>
  <c r="H198" i="7" s="1"/>
  <c r="E250" i="7"/>
  <c r="H250" i="7" s="1"/>
  <c r="E188" i="7"/>
  <c r="H188" i="7" s="1"/>
  <c r="E257" i="7"/>
  <c r="E259" i="7"/>
  <c r="E160" i="8"/>
  <c r="E257" i="8"/>
  <c r="H257" i="8" s="1"/>
  <c r="E206" i="8"/>
  <c r="E203" i="8"/>
  <c r="H203" i="8" s="1"/>
  <c r="E214" i="8"/>
  <c r="H214" i="8" s="1"/>
  <c r="E261" i="8"/>
  <c r="H261" i="8" s="1"/>
  <c r="E153" i="9"/>
  <c r="E181" i="9"/>
  <c r="H181" i="9" s="1"/>
  <c r="E173" i="9"/>
  <c r="H173" i="9" s="1"/>
  <c r="E272" i="9"/>
  <c r="H272" i="9" s="1"/>
  <c r="E286" i="9"/>
  <c r="H286" i="9" s="1"/>
  <c r="E206" i="9"/>
  <c r="E214" i="9"/>
  <c r="H214" i="9" s="1"/>
  <c r="E181" i="10"/>
  <c r="H181" i="10" s="1"/>
  <c r="E206" i="10"/>
  <c r="H206" i="10" s="1"/>
  <c r="E188" i="11"/>
  <c r="E281" i="11"/>
  <c r="E286" i="11"/>
  <c r="H286" i="11" s="1"/>
  <c r="E172" i="11"/>
  <c r="E227" i="11"/>
  <c r="H227" i="11" s="1"/>
  <c r="E240" i="11"/>
  <c r="H240" i="11" s="1"/>
  <c r="E159" i="11"/>
  <c r="H159" i="11" s="1"/>
  <c r="E218" i="11"/>
  <c r="H218" i="11" s="1"/>
  <c r="E257" i="11"/>
  <c r="H257" i="11" s="1"/>
  <c r="E173" i="15"/>
  <c r="E256" i="15"/>
  <c r="E268" i="15"/>
  <c r="H268" i="15" s="1"/>
  <c r="E182" i="15"/>
  <c r="H182" i="15" s="1"/>
  <c r="E154" i="15"/>
  <c r="E174" i="15"/>
  <c r="H174" i="15" s="1"/>
  <c r="E178" i="15"/>
  <c r="H178" i="15" s="1"/>
  <c r="E229" i="15"/>
  <c r="E235" i="15"/>
  <c r="H235" i="15" s="1"/>
  <c r="E175" i="16"/>
  <c r="E198" i="16"/>
  <c r="E248" i="16"/>
  <c r="E253" i="16"/>
  <c r="H253" i="16" s="1"/>
  <c r="E259" i="16"/>
  <c r="H259" i="16" s="1"/>
  <c r="E214" i="16"/>
  <c r="E222" i="16"/>
  <c r="H222" i="16" s="1"/>
  <c r="E200" i="16"/>
  <c r="E246" i="19"/>
  <c r="E216" i="19"/>
  <c r="H216" i="19" s="1"/>
  <c r="E179" i="19"/>
  <c r="H179" i="19" s="1"/>
  <c r="E252" i="19"/>
  <c r="H252" i="19" s="1"/>
  <c r="E214" i="20"/>
  <c r="H214" i="20" s="1"/>
  <c r="E178" i="20"/>
  <c r="H178" i="20" s="1"/>
  <c r="E240" i="20"/>
  <c r="H240" i="20" s="1"/>
  <c r="E252" i="20"/>
  <c r="H252" i="20" s="1"/>
  <c r="E262" i="20"/>
  <c r="H262" i="20" s="1"/>
  <c r="E247" i="21"/>
  <c r="E208" i="21"/>
  <c r="E160" i="21"/>
  <c r="H160" i="21" s="1"/>
  <c r="E198" i="21"/>
  <c r="E213" i="21"/>
  <c r="H213" i="21" s="1"/>
  <c r="E166" i="21"/>
  <c r="E154" i="24"/>
  <c r="E176" i="24"/>
  <c r="H176" i="24" s="1"/>
  <c r="E218" i="24"/>
  <c r="H218" i="24" s="1"/>
  <c r="E182" i="24"/>
  <c r="E199" i="24"/>
  <c r="H199" i="24" s="1"/>
  <c r="E172" i="26"/>
  <c r="H172" i="26" s="1"/>
  <c r="E195" i="26"/>
  <c r="H195" i="26" s="1"/>
  <c r="E243" i="26"/>
  <c r="E193" i="26"/>
  <c r="H193" i="26" s="1"/>
  <c r="E217" i="26"/>
  <c r="E158" i="26"/>
  <c r="H158" i="26" s="1"/>
  <c r="E264" i="26"/>
  <c r="H264" i="26" s="1"/>
  <c r="E172" i="29"/>
  <c r="H172" i="29" s="1"/>
  <c r="E200" i="29"/>
  <c r="E250" i="29"/>
  <c r="H250" i="29" s="1"/>
  <c r="E263" i="29"/>
  <c r="H263" i="29" s="1"/>
  <c r="E274" i="29"/>
  <c r="H274" i="29" s="1"/>
  <c r="E152" i="30"/>
  <c r="H152" i="30" s="1"/>
  <c r="E252" i="3"/>
  <c r="H252" i="3" s="1"/>
  <c r="E206" i="3"/>
  <c r="H206" i="3" s="1"/>
  <c r="E193" i="3"/>
  <c r="E170" i="3"/>
  <c r="H170" i="3" s="1"/>
  <c r="E201" i="4"/>
  <c r="H201" i="4" s="1"/>
  <c r="E251" i="5"/>
  <c r="H251" i="5" s="1"/>
  <c r="E241" i="5"/>
  <c r="H241" i="5" s="1"/>
  <c r="H284" i="1"/>
  <c r="H283" i="1"/>
  <c r="H271" i="1"/>
  <c r="H269" i="1"/>
  <c r="H268" i="1"/>
  <c r="H265" i="1"/>
  <c r="H259" i="1"/>
  <c r="H245" i="1"/>
  <c r="H233" i="1"/>
  <c r="H230" i="1"/>
  <c r="H220" i="1"/>
  <c r="H218" i="1"/>
  <c r="H205" i="1"/>
  <c r="H197" i="1"/>
  <c r="H155" i="1"/>
  <c r="H153" i="1"/>
  <c r="H243" i="2"/>
  <c r="H236" i="2"/>
  <c r="H207" i="2"/>
  <c r="H172" i="2"/>
  <c r="H288" i="3"/>
  <c r="H227" i="6"/>
  <c r="H224" i="6"/>
  <c r="H207" i="6"/>
  <c r="H206" i="6"/>
  <c r="H193" i="6"/>
  <c r="H217" i="7"/>
  <c r="E97" i="4"/>
  <c r="H97" i="4" s="1"/>
  <c r="E128" i="8"/>
  <c r="H128" i="8" s="1"/>
  <c r="E144" i="11"/>
  <c r="E98" i="11"/>
  <c r="E121" i="13"/>
  <c r="E96" i="14"/>
  <c r="E120" i="15"/>
  <c r="E85" i="15"/>
  <c r="E80" i="15"/>
  <c r="H80" i="15" s="1"/>
  <c r="E72" i="15"/>
  <c r="E142" i="16"/>
  <c r="E127" i="16"/>
  <c r="E141" i="17"/>
  <c r="E127" i="17"/>
  <c r="E104" i="17"/>
  <c r="E91" i="18"/>
  <c r="E104" i="20"/>
  <c r="H104" i="20" s="1"/>
  <c r="E111" i="23"/>
  <c r="E105" i="23"/>
  <c r="H105" i="23" s="1"/>
  <c r="E117" i="24"/>
  <c r="E99" i="24"/>
  <c r="H99" i="24" s="1"/>
  <c r="E111" i="25"/>
  <c r="E105" i="25"/>
  <c r="H105" i="25" s="1"/>
  <c r="E125" i="26"/>
  <c r="H114" i="26"/>
  <c r="H135" i="27"/>
  <c r="E125" i="27"/>
  <c r="H125" i="27" s="1"/>
  <c r="E78" i="27"/>
  <c r="H133" i="28"/>
  <c r="E89" i="29"/>
  <c r="H76" i="29"/>
  <c r="H142" i="30"/>
  <c r="H141" i="30"/>
  <c r="H140" i="30"/>
  <c r="H139" i="30"/>
  <c r="H138" i="30"/>
  <c r="H133" i="30"/>
  <c r="E103" i="30"/>
  <c r="H103" i="30" s="1"/>
  <c r="E101" i="30"/>
  <c r="E96" i="30"/>
  <c r="H90" i="30"/>
  <c r="H89" i="30"/>
  <c r="E80" i="30"/>
  <c r="E127" i="31"/>
  <c r="H127" i="31" s="1"/>
  <c r="E85" i="32"/>
  <c r="E81" i="32"/>
  <c r="H81" i="32" s="1"/>
  <c r="G10" i="30"/>
  <c r="G10" i="14"/>
  <c r="E72" i="7"/>
  <c r="H86" i="34"/>
  <c r="H80" i="34"/>
  <c r="E127" i="1"/>
  <c r="E133" i="2"/>
  <c r="E125" i="2"/>
  <c r="H125" i="2" s="1"/>
  <c r="H106" i="2"/>
  <c r="E145" i="5"/>
  <c r="E120" i="6"/>
  <c r="E143" i="7"/>
  <c r="H143" i="7" s="1"/>
  <c r="E133" i="10"/>
  <c r="H133" i="10" s="1"/>
  <c r="E107" i="12"/>
  <c r="H107" i="12" s="1"/>
  <c r="E89" i="12"/>
  <c r="E117" i="14"/>
  <c r="E121" i="15"/>
  <c r="H121" i="15" s="1"/>
  <c r="E104" i="15"/>
  <c r="E101" i="15"/>
  <c r="E81" i="15"/>
  <c r="E131" i="16"/>
  <c r="H131" i="16" s="1"/>
  <c r="E128" i="16"/>
  <c r="E98" i="16"/>
  <c r="H98" i="16" s="1"/>
  <c r="E101" i="20"/>
  <c r="E73" i="20"/>
  <c r="E105" i="21"/>
  <c r="H105" i="21" s="1"/>
  <c r="E91" i="23"/>
  <c r="E87" i="23"/>
  <c r="E100" i="24"/>
  <c r="H100" i="24" s="1"/>
  <c r="E132" i="25"/>
  <c r="E129" i="25"/>
  <c r="H129" i="25" s="1"/>
  <c r="E142" i="27"/>
  <c r="H142" i="27" s="1"/>
  <c r="E140" i="27"/>
  <c r="E138" i="27"/>
  <c r="E84" i="30"/>
  <c r="H84" i="30" s="1"/>
  <c r="E82" i="30"/>
  <c r="H82" i="30" s="1"/>
  <c r="E144" i="31"/>
  <c r="H144" i="31" s="1"/>
  <c r="E121" i="32"/>
  <c r="E108" i="32"/>
  <c r="H108" i="32" s="1"/>
  <c r="E71" i="3"/>
  <c r="E71" i="15"/>
  <c r="E142" i="34"/>
  <c r="E136" i="2"/>
  <c r="H136" i="2" s="1"/>
  <c r="E90" i="2"/>
  <c r="E126" i="3"/>
  <c r="H126" i="3" s="1"/>
  <c r="E78" i="3"/>
  <c r="H78" i="3" s="1"/>
  <c r="E128" i="4"/>
  <c r="E125" i="4"/>
  <c r="H125" i="4" s="1"/>
  <c r="E108" i="6"/>
  <c r="E84" i="6"/>
  <c r="H84" i="6" s="1"/>
  <c r="E82" i="6"/>
  <c r="E130" i="7"/>
  <c r="H130" i="7" s="1"/>
  <c r="E139" i="9"/>
  <c r="H139" i="9" s="1"/>
  <c r="E94" i="9"/>
  <c r="H94" i="9" s="1"/>
  <c r="E87" i="9"/>
  <c r="H87" i="9" s="1"/>
  <c r="E126" i="10"/>
  <c r="E117" i="10"/>
  <c r="H117" i="10" s="1"/>
  <c r="E101" i="10"/>
  <c r="E138" i="13"/>
  <c r="H138" i="13" s="1"/>
  <c r="E134" i="14"/>
  <c r="E144" i="15"/>
  <c r="E110" i="15"/>
  <c r="H110" i="15" s="1"/>
  <c r="E110" i="23"/>
  <c r="H110" i="23" s="1"/>
  <c r="E101" i="24"/>
  <c r="E142" i="25"/>
  <c r="H142" i="25" s="1"/>
  <c r="E133" i="25"/>
  <c r="H133" i="25" s="1"/>
  <c r="E124" i="25"/>
  <c r="H124" i="25" s="1"/>
  <c r="E111" i="30"/>
  <c r="E85" i="30"/>
  <c r="E137" i="32"/>
  <c r="H137" i="32" s="1"/>
  <c r="E131" i="32"/>
  <c r="H131" i="32" s="1"/>
  <c r="E128" i="32"/>
  <c r="H128" i="32" s="1"/>
  <c r="E11" i="8"/>
  <c r="E12" i="8"/>
  <c r="E45" i="5"/>
  <c r="H45" i="5" s="1"/>
  <c r="E42" i="6"/>
  <c r="H42" i="6" s="1"/>
  <c r="E38" i="6"/>
  <c r="H38" i="6" s="1"/>
  <c r="E22" i="9"/>
  <c r="E58" i="12"/>
  <c r="E45" i="13"/>
  <c r="H45" i="13" s="1"/>
  <c r="E24" i="18"/>
  <c r="E61" i="19"/>
  <c r="E59" i="19"/>
  <c r="E56" i="19"/>
  <c r="E52" i="20"/>
  <c r="H52" i="20" s="1"/>
  <c r="E31" i="21"/>
  <c r="E52" i="22"/>
  <c r="E34" i="22"/>
  <c r="H34" i="22" s="1"/>
  <c r="E22" i="23"/>
  <c r="H22" i="23" s="1"/>
  <c r="E20" i="25"/>
  <c r="H20" i="25" s="1"/>
  <c r="E57" i="27"/>
  <c r="H57" i="27" s="1"/>
  <c r="E43" i="30"/>
  <c r="E25" i="30"/>
  <c r="E58" i="31"/>
  <c r="H58" i="31" s="1"/>
  <c r="E22" i="31"/>
  <c r="H22" i="31" s="1"/>
  <c r="E60" i="32"/>
  <c r="H60" i="32" s="1"/>
  <c r="E34" i="32"/>
  <c r="C8" i="33"/>
  <c r="E12" i="33" s="1"/>
  <c r="E9" i="8"/>
  <c r="E58" i="5"/>
  <c r="E24" i="6"/>
  <c r="H24" i="6" s="1"/>
  <c r="E24" i="13"/>
  <c r="E57" i="14"/>
  <c r="H57" i="14" s="1"/>
  <c r="E47" i="14"/>
  <c r="E36" i="14"/>
  <c r="E33" i="14"/>
  <c r="E22" i="18"/>
  <c r="E64" i="24"/>
  <c r="E23" i="24"/>
  <c r="H23" i="24" s="1"/>
  <c r="E52" i="25"/>
  <c r="H52" i="25" s="1"/>
  <c r="E32" i="27"/>
  <c r="E26" i="30"/>
  <c r="H26" i="30" s="1"/>
  <c r="E62" i="32"/>
  <c r="C8" i="9"/>
  <c r="G8" i="9" s="1"/>
  <c r="E48" i="8"/>
  <c r="C8" i="7"/>
  <c r="E26" i="7"/>
  <c r="C9" i="23"/>
  <c r="C9" i="9"/>
  <c r="H19" i="1"/>
  <c r="E38" i="33"/>
  <c r="H38" i="33" s="1"/>
  <c r="E35" i="5"/>
  <c r="H35" i="5" s="1"/>
  <c r="E26" i="9"/>
  <c r="E61" i="12"/>
  <c r="E58" i="14"/>
  <c r="E37" i="16"/>
  <c r="H37" i="16" s="1"/>
  <c r="E43" i="18"/>
  <c r="H43" i="18" s="1"/>
  <c r="E59" i="23"/>
  <c r="H59" i="23" s="1"/>
  <c r="E34" i="23"/>
  <c r="E30" i="25"/>
  <c r="E32" i="29"/>
  <c r="E63" i="32"/>
  <c r="H63" i="32" s="1"/>
  <c r="E27" i="32"/>
  <c r="C8" i="24"/>
  <c r="E13" i="24" s="1"/>
  <c r="C13" i="34"/>
  <c r="G13" i="34" s="1"/>
  <c r="G13" i="30"/>
  <c r="H517" i="6"/>
  <c r="H516" i="6"/>
  <c r="H520" i="9"/>
  <c r="H516" i="9"/>
  <c r="H515" i="9"/>
  <c r="E13" i="4"/>
  <c r="H505" i="18"/>
  <c r="H525" i="2"/>
  <c r="E10" i="21"/>
  <c r="C8" i="19"/>
  <c r="E10" i="19" s="1"/>
  <c r="H309" i="1"/>
  <c r="H308" i="1"/>
  <c r="H300" i="1"/>
  <c r="H299" i="1"/>
  <c r="G294" i="23"/>
  <c r="H295" i="1"/>
  <c r="C8" i="26"/>
  <c r="E9" i="26" s="1"/>
  <c r="G294" i="29"/>
  <c r="H294" i="29" s="1"/>
  <c r="C8" i="29"/>
  <c r="E11" i="29" s="1"/>
  <c r="H294" i="4"/>
  <c r="H499" i="34"/>
  <c r="H497" i="34"/>
  <c r="H495" i="34"/>
  <c r="H470" i="34"/>
  <c r="H454" i="34"/>
  <c r="H453" i="34"/>
  <c r="H450" i="34"/>
  <c r="H449" i="34"/>
  <c r="H446" i="34"/>
  <c r="H429" i="34"/>
  <c r="H422" i="34"/>
  <c r="H421" i="34"/>
  <c r="H418" i="34"/>
  <c r="H417" i="34"/>
  <c r="H386" i="34"/>
  <c r="H365" i="34"/>
  <c r="H340" i="1"/>
  <c r="H339" i="1"/>
  <c r="H338" i="1"/>
  <c r="H328" i="1"/>
  <c r="H327" i="1"/>
  <c r="H303" i="17"/>
  <c r="H432" i="32"/>
  <c r="H331" i="32"/>
  <c r="G11" i="30"/>
  <c r="H151" i="17"/>
  <c r="E13" i="34"/>
  <c r="E158" i="34"/>
  <c r="H158" i="34" s="1"/>
  <c r="E151" i="34"/>
  <c r="H151" i="34" s="1"/>
  <c r="C11" i="34"/>
  <c r="E151" i="3"/>
  <c r="C8" i="3"/>
  <c r="C11" i="3"/>
  <c r="H151" i="4"/>
  <c r="C11" i="17"/>
  <c r="G11" i="17" s="1"/>
  <c r="C8" i="17"/>
  <c r="E12" i="17" s="1"/>
  <c r="E151" i="18"/>
  <c r="C8" i="18"/>
  <c r="E9" i="18" s="1"/>
  <c r="G151" i="28"/>
  <c r="E151" i="28"/>
  <c r="E151" i="32"/>
  <c r="G151" i="32"/>
  <c r="C8" i="32"/>
  <c r="E9" i="32" s="1"/>
  <c r="C11" i="32"/>
  <c r="E10" i="4"/>
  <c r="E10" i="8"/>
  <c r="H152" i="3"/>
  <c r="H165" i="2"/>
  <c r="H200" i="2"/>
  <c r="H175" i="2"/>
  <c r="H229" i="2"/>
  <c r="H151" i="8"/>
  <c r="E177" i="30"/>
  <c r="H177" i="30" s="1"/>
  <c r="E151" i="30"/>
  <c r="H281" i="34"/>
  <c r="H208" i="2"/>
  <c r="H286" i="2"/>
  <c r="H196" i="34"/>
  <c r="H210" i="2"/>
  <c r="H271" i="2"/>
  <c r="H203" i="1"/>
  <c r="H223" i="33"/>
  <c r="H229" i="33"/>
  <c r="H232" i="33"/>
  <c r="H235" i="33"/>
  <c r="H238" i="33"/>
  <c r="H241" i="33"/>
  <c r="H262" i="33"/>
  <c r="H265" i="33"/>
  <c r="H192" i="33"/>
  <c r="H168" i="33"/>
  <c r="H165" i="33"/>
  <c r="G11" i="27"/>
  <c r="E10" i="24"/>
  <c r="H152" i="22"/>
  <c r="H233" i="7"/>
  <c r="H165" i="6"/>
  <c r="H268" i="6"/>
  <c r="H193" i="5"/>
  <c r="H280" i="5"/>
  <c r="H157" i="4"/>
  <c r="H244" i="4"/>
  <c r="H258" i="3"/>
  <c r="H177" i="3"/>
  <c r="H187" i="3"/>
  <c r="H159" i="2"/>
  <c r="H178" i="2"/>
  <c r="H206" i="2"/>
  <c r="H160" i="2"/>
  <c r="H157" i="2"/>
  <c r="H168" i="2"/>
  <c r="H180" i="2"/>
  <c r="H213" i="2"/>
  <c r="H220" i="2"/>
  <c r="H235" i="2"/>
  <c r="H239" i="2"/>
  <c r="H274" i="2"/>
  <c r="G151" i="25"/>
  <c r="H151" i="25" s="1"/>
  <c r="H206" i="8"/>
  <c r="H155" i="34"/>
  <c r="C8" i="27"/>
  <c r="E12" i="27" s="1"/>
  <c r="H190" i="34"/>
  <c r="H223" i="1"/>
  <c r="H212" i="1"/>
  <c r="H209" i="1"/>
  <c r="H195" i="1"/>
  <c r="H186" i="1"/>
  <c r="H183" i="1"/>
  <c r="H168" i="1"/>
  <c r="H161" i="1"/>
  <c r="H158" i="1"/>
  <c r="H234" i="2"/>
  <c r="H212" i="2"/>
  <c r="H202" i="2"/>
  <c r="H205" i="3"/>
  <c r="H203" i="3"/>
  <c r="H202" i="3"/>
  <c r="H227" i="5"/>
  <c r="H265" i="6"/>
  <c r="H245" i="6"/>
  <c r="H226" i="6"/>
  <c r="H225" i="6"/>
  <c r="H204" i="6"/>
  <c r="H202" i="6"/>
  <c r="H194" i="6"/>
  <c r="H255" i="7"/>
  <c r="H170" i="7"/>
  <c r="H170" i="8"/>
  <c r="H223" i="9"/>
  <c r="H199" i="9"/>
  <c r="H155" i="10"/>
  <c r="H277" i="12"/>
  <c r="H265" i="12"/>
  <c r="H228" i="12"/>
  <c r="H223" i="12"/>
  <c r="H255" i="14"/>
  <c r="H191" i="14"/>
  <c r="H190" i="14"/>
  <c r="H231" i="15"/>
  <c r="H179" i="15"/>
  <c r="H164" i="15"/>
  <c r="H241" i="16"/>
  <c r="H214" i="17"/>
  <c r="H212" i="17"/>
  <c r="H211" i="17"/>
  <c r="H279" i="18"/>
  <c r="H278" i="18"/>
  <c r="H277" i="18"/>
  <c r="H190" i="18"/>
  <c r="H194" i="19"/>
  <c r="H192" i="20"/>
  <c r="H251" i="21"/>
  <c r="H188" i="21"/>
  <c r="H280" i="22"/>
  <c r="H222" i="22"/>
  <c r="H259" i="24"/>
  <c r="H205" i="25"/>
  <c r="H204" i="25"/>
  <c r="H180" i="25"/>
  <c r="H168" i="25"/>
  <c r="H167" i="25"/>
  <c r="H243" i="27"/>
  <c r="H212" i="27"/>
  <c r="H272" i="30"/>
  <c r="H261" i="30"/>
  <c r="H260" i="30"/>
  <c r="H212" i="30"/>
  <c r="H191" i="31"/>
  <c r="E9" i="29"/>
  <c r="H136" i="19"/>
  <c r="H135" i="19"/>
  <c r="H131" i="19"/>
  <c r="H126" i="19"/>
  <c r="H125" i="19"/>
  <c r="H100" i="19"/>
  <c r="H79" i="19"/>
  <c r="H78" i="19"/>
  <c r="H141" i="20"/>
  <c r="H117" i="20"/>
  <c r="H101" i="20"/>
  <c r="H97" i="20"/>
  <c r="H73" i="20"/>
  <c r="H136" i="21"/>
  <c r="H135" i="21"/>
  <c r="H131" i="21"/>
  <c r="H124" i="21"/>
  <c r="H117" i="22"/>
  <c r="H109" i="22"/>
  <c r="H76" i="22"/>
  <c r="H72" i="22"/>
  <c r="H143" i="23"/>
  <c r="H96" i="23"/>
  <c r="H91" i="23"/>
  <c r="H87" i="23"/>
  <c r="H145" i="24"/>
  <c r="H114" i="24"/>
  <c r="H97" i="24"/>
  <c r="H132" i="25"/>
  <c r="H95" i="31"/>
  <c r="H121" i="32"/>
  <c r="E9" i="19"/>
  <c r="H141" i="8"/>
  <c r="H126" i="8"/>
  <c r="H87" i="8"/>
  <c r="H144" i="9"/>
  <c r="H127" i="9"/>
  <c r="E12" i="26"/>
  <c r="E10" i="26"/>
  <c r="H61" i="3"/>
  <c r="H24" i="13"/>
  <c r="H36" i="14"/>
  <c r="H32" i="27"/>
  <c r="H53" i="31"/>
  <c r="H44" i="31"/>
  <c r="H32" i="31"/>
  <c r="H62" i="32"/>
  <c r="H19" i="19"/>
  <c r="H19" i="22"/>
  <c r="H19" i="28"/>
  <c r="H38" i="3"/>
  <c r="E18" i="13"/>
  <c r="C9" i="2"/>
  <c r="C9" i="13"/>
  <c r="H19" i="14"/>
  <c r="H19" i="17"/>
  <c r="H19" i="26"/>
  <c r="H58" i="34"/>
  <c r="H43" i="34"/>
  <c r="H42" i="34"/>
  <c r="H58" i="1"/>
  <c r="H46" i="1"/>
  <c r="H35" i="1"/>
  <c r="H21" i="27"/>
  <c r="H20" i="27"/>
  <c r="H54" i="28"/>
  <c r="H58" i="29"/>
  <c r="H35" i="29"/>
  <c r="H47" i="30"/>
  <c r="H31" i="30"/>
  <c r="H29" i="30"/>
  <c r="H61" i="32"/>
  <c r="H42" i="32"/>
  <c r="H41" i="32"/>
  <c r="H512" i="13"/>
  <c r="F307" i="1"/>
  <c r="F332" i="34"/>
  <c r="F357" i="34"/>
  <c r="G294" i="28"/>
  <c r="H294" i="28" s="1"/>
  <c r="G294" i="25"/>
  <c r="F294" i="19"/>
  <c r="G294" i="13"/>
  <c r="H294" i="13" s="1"/>
  <c r="G294" i="6"/>
  <c r="H294" i="6" s="1"/>
  <c r="F294" i="5"/>
  <c r="G294" i="2"/>
  <c r="H294" i="2" s="1"/>
  <c r="F294" i="34"/>
  <c r="H481" i="1"/>
  <c r="G151" i="19"/>
  <c r="F151" i="12"/>
  <c r="F151" i="2"/>
  <c r="H250" i="2"/>
  <c r="G10" i="32"/>
  <c r="H91" i="34"/>
  <c r="G70" i="3"/>
  <c r="D8" i="3"/>
  <c r="H81" i="24"/>
  <c r="F37" i="14"/>
  <c r="F48" i="14"/>
  <c r="H26" i="7"/>
  <c r="H29" i="7"/>
  <c r="H51" i="6"/>
  <c r="H52" i="3"/>
  <c r="H29" i="1"/>
  <c r="H30" i="4"/>
  <c r="G10" i="33"/>
  <c r="G13" i="23"/>
  <c r="G10" i="21"/>
  <c r="G13" i="4"/>
  <c r="C8" i="16"/>
  <c r="E12" i="16" s="1"/>
  <c r="H71" i="18"/>
  <c r="E129" i="1"/>
  <c r="H129" i="1" s="1"/>
  <c r="C10" i="1"/>
  <c r="E9" i="17"/>
  <c r="H71" i="7"/>
  <c r="H71" i="10"/>
  <c r="G12" i="23"/>
  <c r="G13" i="22"/>
  <c r="G13" i="13"/>
  <c r="H151" i="7"/>
  <c r="F18" i="33"/>
  <c r="H19" i="15"/>
  <c r="H19" i="21"/>
  <c r="H40" i="2"/>
  <c r="H64" i="34"/>
  <c r="H63" i="34"/>
  <c r="H62" i="34"/>
  <c r="H59" i="34"/>
  <c r="H56" i="34"/>
  <c r="H55" i="34"/>
  <c r="H54" i="34"/>
  <c r="H51" i="34"/>
  <c r="H50" i="34"/>
  <c r="H48" i="34"/>
  <c r="H47" i="34"/>
  <c r="H46" i="34"/>
  <c r="H40" i="34"/>
  <c r="H39" i="34"/>
  <c r="H38" i="34"/>
  <c r="H35" i="34"/>
  <c r="H34" i="34"/>
  <c r="H32" i="34"/>
  <c r="H31" i="34"/>
  <c r="H51" i="1"/>
  <c r="H50" i="1"/>
  <c r="H48" i="1"/>
  <c r="H47" i="1"/>
  <c r="H45" i="1"/>
  <c r="H44" i="1"/>
  <c r="H43" i="1"/>
  <c r="H42" i="1"/>
  <c r="H40" i="1"/>
  <c r="H39" i="1"/>
  <c r="H38" i="1"/>
  <c r="H36" i="1"/>
  <c r="H31" i="1"/>
  <c r="H23" i="1"/>
  <c r="H21" i="1"/>
  <c r="H59" i="2"/>
  <c r="H55" i="2"/>
  <c r="H54" i="2"/>
  <c r="H53" i="2"/>
  <c r="H45" i="2"/>
  <c r="H39" i="2"/>
  <c r="H38" i="2"/>
  <c r="H31" i="2"/>
  <c r="H20" i="2"/>
  <c r="H48" i="3"/>
  <c r="H29" i="3"/>
  <c r="H51" i="4"/>
  <c r="H48" i="4"/>
  <c r="H47" i="4"/>
  <c r="H43" i="4"/>
  <c r="H40" i="4"/>
  <c r="H39" i="4"/>
  <c r="H23" i="4"/>
  <c r="H22" i="4"/>
  <c r="H58" i="6"/>
  <c r="H57" i="6"/>
  <c r="H54" i="6"/>
  <c r="H53" i="6"/>
  <c r="H22" i="6"/>
  <c r="H21" i="6"/>
  <c r="H20" i="6"/>
  <c r="H64" i="7"/>
  <c r="H55" i="7"/>
  <c r="H54" i="7"/>
  <c r="H53" i="7"/>
  <c r="H32" i="7"/>
  <c r="H31" i="7"/>
  <c r="H64" i="8"/>
  <c r="H55" i="8"/>
  <c r="H60" i="9"/>
  <c r="H58" i="9"/>
  <c r="H56" i="9"/>
  <c r="H54" i="9"/>
  <c r="H52" i="9"/>
  <c r="H51" i="9"/>
  <c r="H50" i="9"/>
  <c r="H29" i="9"/>
  <c r="H59" i="10"/>
  <c r="H58" i="10"/>
  <c r="H53" i="10"/>
  <c r="H29" i="10"/>
  <c r="H50" i="11"/>
  <c r="H33" i="11"/>
  <c r="H54" i="13"/>
  <c r="H41" i="13"/>
  <c r="H40" i="13"/>
  <c r="H35" i="13"/>
  <c r="H22" i="13"/>
  <c r="H21" i="13"/>
  <c r="H64" i="14"/>
  <c r="H53" i="14"/>
  <c r="H31" i="14"/>
  <c r="H54" i="15"/>
  <c r="H53" i="15"/>
  <c r="H52" i="15"/>
  <c r="H51" i="15"/>
  <c r="H50" i="15"/>
  <c r="H49" i="15"/>
  <c r="H31" i="15"/>
  <c r="H29" i="15"/>
  <c r="H21" i="15"/>
  <c r="H20" i="15"/>
  <c r="H57" i="16"/>
  <c r="H47" i="16"/>
  <c r="H45" i="16"/>
  <c r="H35" i="16"/>
  <c r="H33" i="16"/>
  <c r="H20" i="17"/>
  <c r="H32" i="18"/>
  <c r="H64" i="19"/>
  <c r="H33" i="19"/>
  <c r="H44" i="20"/>
  <c r="H42" i="20"/>
  <c r="H40" i="20"/>
  <c r="H38" i="20"/>
  <c r="H34" i="20"/>
  <c r="H61" i="21"/>
  <c r="H29" i="21"/>
  <c r="H59" i="22"/>
  <c r="H58" i="22"/>
  <c r="H46" i="22"/>
  <c r="H45" i="22"/>
  <c r="H39" i="22"/>
  <c r="H38" i="22"/>
  <c r="H57" i="23"/>
  <c r="H51" i="23"/>
  <c r="H29" i="23"/>
  <c r="H62" i="24"/>
  <c r="H61" i="24"/>
  <c r="H57" i="24"/>
  <c r="H47" i="24"/>
  <c r="H41" i="24"/>
  <c r="H40" i="24"/>
  <c r="H38" i="24"/>
  <c r="H30" i="24"/>
  <c r="H57" i="25"/>
  <c r="H41" i="25"/>
  <c r="H40" i="25"/>
  <c r="H39" i="25"/>
  <c r="H38" i="25"/>
  <c r="H33" i="27"/>
  <c r="H38" i="28"/>
  <c r="H55" i="29"/>
  <c r="H54" i="29"/>
  <c r="H53" i="29"/>
  <c r="H38" i="29"/>
  <c r="H22" i="29"/>
  <c r="H55" i="30"/>
  <c r="H53" i="30"/>
  <c r="H27" i="30"/>
  <c r="H124" i="34"/>
  <c r="H120" i="34"/>
  <c r="H119" i="34"/>
  <c r="H97" i="34"/>
  <c r="H95" i="34"/>
  <c r="H94" i="34"/>
  <c r="H140" i="1"/>
  <c r="H111" i="1"/>
  <c r="H110" i="1"/>
  <c r="H100" i="1"/>
  <c r="H99" i="1"/>
  <c r="H97" i="1"/>
  <c r="H95" i="1"/>
  <c r="H89" i="1"/>
  <c r="H73" i="1"/>
  <c r="H72" i="1"/>
  <c r="H133" i="2"/>
  <c r="H123" i="2"/>
  <c r="H95" i="2"/>
  <c r="H114" i="3"/>
  <c r="H75" i="3"/>
  <c r="H129" i="4"/>
  <c r="H95" i="4"/>
  <c r="H90" i="4"/>
  <c r="H89" i="4"/>
  <c r="H124" i="5"/>
  <c r="H114" i="5"/>
  <c r="H144" i="6"/>
  <c r="H126" i="6"/>
  <c r="H111" i="6"/>
  <c r="H96" i="6"/>
  <c r="H102" i="7"/>
  <c r="G18" i="16"/>
  <c r="H18" i="16" s="1"/>
  <c r="H27" i="34"/>
  <c r="H49" i="3"/>
  <c r="H26" i="9"/>
  <c r="H56" i="10"/>
  <c r="H61" i="12"/>
  <c r="H58" i="14"/>
  <c r="H23" i="18"/>
  <c r="H62" i="21"/>
  <c r="H34" i="23"/>
  <c r="H30" i="25"/>
  <c r="E116" i="16"/>
  <c r="H116" i="16" s="1"/>
  <c r="E138" i="16"/>
  <c r="H143" i="34"/>
  <c r="H131" i="34"/>
  <c r="H133" i="3"/>
  <c r="H133" i="4"/>
  <c r="H81" i="4"/>
  <c r="H112" i="5"/>
  <c r="H81" i="5"/>
  <c r="H123" i="6"/>
  <c r="H104" i="6"/>
  <c r="H87" i="6"/>
  <c r="H145" i="7"/>
  <c r="H126" i="7"/>
  <c r="H124" i="7"/>
  <c r="H114" i="7"/>
  <c r="H143" i="8"/>
  <c r="H119" i="10"/>
  <c r="H94" i="10"/>
  <c r="H144" i="11"/>
  <c r="H98" i="11"/>
  <c r="H121" i="13"/>
  <c r="E77" i="13"/>
  <c r="H117" i="14"/>
  <c r="H104" i="15"/>
  <c r="E129" i="16"/>
  <c r="H129" i="16" s="1"/>
  <c r="E207" i="33"/>
  <c r="E217" i="33"/>
  <c r="H217" i="33" s="1"/>
  <c r="E191" i="33"/>
  <c r="H191" i="33" s="1"/>
  <c r="E287" i="33"/>
  <c r="G151" i="24"/>
  <c r="H151" i="24" s="1"/>
  <c r="G151" i="27"/>
  <c r="H151" i="27" s="1"/>
  <c r="H242" i="9"/>
  <c r="H277" i="14"/>
  <c r="H271" i="14"/>
  <c r="H265" i="14"/>
  <c r="H228" i="14"/>
  <c r="H171" i="14"/>
  <c r="H255" i="15"/>
  <c r="H254" i="15"/>
  <c r="H250" i="15"/>
  <c r="H171" i="15"/>
  <c r="H241" i="21"/>
  <c r="H215" i="21"/>
  <c r="H231" i="22"/>
  <c r="H217" i="26"/>
  <c r="H180" i="27"/>
  <c r="H217" i="32"/>
  <c r="E295" i="6"/>
  <c r="H295" i="6" s="1"/>
  <c r="G294" i="32"/>
  <c r="H294" i="32" s="1"/>
  <c r="H480" i="1"/>
  <c r="H478" i="1"/>
  <c r="H470" i="1"/>
  <c r="H469" i="1"/>
  <c r="H468" i="1"/>
  <c r="H462" i="1"/>
  <c r="H407" i="1"/>
  <c r="H79" i="7"/>
  <c r="H78" i="7"/>
  <c r="H74" i="7"/>
  <c r="H132" i="8"/>
  <c r="H131" i="8"/>
  <c r="H129" i="10"/>
  <c r="H108" i="10"/>
  <c r="H143" i="11"/>
  <c r="H140" i="11"/>
  <c r="H95" i="11"/>
  <c r="H90" i="11"/>
  <c r="H145" i="12"/>
  <c r="H133" i="12"/>
  <c r="H136" i="13"/>
  <c r="H135" i="13"/>
  <c r="H95" i="13"/>
  <c r="H91" i="13"/>
  <c r="H90" i="13"/>
  <c r="H106" i="14"/>
  <c r="H136" i="15"/>
  <c r="H135" i="15"/>
  <c r="H127" i="15"/>
  <c r="H124" i="15"/>
  <c r="H120" i="15"/>
  <c r="H103" i="15"/>
  <c r="H96" i="15"/>
  <c r="H85" i="15"/>
  <c r="H73" i="15"/>
  <c r="H72" i="15"/>
  <c r="H142" i="16"/>
  <c r="H89" i="16"/>
  <c r="H127" i="17"/>
  <c r="H104" i="17"/>
  <c r="H130" i="18"/>
  <c r="H106" i="18"/>
  <c r="H128" i="19"/>
  <c r="H124" i="19"/>
  <c r="H96" i="19"/>
  <c r="H145" i="20"/>
  <c r="H144" i="20"/>
  <c r="H143" i="20"/>
  <c r="H133" i="20"/>
  <c r="H105" i="20"/>
  <c r="H144" i="21"/>
  <c r="H106" i="22"/>
  <c r="H79" i="23"/>
  <c r="H133" i="24"/>
  <c r="H126" i="24"/>
  <c r="H125" i="24"/>
  <c r="H79" i="24"/>
  <c r="H78" i="24"/>
  <c r="H77" i="24"/>
  <c r="H79" i="25"/>
  <c r="H141" i="26"/>
  <c r="H126" i="26"/>
  <c r="H131" i="27"/>
  <c r="H79" i="27"/>
  <c r="H114" i="28"/>
  <c r="H91" i="29"/>
  <c r="H131" i="30"/>
  <c r="H130" i="30"/>
  <c r="H106" i="30"/>
  <c r="G151" i="18"/>
  <c r="H151" i="18" s="1"/>
  <c r="E323" i="2"/>
  <c r="E447" i="2"/>
  <c r="H447" i="2" s="1"/>
  <c r="E448" i="2"/>
  <c r="E461" i="2"/>
  <c r="H461" i="2" s="1"/>
  <c r="H329" i="34"/>
  <c r="H486" i="1"/>
  <c r="H485" i="1"/>
  <c r="E393" i="1"/>
  <c r="H393" i="1" s="1"/>
  <c r="E319" i="1"/>
  <c r="H319" i="1" s="1"/>
  <c r="E488" i="2"/>
  <c r="H488" i="2" s="1"/>
  <c r="E486" i="2"/>
  <c r="H486" i="2" s="1"/>
  <c r="E477" i="2"/>
  <c r="E425" i="2"/>
  <c r="H425" i="2" s="1"/>
  <c r="E384" i="2"/>
  <c r="H384" i="2" s="1"/>
  <c r="E382" i="2"/>
  <c r="H382" i="2" s="1"/>
  <c r="E367" i="2"/>
  <c r="H367" i="2" s="1"/>
  <c r="H411" i="4"/>
  <c r="H360" i="4"/>
  <c r="H362" i="5"/>
  <c r="H440" i="3"/>
  <c r="H434" i="3"/>
  <c r="H484" i="4"/>
  <c r="H457" i="4"/>
  <c r="H456" i="4"/>
  <c r="H455" i="4"/>
  <c r="H454" i="4"/>
  <c r="H413" i="4"/>
  <c r="H410" i="4"/>
  <c r="H389" i="4"/>
  <c r="H359" i="4"/>
  <c r="H358" i="4"/>
  <c r="H338" i="4"/>
  <c r="H312" i="4"/>
  <c r="H489" i="5"/>
  <c r="H472" i="5"/>
  <c r="H348" i="5"/>
  <c r="H385" i="6"/>
  <c r="H447" i="8"/>
  <c r="H389" i="8"/>
  <c r="H338" i="8"/>
  <c r="H476" i="9"/>
  <c r="H430" i="9"/>
  <c r="H426" i="9"/>
  <c r="H411" i="9"/>
  <c r="H451" i="10"/>
  <c r="H448" i="11"/>
  <c r="H395" i="11"/>
  <c r="H440" i="13"/>
  <c r="H473" i="14"/>
  <c r="H364" i="14"/>
  <c r="H402" i="15"/>
  <c r="H392" i="15"/>
  <c r="H316" i="15"/>
  <c r="H366" i="16"/>
  <c r="H365" i="16"/>
  <c r="H362" i="16"/>
  <c r="H361" i="16"/>
  <c r="H368" i="17"/>
  <c r="H323" i="17"/>
  <c r="H316" i="18"/>
  <c r="H427" i="19"/>
  <c r="H421" i="19"/>
  <c r="H338" i="19"/>
  <c r="H321" i="19"/>
  <c r="H299" i="20"/>
  <c r="H472" i="22"/>
  <c r="H471" i="22"/>
  <c r="H427" i="22"/>
  <c r="H409" i="22"/>
  <c r="H474" i="23"/>
  <c r="H426" i="23"/>
  <c r="H489" i="24"/>
  <c r="H487" i="24"/>
  <c r="H385" i="24"/>
  <c r="H356" i="24"/>
  <c r="H355" i="24"/>
  <c r="H468" i="25"/>
  <c r="H328" i="27"/>
  <c r="H327" i="27"/>
  <c r="H371" i="30"/>
  <c r="E507" i="6"/>
  <c r="G505" i="9"/>
  <c r="E521" i="30"/>
  <c r="E507" i="32"/>
  <c r="H507" i="32" s="1"/>
  <c r="H525" i="3"/>
  <c r="H516" i="5"/>
  <c r="H520" i="6"/>
  <c r="H520" i="8"/>
  <c r="H513" i="9"/>
  <c r="H525" i="12"/>
  <c r="H528" i="14"/>
  <c r="H520" i="15"/>
  <c r="H517" i="15"/>
  <c r="H516" i="15"/>
  <c r="H512" i="15"/>
  <c r="H511" i="15"/>
  <c r="H510" i="15"/>
  <c r="H520" i="16"/>
  <c r="H527" i="24"/>
  <c r="H526" i="24"/>
  <c r="H525" i="24"/>
  <c r="G505" i="6"/>
  <c r="C13" i="32"/>
  <c r="E13" i="32" s="1"/>
  <c r="G13" i="29"/>
  <c r="G13" i="28"/>
  <c r="G13" i="25"/>
  <c r="H521" i="9"/>
  <c r="H530" i="16"/>
  <c r="H519" i="22"/>
  <c r="H530" i="34"/>
  <c r="H529" i="34"/>
  <c r="H525" i="34"/>
  <c r="H516" i="3"/>
  <c r="H525" i="4"/>
  <c r="H511" i="24"/>
  <c r="H506" i="7"/>
  <c r="H513" i="34"/>
  <c r="H520" i="1"/>
  <c r="H520" i="2"/>
  <c r="H530" i="4"/>
  <c r="H528" i="8"/>
  <c r="H525" i="9"/>
  <c r="H523" i="9"/>
  <c r="H528" i="11"/>
  <c r="H528" i="12"/>
  <c r="H517" i="13"/>
  <c r="H524" i="15"/>
  <c r="H523" i="15"/>
  <c r="H522" i="15"/>
  <c r="H511" i="16"/>
  <c r="H517" i="20"/>
  <c r="H525" i="21"/>
  <c r="H527" i="23"/>
  <c r="G12" i="30"/>
  <c r="G12" i="31"/>
  <c r="G12" i="29"/>
  <c r="G12" i="17"/>
  <c r="G12" i="19"/>
  <c r="H294" i="12"/>
  <c r="H335" i="34"/>
  <c r="H477" i="2"/>
  <c r="H295" i="11"/>
  <c r="G12" i="7"/>
  <c r="H295" i="34"/>
  <c r="H322" i="34"/>
  <c r="H321" i="34"/>
  <c r="H320" i="34"/>
  <c r="H459" i="1"/>
  <c r="H457" i="1"/>
  <c r="H454" i="1"/>
  <c r="H450" i="1"/>
  <c r="H448" i="1"/>
  <c r="H444" i="1"/>
  <c r="H443" i="1"/>
  <c r="H442" i="1"/>
  <c r="H438" i="1"/>
  <c r="H432" i="1"/>
  <c r="H431" i="1"/>
  <c r="H430" i="1"/>
  <c r="H429" i="1"/>
  <c r="H426" i="1"/>
  <c r="H425" i="1"/>
  <c r="H403" i="1"/>
  <c r="H402" i="1"/>
  <c r="H401" i="1"/>
  <c r="H400" i="1"/>
  <c r="H314" i="16"/>
  <c r="H425" i="11"/>
  <c r="H419" i="11"/>
  <c r="H462" i="12"/>
  <c r="H350" i="12"/>
  <c r="H477" i="13"/>
  <c r="H476" i="13"/>
  <c r="H472" i="13"/>
  <c r="H453" i="13"/>
  <c r="H402" i="13"/>
  <c r="H382" i="14"/>
  <c r="H492" i="20"/>
  <c r="H425" i="25"/>
  <c r="H413" i="25"/>
  <c r="H399" i="1"/>
  <c r="H396" i="1"/>
  <c r="H394" i="1"/>
  <c r="H379" i="1"/>
  <c r="H357" i="1"/>
  <c r="H355" i="1"/>
  <c r="H343" i="1"/>
  <c r="H341" i="1"/>
  <c r="H492" i="2"/>
  <c r="H452" i="2"/>
  <c r="H451" i="2"/>
  <c r="H481" i="3"/>
  <c r="H436" i="4"/>
  <c r="H418" i="4"/>
  <c r="H416" i="4"/>
  <c r="H405" i="4"/>
  <c r="H367" i="4"/>
  <c r="H366" i="4"/>
  <c r="H363" i="4"/>
  <c r="H498" i="5"/>
  <c r="H486" i="5"/>
  <c r="H470" i="5"/>
  <c r="H459" i="5"/>
  <c r="H353" i="5"/>
  <c r="H466" i="6"/>
  <c r="H465" i="6"/>
  <c r="H434" i="6"/>
  <c r="H428" i="6"/>
  <c r="H426" i="6"/>
  <c r="H424" i="6"/>
  <c r="H306" i="6"/>
  <c r="H376" i="7"/>
  <c r="H331" i="8"/>
  <c r="H494" i="9"/>
  <c r="H323" i="11"/>
  <c r="H396" i="12"/>
  <c r="H395" i="12"/>
  <c r="H492" i="13"/>
  <c r="H470" i="13"/>
  <c r="H458" i="13"/>
  <c r="H438" i="13"/>
  <c r="H362" i="13"/>
  <c r="H361" i="13"/>
  <c r="H336" i="13"/>
  <c r="H451" i="14"/>
  <c r="H421" i="14"/>
  <c r="H313" i="14"/>
  <c r="H447" i="15"/>
  <c r="H446" i="15"/>
  <c r="H443" i="15"/>
  <c r="H471" i="16"/>
  <c r="H470" i="16"/>
  <c r="H431" i="16"/>
  <c r="H411" i="16"/>
  <c r="H381" i="16"/>
  <c r="H380" i="16"/>
  <c r="H327" i="16"/>
  <c r="H386" i="17"/>
  <c r="H490" i="18"/>
  <c r="H313" i="18"/>
  <c r="H496" i="19"/>
  <c r="H495" i="19"/>
  <c r="H478" i="20"/>
  <c r="H353" i="20"/>
  <c r="H296" i="20"/>
  <c r="H448" i="21"/>
  <c r="H444" i="21"/>
  <c r="H296" i="21"/>
  <c r="H396" i="22"/>
  <c r="H482" i="23"/>
  <c r="H371" i="23"/>
  <c r="H368" i="24"/>
  <c r="H337" i="24"/>
  <c r="H474" i="25"/>
  <c r="H367" i="25"/>
  <c r="H465" i="26"/>
  <c r="H419" i="26"/>
  <c r="H499" i="29"/>
  <c r="H492" i="29"/>
  <c r="H447" i="29"/>
  <c r="H323" i="30"/>
  <c r="H455" i="32"/>
  <c r="H447" i="32"/>
  <c r="H376" i="32"/>
  <c r="G11" i="29"/>
  <c r="H152" i="2"/>
  <c r="H152" i="8"/>
  <c r="H152" i="11"/>
  <c r="H152" i="17"/>
  <c r="H279" i="34"/>
  <c r="H278" i="34"/>
  <c r="H277" i="34"/>
  <c r="H275" i="34"/>
  <c r="H152" i="15"/>
  <c r="H256" i="2"/>
  <c r="H186" i="7"/>
  <c r="H181" i="7"/>
  <c r="H178" i="8"/>
  <c r="H151" i="19"/>
  <c r="G11" i="9"/>
  <c r="H282" i="34"/>
  <c r="H233" i="34"/>
  <c r="H204" i="34"/>
  <c r="H201" i="34"/>
  <c r="H160" i="34"/>
  <c r="H276" i="1"/>
  <c r="H273" i="1"/>
  <c r="H261" i="1"/>
  <c r="H260" i="1"/>
  <c r="H242" i="2"/>
  <c r="H215" i="2"/>
  <c r="H189" i="2"/>
  <c r="H171" i="2"/>
  <c r="H161" i="2"/>
  <c r="H277" i="3"/>
  <c r="H242" i="4"/>
  <c r="H192" i="4"/>
  <c r="H190" i="4"/>
  <c r="H276" i="5"/>
  <c r="H260" i="6"/>
  <c r="H257" i="6"/>
  <c r="H254" i="6"/>
  <c r="H243" i="6"/>
  <c r="H231" i="6"/>
  <c r="H221" i="6"/>
  <c r="H155" i="6"/>
  <c r="H287" i="7"/>
  <c r="H286" i="7"/>
  <c r="H284" i="7"/>
  <c r="H278" i="7"/>
  <c r="H248" i="7"/>
  <c r="H236" i="7"/>
  <c r="H228" i="7"/>
  <c r="H220" i="7"/>
  <c r="H196" i="7"/>
  <c r="H279" i="8"/>
  <c r="H278" i="8"/>
  <c r="H265" i="8"/>
  <c r="H226" i="8"/>
  <c r="H280" i="9"/>
  <c r="H279" i="9"/>
  <c r="H271" i="34"/>
  <c r="H267" i="34"/>
  <c r="H263" i="34"/>
  <c r="H262" i="34"/>
  <c r="H261" i="34"/>
  <c r="H259" i="34"/>
  <c r="H245" i="34"/>
  <c r="H225" i="34"/>
  <c r="H213" i="34"/>
  <c r="H195" i="34"/>
  <c r="H185" i="34"/>
  <c r="H183" i="34"/>
  <c r="H181" i="34"/>
  <c r="H178" i="34"/>
  <c r="H154" i="34"/>
  <c r="H255" i="1"/>
  <c r="H170" i="1"/>
  <c r="H288" i="2"/>
  <c r="H284" i="2"/>
  <c r="H216" i="2"/>
  <c r="H281" i="3"/>
  <c r="H225" i="3"/>
  <c r="H224" i="4"/>
  <c r="H222" i="4"/>
  <c r="H218" i="4"/>
  <c r="H213" i="4"/>
  <c r="H194" i="5"/>
  <c r="H248" i="6"/>
  <c r="H179" i="6"/>
  <c r="H178" i="6"/>
  <c r="H168" i="6"/>
  <c r="H263" i="7"/>
  <c r="H288" i="8"/>
  <c r="H274" i="8"/>
  <c r="H252" i="8"/>
  <c r="H247" i="8"/>
  <c r="H241" i="8"/>
  <c r="H160" i="8"/>
  <c r="H204" i="9"/>
  <c r="H160" i="10"/>
  <c r="H259" i="11"/>
  <c r="H193" i="11"/>
  <c r="H192" i="11"/>
  <c r="H189" i="11"/>
  <c r="H188" i="11"/>
  <c r="H281" i="12"/>
  <c r="H264" i="13"/>
  <c r="H288" i="14"/>
  <c r="H281" i="15"/>
  <c r="H261" i="15"/>
  <c r="H260" i="15"/>
  <c r="H256" i="15"/>
  <c r="H224" i="15"/>
  <c r="H223" i="15"/>
  <c r="H220" i="15"/>
  <c r="H219" i="15"/>
  <c r="H216" i="15"/>
  <c r="H194" i="15"/>
  <c r="H191" i="15"/>
  <c r="H173" i="15"/>
  <c r="H285" i="17"/>
  <c r="H277" i="17"/>
  <c r="H269" i="17"/>
  <c r="H231" i="17"/>
  <c r="H228" i="17"/>
  <c r="H227" i="17"/>
  <c r="H159" i="18"/>
  <c r="H221" i="20"/>
  <c r="H279" i="21"/>
  <c r="H273" i="21"/>
  <c r="H272" i="21"/>
  <c r="H255" i="21"/>
  <c r="H184" i="21"/>
  <c r="H224" i="23"/>
  <c r="H251" i="24"/>
  <c r="H225" i="25"/>
  <c r="H191" i="25"/>
  <c r="H236" i="29"/>
  <c r="H281" i="30"/>
  <c r="H280" i="30"/>
  <c r="H278" i="30"/>
  <c r="H181" i="30"/>
  <c r="H180" i="30"/>
  <c r="H260" i="32"/>
  <c r="H258" i="32"/>
  <c r="H236" i="10"/>
  <c r="H269" i="12"/>
  <c r="H234" i="12"/>
  <c r="H191" i="13"/>
  <c r="H249" i="15"/>
  <c r="H224" i="16"/>
  <c r="H172" i="16"/>
  <c r="H249" i="17"/>
  <c r="H202" i="17"/>
  <c r="H269" i="18"/>
  <c r="H260" i="18"/>
  <c r="H244" i="18"/>
  <c r="H227" i="18"/>
  <c r="H220" i="18"/>
  <c r="H210" i="18"/>
  <c r="H265" i="19"/>
  <c r="H212" i="19"/>
  <c r="H205" i="20"/>
  <c r="H161" i="20"/>
  <c r="H288" i="21"/>
  <c r="H287" i="21"/>
  <c r="H260" i="21"/>
  <c r="H155" i="22"/>
  <c r="H280" i="24"/>
  <c r="H272" i="24"/>
  <c r="H163" i="24"/>
  <c r="H199" i="25"/>
  <c r="H155" i="25"/>
  <c r="H154" i="25"/>
  <c r="H272" i="27"/>
  <c r="H163" i="30"/>
  <c r="E12" i="1"/>
  <c r="H12" i="1" s="1"/>
  <c r="H108" i="1"/>
  <c r="H80" i="1"/>
  <c r="H113" i="2"/>
  <c r="H90" i="2"/>
  <c r="H103" i="3"/>
  <c r="H128" i="4"/>
  <c r="H84" i="4"/>
  <c r="H107" i="5"/>
  <c r="H100" i="5"/>
  <c r="H85" i="5"/>
  <c r="H78" i="5"/>
  <c r="H74" i="5"/>
  <c r="H108" i="6"/>
  <c r="H82" i="6"/>
  <c r="H93" i="7"/>
  <c r="H105" i="8"/>
  <c r="H126" i="10"/>
  <c r="H144" i="34"/>
  <c r="H113" i="34"/>
  <c r="H101" i="34"/>
  <c r="H100" i="34"/>
  <c r="H87" i="34"/>
  <c r="H85" i="34"/>
  <c r="H84" i="34"/>
  <c r="H83" i="34"/>
  <c r="H82" i="34"/>
  <c r="H79" i="34"/>
  <c r="H76" i="34"/>
  <c r="H75" i="34"/>
  <c r="H136" i="1"/>
  <c r="H114" i="1"/>
  <c r="H107" i="1"/>
  <c r="H75" i="2"/>
  <c r="H112" i="3"/>
  <c r="H145" i="4"/>
  <c r="H119" i="4"/>
  <c r="H107" i="4"/>
  <c r="H144" i="5"/>
  <c r="H134" i="5"/>
  <c r="H119" i="5"/>
  <c r="H93" i="5"/>
  <c r="H139" i="8"/>
  <c r="H123" i="8"/>
  <c r="H118" i="8"/>
  <c r="H74" i="8"/>
  <c r="H90" i="9"/>
  <c r="H145" i="10"/>
  <c r="H144" i="10"/>
  <c r="H140" i="10"/>
  <c r="H136" i="10"/>
  <c r="H113" i="10"/>
  <c r="H107" i="10"/>
  <c r="H82" i="10"/>
  <c r="H138" i="11"/>
  <c r="H141" i="12"/>
  <c r="H106" i="12"/>
  <c r="H145" i="13"/>
  <c r="H144" i="13"/>
  <c r="H133" i="14"/>
  <c r="H139" i="15"/>
  <c r="H133" i="15"/>
  <c r="H116" i="15"/>
  <c r="H106" i="15"/>
  <c r="H105" i="15"/>
  <c r="H95" i="15"/>
  <c r="H76" i="15"/>
  <c r="H126" i="16"/>
  <c r="H84" i="16"/>
  <c r="H131" i="17"/>
  <c r="H130" i="17"/>
  <c r="H120" i="17"/>
  <c r="H91" i="17"/>
  <c r="H88" i="17"/>
  <c r="H87" i="17"/>
  <c r="H84" i="17"/>
  <c r="H79" i="17"/>
  <c r="H75" i="17"/>
  <c r="H141" i="18"/>
  <c r="H107" i="19"/>
  <c r="H81" i="19"/>
  <c r="H77" i="19"/>
  <c r="H116" i="22"/>
  <c r="H137" i="30"/>
  <c r="G10" i="24"/>
  <c r="H10" i="24" s="1"/>
  <c r="G10" i="22"/>
  <c r="E12" i="21"/>
  <c r="H12" i="21" s="1"/>
  <c r="E10" i="16"/>
  <c r="H71" i="5"/>
  <c r="H71" i="14"/>
  <c r="H141" i="34"/>
  <c r="H140" i="34"/>
  <c r="H139" i="34"/>
  <c r="H130" i="34"/>
  <c r="H127" i="34"/>
  <c r="H110" i="34"/>
  <c r="H109" i="34"/>
  <c r="H131" i="1"/>
  <c r="H127" i="1"/>
  <c r="H145" i="3"/>
  <c r="H121" i="3"/>
  <c r="H137" i="4"/>
  <c r="H136" i="4"/>
  <c r="H106" i="4"/>
  <c r="H79" i="4"/>
  <c r="H138" i="5"/>
  <c r="H121" i="5"/>
  <c r="H115" i="5"/>
  <c r="H111" i="5"/>
  <c r="H108" i="5"/>
  <c r="H92" i="5"/>
  <c r="H89" i="5"/>
  <c r="H136" i="6"/>
  <c r="H134" i="6"/>
  <c r="H132" i="6"/>
  <c r="H131" i="6"/>
  <c r="H130" i="6"/>
  <c r="H128" i="6"/>
  <c r="H122" i="6"/>
  <c r="H120" i="6"/>
  <c r="H99" i="6"/>
  <c r="H85" i="6"/>
  <c r="H81" i="6"/>
  <c r="H72" i="6"/>
  <c r="H141" i="7"/>
  <c r="H132" i="7"/>
  <c r="H95" i="7"/>
  <c r="H90" i="7"/>
  <c r="H82" i="7"/>
  <c r="H135" i="8"/>
  <c r="H130" i="8"/>
  <c r="H129" i="8"/>
  <c r="H114" i="8"/>
  <c r="H92" i="8"/>
  <c r="H78" i="8"/>
  <c r="H77" i="8"/>
  <c r="H73" i="8"/>
  <c r="H124" i="9"/>
  <c r="H119" i="9"/>
  <c r="H80" i="9"/>
  <c r="H127" i="10"/>
  <c r="H121" i="10"/>
  <c r="H111" i="25"/>
  <c r="H101" i="30"/>
  <c r="H96" i="30"/>
  <c r="H91" i="31"/>
  <c r="H85" i="32"/>
  <c r="H72" i="32"/>
  <c r="H118" i="10"/>
  <c r="H106" i="10"/>
  <c r="H100" i="10"/>
  <c r="H93" i="10"/>
  <c r="H90" i="10"/>
  <c r="H84" i="10"/>
  <c r="H81" i="10"/>
  <c r="H136" i="11"/>
  <c r="H135" i="11"/>
  <c r="H79" i="11"/>
  <c r="H138" i="12"/>
  <c r="H137" i="12"/>
  <c r="H89" i="12"/>
  <c r="H129" i="13"/>
  <c r="H124" i="13"/>
  <c r="H123" i="13"/>
  <c r="H118" i="13"/>
  <c r="H114" i="13"/>
  <c r="H79" i="13"/>
  <c r="H78" i="13"/>
  <c r="H76" i="13"/>
  <c r="H75" i="13"/>
  <c r="H141" i="14"/>
  <c r="H134" i="14"/>
  <c r="H130" i="14"/>
  <c r="H126" i="14"/>
  <c r="H78" i="14"/>
  <c r="H144" i="15"/>
  <c r="H99" i="15"/>
  <c r="H92" i="15"/>
  <c r="H84" i="15"/>
  <c r="H79" i="15"/>
  <c r="H145" i="16"/>
  <c r="H138" i="16"/>
  <c r="H76" i="16"/>
  <c r="H139" i="17"/>
  <c r="H136" i="17"/>
  <c r="H115" i="17"/>
  <c r="H100" i="17"/>
  <c r="H99" i="17"/>
  <c r="H96" i="17"/>
  <c r="H95" i="17"/>
  <c r="H73" i="17"/>
  <c r="H72" i="17"/>
  <c r="H124" i="18"/>
  <c r="H110" i="18"/>
  <c r="H90" i="18"/>
  <c r="H89" i="18"/>
  <c r="H88" i="18"/>
  <c r="H82" i="18"/>
  <c r="H78" i="18"/>
  <c r="H144" i="19"/>
  <c r="H143" i="19"/>
  <c r="H106" i="19"/>
  <c r="H102" i="19"/>
  <c r="H91" i="19"/>
  <c r="H90" i="19"/>
  <c r="H89" i="19"/>
  <c r="H76" i="19"/>
  <c r="H128" i="20"/>
  <c r="H125" i="20"/>
  <c r="H82" i="20"/>
  <c r="H140" i="21"/>
  <c r="H93" i="22"/>
  <c r="H87" i="22"/>
  <c r="H104" i="23"/>
  <c r="H76" i="23"/>
  <c r="H142" i="24"/>
  <c r="H141" i="24"/>
  <c r="H138" i="24"/>
  <c r="H95" i="24"/>
  <c r="H94" i="24"/>
  <c r="H106" i="26"/>
  <c r="H142" i="29"/>
  <c r="H145" i="30"/>
  <c r="H111" i="30"/>
  <c r="H109" i="30"/>
  <c r="H98" i="30"/>
  <c r="H95" i="30"/>
  <c r="H86" i="30"/>
  <c r="H85" i="30"/>
  <c r="H78" i="30"/>
  <c r="H77" i="30"/>
  <c r="H136" i="31"/>
  <c r="H105" i="32"/>
  <c r="E9" i="1"/>
  <c r="E11" i="1"/>
  <c r="E10" i="1"/>
  <c r="E13" i="28"/>
  <c r="E9" i="28"/>
  <c r="H61" i="6"/>
  <c r="H63" i="8"/>
  <c r="H34" i="8"/>
  <c r="H58" i="11"/>
  <c r="H62" i="12"/>
  <c r="H33" i="12"/>
  <c r="H60" i="13"/>
  <c r="H27" i="13"/>
  <c r="H56" i="3"/>
  <c r="H31" i="3"/>
  <c r="H34" i="4"/>
  <c r="H29" i="4"/>
  <c r="H44" i="5"/>
  <c r="H47" i="8"/>
  <c r="H46" i="8"/>
  <c r="H44" i="8"/>
  <c r="H33" i="8"/>
  <c r="H32" i="8"/>
  <c r="H31" i="8"/>
  <c r="H30" i="8"/>
  <c r="H45" i="9"/>
  <c r="H44" i="9"/>
  <c r="H43" i="9"/>
  <c r="H41" i="9"/>
  <c r="H40" i="9"/>
  <c r="H39" i="9"/>
  <c r="H37" i="9"/>
  <c r="H36" i="9"/>
  <c r="H27" i="9"/>
  <c r="H21" i="9"/>
  <c r="H20" i="9"/>
  <c r="H50" i="10"/>
  <c r="H45" i="10"/>
  <c r="H44" i="10"/>
  <c r="H62" i="11"/>
  <c r="H48" i="11"/>
  <c r="H38" i="11"/>
  <c r="H55" i="12"/>
  <c r="H40" i="12"/>
  <c r="H32" i="12"/>
  <c r="H49" i="13"/>
  <c r="H48" i="13"/>
  <c r="E11" i="34"/>
  <c r="E9" i="4"/>
  <c r="H19" i="34"/>
  <c r="H19" i="9"/>
  <c r="H28" i="34"/>
  <c r="H26" i="34"/>
  <c r="H25" i="34"/>
  <c r="H24" i="34"/>
  <c r="H23" i="34"/>
  <c r="H22" i="34"/>
  <c r="H21" i="34"/>
  <c r="H63" i="1"/>
  <c r="H61" i="1"/>
  <c r="H60" i="1"/>
  <c r="H57" i="1"/>
  <c r="H56" i="1"/>
  <c r="H27" i="1"/>
  <c r="H26" i="1"/>
  <c r="H57" i="2"/>
  <c r="H46" i="3"/>
  <c r="H45" i="3"/>
  <c r="H44" i="3"/>
  <c r="H41" i="3"/>
  <c r="H39" i="3"/>
  <c r="H36" i="3"/>
  <c r="H33" i="3"/>
  <c r="H32" i="3"/>
  <c r="H22" i="3"/>
  <c r="H21" i="3"/>
  <c r="H62" i="4"/>
  <c r="H61" i="4"/>
  <c r="H58" i="4"/>
  <c r="H57" i="4"/>
  <c r="H54" i="4"/>
  <c r="H53" i="4"/>
  <c r="H46" i="5"/>
  <c r="H43" i="6"/>
  <c r="H31" i="6"/>
  <c r="H30" i="6"/>
  <c r="H57" i="7"/>
  <c r="H47" i="7"/>
  <c r="H46" i="7"/>
  <c r="H45" i="7"/>
  <c r="H39" i="7"/>
  <c r="H58" i="8"/>
  <c r="H57" i="8"/>
  <c r="H26" i="19"/>
  <c r="H57" i="22"/>
  <c r="H60" i="25"/>
  <c r="H36" i="13"/>
  <c r="H33" i="13"/>
  <c r="H31" i="13"/>
  <c r="H51" i="14"/>
  <c r="H50" i="14"/>
  <c r="H41" i="16"/>
  <c r="H40" i="16"/>
  <c r="H21" i="16"/>
  <c r="H62" i="17"/>
  <c r="H61" i="17"/>
  <c r="H57" i="17"/>
  <c r="H54" i="17"/>
  <c r="H52" i="17"/>
  <c r="H49" i="17"/>
  <c r="H47" i="17"/>
  <c r="H45" i="17"/>
  <c r="H43" i="17"/>
  <c r="H42" i="17"/>
  <c r="H40" i="17"/>
  <c r="H35" i="17"/>
  <c r="H33" i="17"/>
  <c r="H32" i="17"/>
  <c r="H31" i="17"/>
  <c r="H29" i="17"/>
  <c r="H55" i="18"/>
  <c r="H44" i="18"/>
  <c r="H41" i="18"/>
  <c r="H54" i="19"/>
  <c r="H53" i="19"/>
  <c r="H36" i="19"/>
  <c r="H49" i="20"/>
  <c r="H54" i="21"/>
  <c r="H49" i="21"/>
  <c r="H39" i="21"/>
  <c r="H38" i="21"/>
  <c r="H24" i="21"/>
  <c r="H51" i="22"/>
  <c r="H50" i="22"/>
  <c r="H49" i="22"/>
  <c r="H42" i="22"/>
  <c r="H32" i="22"/>
  <c r="H31" i="22"/>
  <c r="H49" i="23"/>
  <c r="H48" i="23"/>
  <c r="H51" i="24"/>
  <c r="H50" i="24"/>
  <c r="H31" i="25"/>
  <c r="H56" i="26"/>
  <c r="H55" i="26"/>
  <c r="H44" i="26"/>
  <c r="H43" i="26"/>
  <c r="H31" i="26"/>
  <c r="H40" i="27"/>
  <c r="H39" i="27"/>
  <c r="H37" i="27"/>
  <c r="H29" i="27"/>
  <c r="H41" i="28"/>
  <c r="H32" i="29"/>
  <c r="H64" i="30"/>
  <c r="H63" i="30"/>
  <c r="H51" i="30"/>
  <c r="H39" i="30"/>
  <c r="H23" i="30"/>
  <c r="H20" i="30"/>
  <c r="H61" i="31"/>
  <c r="H57" i="31"/>
  <c r="H56" i="31"/>
  <c r="H45" i="31"/>
  <c r="H41" i="31"/>
  <c r="H21" i="31"/>
  <c r="H59" i="32"/>
  <c r="H58" i="32"/>
  <c r="H57" i="32"/>
  <c r="H54" i="32"/>
  <c r="H53" i="32"/>
  <c r="H50" i="32"/>
  <c r="H49" i="32"/>
  <c r="H46" i="32"/>
  <c r="H45" i="32"/>
  <c r="H38" i="32"/>
  <c r="H37" i="32"/>
  <c r="H30" i="32"/>
  <c r="H25" i="32"/>
  <c r="H21" i="32"/>
  <c r="H20" i="32"/>
  <c r="H40" i="8"/>
  <c r="H28" i="8"/>
  <c r="H21" i="8"/>
  <c r="H63" i="9"/>
  <c r="H23" i="9"/>
  <c r="H22" i="9"/>
  <c r="H61" i="10"/>
  <c r="H21" i="10"/>
  <c r="H20" i="10"/>
  <c r="H54" i="11"/>
  <c r="H53" i="11"/>
  <c r="H47" i="11"/>
  <c r="H46" i="11"/>
  <c r="H36" i="11"/>
  <c r="H35" i="11"/>
  <c r="H50" i="12"/>
  <c r="H44" i="12"/>
  <c r="H43" i="12"/>
  <c r="H34" i="12"/>
  <c r="H26" i="12"/>
  <c r="H21" i="12"/>
  <c r="H47" i="13"/>
  <c r="H29" i="13"/>
  <c r="H28" i="13"/>
  <c r="H61" i="14"/>
  <c r="H56" i="14"/>
  <c r="H55" i="14"/>
  <c r="H46" i="14"/>
  <c r="H45" i="14"/>
  <c r="H39" i="14"/>
  <c r="H27" i="14"/>
  <c r="H21" i="14"/>
  <c r="H20" i="14"/>
  <c r="H63" i="15"/>
  <c r="H40" i="15"/>
  <c r="H24" i="15"/>
  <c r="H50" i="16"/>
  <c r="H49" i="16"/>
  <c r="H39" i="18"/>
  <c r="H38" i="18"/>
  <c r="H35" i="18"/>
  <c r="H24" i="18"/>
  <c r="H57" i="19"/>
  <c r="H56" i="19"/>
  <c r="H49" i="19"/>
  <c r="H41" i="19"/>
  <c r="H40" i="19"/>
  <c r="H35" i="19"/>
  <c r="H63" i="20"/>
  <c r="H59" i="20"/>
  <c r="H55" i="20"/>
  <c r="H54" i="20"/>
  <c r="H47" i="21"/>
  <c r="H46" i="21"/>
  <c r="H45" i="21"/>
  <c r="H44" i="21"/>
  <c r="H35" i="21"/>
  <c r="H31" i="21"/>
  <c r="H55" i="22"/>
  <c r="H35" i="22"/>
  <c r="H27" i="22"/>
  <c r="H23" i="22"/>
  <c r="H53" i="23"/>
  <c r="H45" i="23"/>
  <c r="H41" i="23"/>
  <c r="H34" i="24"/>
  <c r="H33" i="24"/>
  <c r="H22" i="24"/>
  <c r="H21" i="24"/>
  <c r="H63" i="25"/>
  <c r="H47" i="25"/>
  <c r="H43" i="25"/>
  <c r="H35" i="25"/>
  <c r="H22" i="25"/>
  <c r="H59" i="26"/>
  <c r="H40" i="26"/>
  <c r="H24" i="26"/>
  <c r="H61" i="27"/>
  <c r="H45" i="27"/>
  <c r="H43" i="30"/>
  <c r="H34" i="32"/>
  <c r="F26" i="2"/>
  <c r="F26" i="7"/>
  <c r="F43" i="3"/>
  <c r="F52" i="3"/>
  <c r="H26" i="4"/>
  <c r="H97" i="6"/>
  <c r="H296" i="33"/>
  <c r="F18" i="34"/>
  <c r="D9" i="34"/>
  <c r="F9" i="34" s="1"/>
  <c r="H48" i="2"/>
  <c r="F71" i="1"/>
  <c r="D10" i="1"/>
  <c r="G10" i="1" s="1"/>
  <c r="F125" i="1"/>
  <c r="F118" i="1"/>
  <c r="F108" i="1"/>
  <c r="F94" i="1"/>
  <c r="F82" i="1"/>
  <c r="F78" i="1"/>
  <c r="F139" i="8"/>
  <c r="F112" i="8"/>
  <c r="F101" i="8"/>
  <c r="H89" i="2"/>
  <c r="F83" i="10"/>
  <c r="F109" i="10"/>
  <c r="F123" i="10"/>
  <c r="F134" i="10"/>
  <c r="H83" i="7"/>
  <c r="F116" i="7"/>
  <c r="F134" i="7"/>
  <c r="F74" i="6"/>
  <c r="H93" i="6"/>
  <c r="H117" i="5"/>
  <c r="H37" i="3"/>
  <c r="H77" i="3"/>
  <c r="H83" i="3"/>
  <c r="H98" i="3"/>
  <c r="H132" i="3"/>
  <c r="H83" i="2"/>
  <c r="H86" i="2"/>
  <c r="H94" i="2"/>
  <c r="H100" i="2"/>
  <c r="H115" i="2"/>
  <c r="H118" i="2"/>
  <c r="H140" i="2"/>
  <c r="F515" i="14"/>
  <c r="F515" i="32"/>
  <c r="F515" i="16"/>
  <c r="F386" i="12"/>
  <c r="F386" i="13"/>
  <c r="F386" i="22"/>
  <c r="F386" i="2"/>
  <c r="F386" i="10"/>
  <c r="F386" i="14"/>
  <c r="F226" i="19"/>
  <c r="F226" i="25"/>
  <c r="F226" i="2"/>
  <c r="F226" i="3"/>
  <c r="F226" i="22"/>
  <c r="F164" i="10"/>
  <c r="F183" i="10"/>
  <c r="F196" i="10"/>
  <c r="F177" i="10"/>
  <c r="F245" i="10"/>
  <c r="F253" i="10"/>
  <c r="F266" i="10"/>
  <c r="F152" i="10"/>
  <c r="F182" i="10"/>
  <c r="F238" i="10"/>
  <c r="F176" i="9"/>
  <c r="F252" i="9"/>
  <c r="F186" i="4"/>
  <c r="F268" i="4"/>
  <c r="D11" i="34"/>
  <c r="G11" i="34" s="1"/>
  <c r="G151" i="22"/>
  <c r="H151" i="22" s="1"/>
  <c r="F151" i="18"/>
  <c r="G151" i="10"/>
  <c r="F151" i="3"/>
  <c r="F196" i="34"/>
  <c r="F151" i="33"/>
  <c r="F223" i="2"/>
  <c r="F223" i="22"/>
  <c r="F223" i="1"/>
  <c r="F196" i="33"/>
  <c r="F207" i="31"/>
  <c r="F93" i="17"/>
  <c r="F93" i="15"/>
  <c r="H527" i="34"/>
  <c r="F483" i="34"/>
  <c r="F378" i="34"/>
  <c r="F377" i="34"/>
  <c r="H353" i="34"/>
  <c r="F335" i="34"/>
  <c r="F310" i="34"/>
  <c r="F298" i="34"/>
  <c r="H373" i="34"/>
  <c r="H369" i="34"/>
  <c r="H164" i="34"/>
  <c r="F155" i="34"/>
  <c r="F186" i="34"/>
  <c r="H176" i="34"/>
  <c r="H73" i="34"/>
  <c r="F143" i="34"/>
  <c r="F142" i="34"/>
  <c r="H121" i="34"/>
  <c r="H370" i="1"/>
  <c r="H349" i="1"/>
  <c r="H530" i="1"/>
  <c r="H526" i="1"/>
  <c r="H522" i="1"/>
  <c r="F10" i="25"/>
  <c r="D9" i="17"/>
  <c r="G9" i="17" s="1"/>
  <c r="F86" i="9"/>
  <c r="D10" i="9"/>
  <c r="G10" i="9" s="1"/>
  <c r="F37" i="7"/>
  <c r="F56" i="7"/>
  <c r="F63" i="7"/>
  <c r="F77" i="5"/>
  <c r="F75" i="5"/>
  <c r="F120" i="5"/>
  <c r="H73" i="4"/>
  <c r="D10" i="3"/>
  <c r="G10" i="3" s="1"/>
  <c r="F74" i="3"/>
  <c r="F85" i="3"/>
  <c r="F92" i="3"/>
  <c r="F113" i="3"/>
  <c r="F120" i="3"/>
  <c r="H107" i="3"/>
  <c r="H127" i="3"/>
  <c r="F74" i="2"/>
  <c r="F84" i="2"/>
  <c r="F100" i="2"/>
  <c r="F107" i="2"/>
  <c r="F115" i="2"/>
  <c r="F120" i="2"/>
  <c r="F127" i="2"/>
  <c r="F134" i="2"/>
  <c r="H132" i="2"/>
  <c r="H144" i="2"/>
  <c r="F52" i="2"/>
  <c r="H93" i="1"/>
  <c r="H104" i="1"/>
  <c r="G70" i="20"/>
  <c r="H70" i="20" s="1"/>
  <c r="F70" i="3"/>
  <c r="H59" i="1"/>
  <c r="F144" i="1"/>
  <c r="F288" i="2"/>
  <c r="H333" i="1"/>
  <c r="H408" i="1"/>
  <c r="H453" i="1"/>
  <c r="H452" i="1"/>
  <c r="H445" i="1"/>
  <c r="H437" i="1"/>
  <c r="H436" i="1"/>
  <c r="H433" i="1"/>
  <c r="H428" i="1"/>
  <c r="H424" i="1"/>
  <c r="F341" i="1"/>
  <c r="F295" i="1"/>
  <c r="F154" i="1"/>
  <c r="H137" i="1"/>
  <c r="H116" i="1"/>
  <c r="F74" i="1"/>
  <c r="F127" i="1"/>
  <c r="H83" i="1"/>
  <c r="H125" i="1"/>
  <c r="H119" i="1"/>
  <c r="F129" i="1"/>
  <c r="F28" i="3"/>
  <c r="F34" i="2"/>
  <c r="F43" i="2"/>
  <c r="H50" i="2"/>
  <c r="D9" i="5"/>
  <c r="F62" i="5"/>
  <c r="F36" i="5"/>
  <c r="F27" i="5"/>
  <c r="F18" i="6"/>
  <c r="F48" i="6"/>
  <c r="H43" i="7"/>
  <c r="F28" i="5"/>
  <c r="H295" i="4"/>
  <c r="F62" i="3"/>
  <c r="H506" i="2"/>
  <c r="F23" i="2"/>
  <c r="H60" i="2"/>
  <c r="H120" i="2"/>
  <c r="H71" i="2"/>
  <c r="F63" i="2"/>
  <c r="F18" i="2"/>
  <c r="D9" i="2"/>
  <c r="G9" i="2" s="1"/>
  <c r="F37" i="2"/>
  <c r="F27" i="2"/>
  <c r="F36" i="3"/>
  <c r="F48" i="3"/>
  <c r="F37" i="3"/>
  <c r="F26" i="3"/>
  <c r="F23" i="8"/>
  <c r="F60" i="8"/>
  <c r="F70" i="6"/>
  <c r="F101" i="6"/>
  <c r="F83" i="6"/>
  <c r="F119" i="7"/>
  <c r="F88" i="7"/>
  <c r="F83" i="7"/>
  <c r="H117" i="6"/>
  <c r="F112" i="5"/>
  <c r="H88" i="5"/>
  <c r="F102" i="5"/>
  <c r="F72" i="5"/>
  <c r="F104" i="5"/>
  <c r="F137" i="5"/>
  <c r="F123" i="5"/>
  <c r="F109" i="5"/>
  <c r="F72" i="4"/>
  <c r="F72" i="3"/>
  <c r="F80" i="3"/>
  <c r="F84" i="3"/>
  <c r="F101" i="3"/>
  <c r="F107" i="3"/>
  <c r="F111" i="3"/>
  <c r="F116" i="3"/>
  <c r="F121" i="3"/>
  <c r="F128" i="3"/>
  <c r="F137" i="3"/>
  <c r="H43" i="3"/>
  <c r="H84" i="3"/>
  <c r="H100" i="3"/>
  <c r="F73" i="2"/>
  <c r="F80" i="2"/>
  <c r="F86" i="2"/>
  <c r="F99" i="2"/>
  <c r="F103" i="2"/>
  <c r="F109" i="2"/>
  <c r="F113" i="2"/>
  <c r="F118" i="2"/>
  <c r="F129" i="2"/>
  <c r="F132" i="2"/>
  <c r="F142" i="2"/>
  <c r="H28" i="2"/>
  <c r="H37" i="2"/>
  <c r="H62" i="2"/>
  <c r="H97" i="2"/>
  <c r="H109" i="2"/>
  <c r="H116" i="2"/>
  <c r="H119" i="2"/>
  <c r="H126" i="2"/>
  <c r="H134" i="2"/>
  <c r="D10" i="2"/>
  <c r="F70" i="4"/>
  <c r="G70" i="2"/>
  <c r="H70" i="2" s="1"/>
  <c r="H105" i="7"/>
  <c r="H309" i="2"/>
  <c r="H361" i="2"/>
  <c r="F525" i="2"/>
  <c r="F520" i="2"/>
  <c r="F506" i="2"/>
  <c r="F461" i="2"/>
  <c r="F448" i="2"/>
  <c r="F446" i="2"/>
  <c r="F371" i="2"/>
  <c r="F363" i="2"/>
  <c r="F323" i="2"/>
  <c r="F299" i="2"/>
  <c r="F296" i="2"/>
  <c r="F477" i="2"/>
  <c r="F443" i="2"/>
  <c r="F395" i="2"/>
  <c r="F394" i="2"/>
  <c r="F342" i="2"/>
  <c r="F324" i="2"/>
  <c r="F496" i="2"/>
  <c r="F481" i="2"/>
  <c r="F476" i="2"/>
  <c r="F457" i="2"/>
  <c r="F450" i="2"/>
  <c r="F400" i="2"/>
  <c r="F365" i="2"/>
  <c r="F278" i="2"/>
  <c r="F254" i="2"/>
  <c r="F233" i="2"/>
  <c r="F216" i="2"/>
  <c r="F201" i="2"/>
  <c r="F170" i="2"/>
  <c r="F164" i="2"/>
  <c r="F282" i="2"/>
  <c r="F263" i="2"/>
  <c r="H254" i="2"/>
  <c r="H228" i="2"/>
  <c r="H227" i="2"/>
  <c r="F209" i="2"/>
  <c r="F188" i="2"/>
  <c r="F168" i="2"/>
  <c r="F258" i="2"/>
  <c r="F221" i="2"/>
  <c r="F200" i="2"/>
  <c r="F198" i="2"/>
  <c r="F185" i="2"/>
  <c r="F141" i="2"/>
  <c r="F136" i="2"/>
  <c r="F133" i="2"/>
  <c r="F126" i="2"/>
  <c r="F72" i="2"/>
  <c r="F90" i="2"/>
  <c r="F125" i="2"/>
  <c r="F61" i="2"/>
  <c r="F58" i="2"/>
  <c r="F25" i="3"/>
  <c r="F51" i="3"/>
  <c r="F60" i="3"/>
  <c r="F64" i="3"/>
  <c r="H28" i="3"/>
  <c r="H60" i="3"/>
  <c r="F18" i="3"/>
  <c r="H517" i="10"/>
  <c r="F507" i="3"/>
  <c r="H506" i="3"/>
  <c r="F396" i="3"/>
  <c r="F395" i="3"/>
  <c r="F372" i="3"/>
  <c r="F309" i="3"/>
  <c r="H306" i="3"/>
  <c r="F449" i="3"/>
  <c r="F419" i="3"/>
  <c r="F414" i="3"/>
  <c r="F384" i="3"/>
  <c r="F343" i="3"/>
  <c r="F325" i="3"/>
  <c r="H309" i="3"/>
  <c r="F425" i="3"/>
  <c r="F423" i="3"/>
  <c r="F382" i="3"/>
  <c r="F281" i="3"/>
  <c r="F255" i="3"/>
  <c r="F193" i="3"/>
  <c r="F179" i="3"/>
  <c r="F160" i="3"/>
  <c r="F263" i="3"/>
  <c r="F206" i="3"/>
  <c r="H155" i="3"/>
  <c r="F252" i="3"/>
  <c r="F170" i="3"/>
  <c r="F78" i="3"/>
  <c r="F126" i="3"/>
  <c r="F98" i="3"/>
  <c r="F61" i="3"/>
  <c r="F32" i="3"/>
  <c r="F27" i="3"/>
  <c r="F39" i="3"/>
  <c r="F49" i="3"/>
  <c r="H71" i="11"/>
  <c r="H27" i="11"/>
  <c r="H34" i="11"/>
  <c r="H63" i="11"/>
  <c r="F75" i="9"/>
  <c r="F85" i="9"/>
  <c r="F100" i="9"/>
  <c r="F112" i="9"/>
  <c r="F71" i="9"/>
  <c r="H82" i="8"/>
  <c r="H102" i="8"/>
  <c r="H112" i="8"/>
  <c r="H87" i="7"/>
  <c r="H115" i="7"/>
  <c r="F18" i="7"/>
  <c r="F28" i="7"/>
  <c r="F60" i="7"/>
  <c r="H61" i="7"/>
  <c r="H74" i="6"/>
  <c r="H143" i="6"/>
  <c r="H295" i="5"/>
  <c r="F80" i="5"/>
  <c r="F100" i="5"/>
  <c r="H131" i="5"/>
  <c r="H120" i="5"/>
  <c r="H110" i="5"/>
  <c r="F86" i="5"/>
  <c r="F110" i="5"/>
  <c r="F73" i="5"/>
  <c r="F98" i="5"/>
  <c r="F116" i="5"/>
  <c r="F131" i="5"/>
  <c r="F143" i="5"/>
  <c r="F118" i="5"/>
  <c r="F113" i="5"/>
  <c r="F86" i="4"/>
  <c r="G18" i="7"/>
  <c r="F70" i="26"/>
  <c r="F70" i="5"/>
  <c r="H82" i="4"/>
  <c r="H323" i="6"/>
  <c r="H520" i="4"/>
  <c r="F296" i="4"/>
  <c r="F405" i="4"/>
  <c r="F299" i="4"/>
  <c r="F436" i="4"/>
  <c r="F411" i="4"/>
  <c r="F382" i="4"/>
  <c r="F363" i="4"/>
  <c r="F360" i="4"/>
  <c r="F262" i="4"/>
  <c r="F201" i="4"/>
  <c r="F200" i="4"/>
  <c r="F253" i="4"/>
  <c r="F176" i="4"/>
  <c r="F108" i="4"/>
  <c r="F118" i="4"/>
  <c r="D10" i="4"/>
  <c r="G10" i="4" s="1"/>
  <c r="G70" i="4"/>
  <c r="F125" i="4"/>
  <c r="F97" i="4"/>
  <c r="F88" i="4"/>
  <c r="F73" i="4"/>
  <c r="F92" i="4"/>
  <c r="F127" i="4"/>
  <c r="F128" i="4"/>
  <c r="F101" i="4"/>
  <c r="F80" i="4"/>
  <c r="H36" i="4"/>
  <c r="H160" i="6"/>
  <c r="F28" i="14"/>
  <c r="F34" i="14"/>
  <c r="F26" i="12"/>
  <c r="F48" i="12"/>
  <c r="F63" i="12"/>
  <c r="H506" i="11"/>
  <c r="H22" i="11"/>
  <c r="H26" i="11"/>
  <c r="H30" i="11"/>
  <c r="H41" i="11"/>
  <c r="H152" i="10"/>
  <c r="H506" i="8"/>
  <c r="H62" i="8"/>
  <c r="H295" i="7"/>
  <c r="F25" i="7"/>
  <c r="F34" i="7"/>
  <c r="F48" i="7"/>
  <c r="F62" i="7"/>
  <c r="H34" i="7"/>
  <c r="H52" i="6"/>
  <c r="H105" i="6"/>
  <c r="F88" i="5"/>
  <c r="F107" i="5"/>
  <c r="F121" i="5"/>
  <c r="H103" i="5"/>
  <c r="H84" i="5"/>
  <c r="F82" i="5"/>
  <c r="F97" i="5"/>
  <c r="F115" i="5"/>
  <c r="F74" i="5"/>
  <c r="F87" i="5"/>
  <c r="F99" i="5"/>
  <c r="F111" i="5"/>
  <c r="F128" i="5"/>
  <c r="F134" i="5"/>
  <c r="F141" i="5"/>
  <c r="F25" i="5"/>
  <c r="F52" i="5"/>
  <c r="F94" i="5"/>
  <c r="F71" i="5"/>
  <c r="H506" i="5"/>
  <c r="F81" i="5"/>
  <c r="D10" i="5"/>
  <c r="G10" i="5" s="1"/>
  <c r="G70" i="14"/>
  <c r="H70" i="14" s="1"/>
  <c r="H202" i="5"/>
  <c r="F521" i="5"/>
  <c r="F520" i="5"/>
  <c r="F527" i="5"/>
  <c r="F488" i="5"/>
  <c r="F486" i="5"/>
  <c r="F465" i="5"/>
  <c r="F396" i="5"/>
  <c r="F395" i="5"/>
  <c r="F384" i="5"/>
  <c r="F374" i="5"/>
  <c r="F362" i="5"/>
  <c r="F356" i="5"/>
  <c r="F338" i="5"/>
  <c r="F296" i="5"/>
  <c r="F470" i="5"/>
  <c r="F469" i="5"/>
  <c r="F468" i="5"/>
  <c r="F423" i="5"/>
  <c r="F328" i="5"/>
  <c r="F299" i="5"/>
  <c r="F495" i="5"/>
  <c r="F439" i="5"/>
  <c r="F435" i="5"/>
  <c r="F373" i="5"/>
  <c r="F261" i="5"/>
  <c r="F251" i="5"/>
  <c r="F250" i="5"/>
  <c r="F241" i="5"/>
  <c r="F230" i="5"/>
  <c r="F215" i="5"/>
  <c r="F257" i="5"/>
  <c r="F222" i="5"/>
  <c r="F218" i="5"/>
  <c r="F213" i="5"/>
  <c r="F184" i="5"/>
  <c r="F172" i="5"/>
  <c r="F170" i="5"/>
  <c r="F162" i="5"/>
  <c r="F195" i="5"/>
  <c r="F152" i="5"/>
  <c r="F145" i="5"/>
  <c r="F127" i="5"/>
  <c r="F33" i="5"/>
  <c r="F58" i="5"/>
  <c r="F45" i="5"/>
  <c r="F35" i="5"/>
  <c r="H152" i="18"/>
  <c r="H506" i="12"/>
  <c r="H48" i="10"/>
  <c r="H28" i="9"/>
  <c r="H51" i="7"/>
  <c r="H33" i="6"/>
  <c r="F60" i="6"/>
  <c r="F70" i="30"/>
  <c r="F70" i="19"/>
  <c r="F70" i="11"/>
  <c r="H142" i="9"/>
  <c r="H309" i="6"/>
  <c r="F509" i="6"/>
  <c r="F507" i="9"/>
  <c r="F157" i="6"/>
  <c r="F188" i="6"/>
  <c r="F187" i="6"/>
  <c r="F488" i="6"/>
  <c r="F417" i="6"/>
  <c r="F372" i="6"/>
  <c r="F329" i="6"/>
  <c r="F297" i="6"/>
  <c r="F401" i="6"/>
  <c r="F388" i="6"/>
  <c r="F378" i="6"/>
  <c r="F319" i="6"/>
  <c r="F298" i="6"/>
  <c r="F491" i="6"/>
  <c r="F479" i="6"/>
  <c r="F407" i="6"/>
  <c r="F379" i="6"/>
  <c r="F351" i="6"/>
  <c r="H240" i="6"/>
  <c r="F248" i="6"/>
  <c r="H261" i="6"/>
  <c r="F249" i="6"/>
  <c r="F174" i="6"/>
  <c r="F108" i="6"/>
  <c r="F120" i="6"/>
  <c r="F84" i="6"/>
  <c r="F73" i="6"/>
  <c r="F82" i="6"/>
  <c r="D10" i="6"/>
  <c r="G10" i="6" s="1"/>
  <c r="F40" i="6"/>
  <c r="F38" i="6"/>
  <c r="F34" i="6"/>
  <c r="F24" i="6"/>
  <c r="F52" i="6"/>
  <c r="F42" i="6"/>
  <c r="H152" i="16"/>
  <c r="H152" i="12"/>
  <c r="F28" i="12"/>
  <c r="F43" i="12"/>
  <c r="F60" i="12"/>
  <c r="F73" i="10"/>
  <c r="F84" i="10"/>
  <c r="F107" i="10"/>
  <c r="H102" i="10"/>
  <c r="H118" i="9"/>
  <c r="F26" i="8"/>
  <c r="H48" i="8"/>
  <c r="H71" i="8"/>
  <c r="H152" i="7"/>
  <c r="H80" i="7"/>
  <c r="H131" i="7"/>
  <c r="F101" i="7"/>
  <c r="F99" i="7"/>
  <c r="F82" i="7"/>
  <c r="F77" i="7"/>
  <c r="H52" i="7"/>
  <c r="D9" i="21"/>
  <c r="F9" i="21" s="1"/>
  <c r="F24" i="8"/>
  <c r="F62" i="10"/>
  <c r="F43" i="10"/>
  <c r="F28" i="10"/>
  <c r="F48" i="8"/>
  <c r="F25" i="8"/>
  <c r="F70" i="7"/>
  <c r="F142" i="7"/>
  <c r="F100" i="7"/>
  <c r="F80" i="7"/>
  <c r="F84" i="7"/>
  <c r="F109" i="7"/>
  <c r="F70" i="10"/>
  <c r="G70" i="10"/>
  <c r="D10" i="10"/>
  <c r="F74" i="10"/>
  <c r="F139" i="10"/>
  <c r="F120" i="10"/>
  <c r="F112" i="10"/>
  <c r="F102" i="10"/>
  <c r="F92" i="10"/>
  <c r="F127" i="13"/>
  <c r="F70" i="13"/>
  <c r="F257" i="7"/>
  <c r="F252" i="7"/>
  <c r="F250" i="7"/>
  <c r="H223" i="7"/>
  <c r="H241" i="9"/>
  <c r="H27" i="10"/>
  <c r="H60" i="10"/>
  <c r="H64" i="10"/>
  <c r="H87" i="10"/>
  <c r="H112" i="10"/>
  <c r="H295" i="9"/>
  <c r="F75" i="8"/>
  <c r="H295" i="8"/>
  <c r="F204" i="7"/>
  <c r="H73" i="7"/>
  <c r="H76" i="7"/>
  <c r="H85" i="7"/>
  <c r="H92" i="7"/>
  <c r="H94" i="7"/>
  <c r="H100" i="7"/>
  <c r="H103" i="7"/>
  <c r="H109" i="7"/>
  <c r="H119" i="7"/>
  <c r="F173" i="7"/>
  <c r="F177" i="7"/>
  <c r="F152" i="7"/>
  <c r="F165" i="7"/>
  <c r="F245" i="7"/>
  <c r="H60" i="7"/>
  <c r="H50" i="7"/>
  <c r="H24" i="9"/>
  <c r="H72" i="7"/>
  <c r="F200" i="7"/>
  <c r="F198" i="7"/>
  <c r="F188" i="7"/>
  <c r="H521" i="7"/>
  <c r="H511" i="7"/>
  <c r="F527" i="7"/>
  <c r="F303" i="7"/>
  <c r="F484" i="7"/>
  <c r="F441" i="7"/>
  <c r="F300" i="7"/>
  <c r="F496" i="7"/>
  <c r="F457" i="7"/>
  <c r="F425" i="7"/>
  <c r="F422" i="7"/>
  <c r="F376" i="7"/>
  <c r="F449" i="7"/>
  <c r="F429" i="7"/>
  <c r="F416" i="7"/>
  <c r="H276" i="7"/>
  <c r="H227" i="7"/>
  <c r="H283" i="7"/>
  <c r="F163" i="7"/>
  <c r="F186" i="7"/>
  <c r="F214" i="7"/>
  <c r="F240" i="7"/>
  <c r="F249" i="7"/>
  <c r="F281" i="7"/>
  <c r="H231" i="7"/>
  <c r="H245" i="7"/>
  <c r="H270" i="7"/>
  <c r="H169" i="7"/>
  <c r="H277" i="7"/>
  <c r="F263" i="7"/>
  <c r="F259" i="7"/>
  <c r="F208" i="7"/>
  <c r="F110" i="7"/>
  <c r="F105" i="7"/>
  <c r="F103" i="7"/>
  <c r="F130" i="7"/>
  <c r="F94" i="7"/>
  <c r="F143" i="7"/>
  <c r="D10" i="7"/>
  <c r="G10" i="7" s="1"/>
  <c r="F36" i="7"/>
  <c r="F43" i="7"/>
  <c r="F24" i="11"/>
  <c r="F18" i="11"/>
  <c r="F43" i="14"/>
  <c r="F25" i="14"/>
  <c r="F25" i="15"/>
  <c r="F48" i="15"/>
  <c r="F37" i="10"/>
  <c r="F63" i="10"/>
  <c r="F42" i="13"/>
  <c r="F27" i="13"/>
  <c r="F37" i="16"/>
  <c r="F28" i="16"/>
  <c r="F80" i="14"/>
  <c r="F104" i="14"/>
  <c r="F112" i="14"/>
  <c r="H59" i="14"/>
  <c r="F83" i="14"/>
  <c r="F92" i="14"/>
  <c r="F100" i="14"/>
  <c r="F115" i="14"/>
  <c r="F132" i="14"/>
  <c r="H26" i="13"/>
  <c r="H19" i="13"/>
  <c r="H105" i="12"/>
  <c r="H119" i="12"/>
  <c r="H74" i="12"/>
  <c r="H82" i="12"/>
  <c r="H99" i="12"/>
  <c r="H28" i="12"/>
  <c r="H63" i="12"/>
  <c r="H93" i="11"/>
  <c r="F104" i="11"/>
  <c r="F120" i="11"/>
  <c r="H127" i="11"/>
  <c r="H88" i="11"/>
  <c r="H60" i="11"/>
  <c r="H61" i="11"/>
  <c r="F86" i="10"/>
  <c r="F90" i="10"/>
  <c r="F104" i="10"/>
  <c r="F110" i="10"/>
  <c r="F116" i="10"/>
  <c r="F121" i="10"/>
  <c r="F138" i="10"/>
  <c r="H31" i="10"/>
  <c r="F75" i="10"/>
  <c r="F83" i="8"/>
  <c r="F107" i="8"/>
  <c r="H104" i="8"/>
  <c r="H29" i="8"/>
  <c r="G70" i="8"/>
  <c r="H70" i="8" s="1"/>
  <c r="F261" i="8"/>
  <c r="F257" i="8"/>
  <c r="F233" i="8"/>
  <c r="F214" i="8"/>
  <c r="H336" i="11"/>
  <c r="F510" i="8"/>
  <c r="F183" i="8"/>
  <c r="F173" i="8"/>
  <c r="F519" i="9"/>
  <c r="F420" i="8"/>
  <c r="F409" i="8"/>
  <c r="F336" i="8"/>
  <c r="F495" i="8"/>
  <c r="F479" i="8"/>
  <c r="F464" i="8"/>
  <c r="F457" i="8"/>
  <c r="F434" i="8"/>
  <c r="F395" i="8"/>
  <c r="H211" i="8"/>
  <c r="H254" i="8"/>
  <c r="F160" i="8"/>
  <c r="H244" i="8"/>
  <c r="F276" i="8"/>
  <c r="F266" i="8"/>
  <c r="F206" i="8"/>
  <c r="F203" i="8"/>
  <c r="F74" i="8"/>
  <c r="F82" i="8"/>
  <c r="F85" i="8"/>
  <c r="F100" i="8"/>
  <c r="F115" i="8"/>
  <c r="F118" i="8"/>
  <c r="F123" i="8"/>
  <c r="F72" i="8"/>
  <c r="F104" i="8"/>
  <c r="F99" i="8"/>
  <c r="F129" i="8"/>
  <c r="F128" i="8"/>
  <c r="F119" i="8"/>
  <c r="F73" i="8"/>
  <c r="F80" i="8"/>
  <c r="F84" i="8"/>
  <c r="F92" i="8"/>
  <c r="F98" i="8"/>
  <c r="F102" i="8"/>
  <c r="F108" i="8"/>
  <c r="F71" i="8"/>
  <c r="D10" i="8"/>
  <c r="G10" i="8" s="1"/>
  <c r="H10" i="8" s="1"/>
  <c r="F70" i="8"/>
  <c r="H25" i="8"/>
  <c r="H52" i="8"/>
  <c r="H271" i="9"/>
  <c r="H215" i="9"/>
  <c r="F27" i="11"/>
  <c r="H25" i="10"/>
  <c r="H28" i="10"/>
  <c r="H39" i="10"/>
  <c r="D9" i="12"/>
  <c r="F514" i="9"/>
  <c r="F474" i="9"/>
  <c r="F452" i="9"/>
  <c r="F377" i="9"/>
  <c r="F363" i="9"/>
  <c r="F344" i="9"/>
  <c r="F325" i="9"/>
  <c r="F302" i="9"/>
  <c r="F317" i="9"/>
  <c r="F175" i="9"/>
  <c r="F186" i="9"/>
  <c r="F208" i="9"/>
  <c r="F232" i="9"/>
  <c r="F249" i="9"/>
  <c r="F272" i="9"/>
  <c r="H260" i="9"/>
  <c r="H256" i="9"/>
  <c r="F247" i="9"/>
  <c r="H227" i="9"/>
  <c r="F214" i="9"/>
  <c r="F211" i="9"/>
  <c r="H194" i="9"/>
  <c r="F181" i="9"/>
  <c r="H162" i="9"/>
  <c r="F153" i="9"/>
  <c r="F157" i="9"/>
  <c r="F177" i="9"/>
  <c r="F237" i="9"/>
  <c r="F286" i="9"/>
  <c r="F206" i="9"/>
  <c r="F182" i="9"/>
  <c r="F178" i="9"/>
  <c r="F173" i="9"/>
  <c r="H152" i="9"/>
  <c r="F139" i="9"/>
  <c r="F82" i="9"/>
  <c r="F74" i="9"/>
  <c r="F94" i="9"/>
  <c r="F87" i="9"/>
  <c r="G18" i="9"/>
  <c r="H18" i="9" s="1"/>
  <c r="F26" i="9"/>
  <c r="F62" i="9"/>
  <c r="D9" i="9"/>
  <c r="F9" i="9" s="1"/>
  <c r="F22" i="9"/>
  <c r="H60" i="18"/>
  <c r="F60" i="16"/>
  <c r="F28" i="15"/>
  <c r="H62" i="15"/>
  <c r="F26" i="14"/>
  <c r="F52" i="14"/>
  <c r="F73" i="13"/>
  <c r="F82" i="13"/>
  <c r="F123" i="13"/>
  <c r="F137" i="13"/>
  <c r="H71" i="13"/>
  <c r="F34" i="11"/>
  <c r="F42" i="11"/>
  <c r="F63" i="11"/>
  <c r="H25" i="11"/>
  <c r="H28" i="11"/>
  <c r="H37" i="11"/>
  <c r="F82" i="10"/>
  <c r="F85" i="10"/>
  <c r="F88" i="10"/>
  <c r="F94" i="10"/>
  <c r="F103" i="10"/>
  <c r="F108" i="10"/>
  <c r="F111" i="10"/>
  <c r="F115" i="10"/>
  <c r="F119" i="10"/>
  <c r="F128" i="10"/>
  <c r="F137" i="10"/>
  <c r="H62" i="10"/>
  <c r="H105" i="10"/>
  <c r="H116" i="10"/>
  <c r="H137" i="10"/>
  <c r="H74" i="10"/>
  <c r="F71" i="10"/>
  <c r="F25" i="10"/>
  <c r="F48" i="10"/>
  <c r="F60" i="10"/>
  <c r="H295" i="10"/>
  <c r="F390" i="11"/>
  <c r="F380" i="11"/>
  <c r="H24" i="10"/>
  <c r="F117" i="10"/>
  <c r="F105" i="10"/>
  <c r="F442" i="11"/>
  <c r="F325" i="10"/>
  <c r="F443" i="10"/>
  <c r="F429" i="10"/>
  <c r="H306" i="10"/>
  <c r="F470" i="10"/>
  <c r="F462" i="10"/>
  <c r="F441" i="10"/>
  <c r="F342" i="10"/>
  <c r="F262" i="10"/>
  <c r="F240" i="10"/>
  <c r="F181" i="10"/>
  <c r="F206" i="10"/>
  <c r="F133" i="10"/>
  <c r="F101" i="10"/>
  <c r="F72" i="10"/>
  <c r="F126" i="10"/>
  <c r="H26" i="10"/>
  <c r="H57" i="10"/>
  <c r="F57" i="10"/>
  <c r="F42" i="10"/>
  <c r="F30" i="10"/>
  <c r="H34" i="10"/>
  <c r="F27" i="10"/>
  <c r="F486" i="11"/>
  <c r="F411" i="11"/>
  <c r="F409" i="11"/>
  <c r="F403" i="11"/>
  <c r="F346" i="11"/>
  <c r="H468" i="13"/>
  <c r="H506" i="13"/>
  <c r="F34" i="13"/>
  <c r="F48" i="13"/>
  <c r="F63" i="13"/>
  <c r="H30" i="13"/>
  <c r="H48" i="12"/>
  <c r="F26" i="11"/>
  <c r="F48" i="11"/>
  <c r="F62" i="11"/>
  <c r="H23" i="11"/>
  <c r="F28" i="11"/>
  <c r="F18" i="13"/>
  <c r="D9" i="14"/>
  <c r="F70" i="17"/>
  <c r="H74" i="18"/>
  <c r="H364" i="12"/>
  <c r="H511" i="11"/>
  <c r="F252" i="13"/>
  <c r="F518" i="11"/>
  <c r="F492" i="11"/>
  <c r="F398" i="11"/>
  <c r="F480" i="11"/>
  <c r="H459" i="11"/>
  <c r="F456" i="11"/>
  <c r="F417" i="11"/>
  <c r="F375" i="11"/>
  <c r="F349" i="11"/>
  <c r="F341" i="11"/>
  <c r="F281" i="11"/>
  <c r="F262" i="11"/>
  <c r="F257" i="11"/>
  <c r="F227" i="11"/>
  <c r="F218" i="11"/>
  <c r="F188" i="11"/>
  <c r="F187" i="11"/>
  <c r="F172" i="11"/>
  <c r="F159" i="11"/>
  <c r="F158" i="11"/>
  <c r="F181" i="11"/>
  <c r="F286" i="11"/>
  <c r="F240" i="11"/>
  <c r="F182" i="11"/>
  <c r="F144" i="11"/>
  <c r="H131" i="11"/>
  <c r="F88" i="11"/>
  <c r="H111" i="11"/>
  <c r="F75" i="11"/>
  <c r="F92" i="11"/>
  <c r="H108" i="11"/>
  <c r="F118" i="11"/>
  <c r="H91" i="11"/>
  <c r="G70" i="11"/>
  <c r="H94" i="11"/>
  <c r="H109" i="11"/>
  <c r="H125" i="11"/>
  <c r="F128" i="11"/>
  <c r="F115" i="11"/>
  <c r="H128" i="11"/>
  <c r="H83" i="11"/>
  <c r="F100" i="11"/>
  <c r="D10" i="11"/>
  <c r="F98" i="11"/>
  <c r="F22" i="11"/>
  <c r="F58" i="11"/>
  <c r="H489" i="12"/>
  <c r="H418" i="12"/>
  <c r="H54" i="12"/>
  <c r="H61" i="15"/>
  <c r="F449" i="12"/>
  <c r="F446" i="12"/>
  <c r="F418" i="12"/>
  <c r="F398" i="12"/>
  <c r="F379" i="12"/>
  <c r="F320" i="12"/>
  <c r="H497" i="12"/>
  <c r="F475" i="12"/>
  <c r="F468" i="12"/>
  <c r="F342" i="12"/>
  <c r="H295" i="12"/>
  <c r="F262" i="12"/>
  <c r="F255" i="12"/>
  <c r="F244" i="12"/>
  <c r="F231" i="12"/>
  <c r="F172" i="12"/>
  <c r="F266" i="12"/>
  <c r="F281" i="12"/>
  <c r="F107" i="12"/>
  <c r="F99" i="12"/>
  <c r="F97" i="12"/>
  <c r="F89" i="12"/>
  <c r="H71" i="12"/>
  <c r="F58" i="12"/>
  <c r="F61" i="12"/>
  <c r="F34" i="12"/>
  <c r="H295" i="14"/>
  <c r="F94" i="13"/>
  <c r="F110" i="13"/>
  <c r="F118" i="13"/>
  <c r="F28" i="13"/>
  <c r="F88" i="13"/>
  <c r="H63" i="13"/>
  <c r="F99" i="13"/>
  <c r="D10" i="13"/>
  <c r="G10" i="13" s="1"/>
  <c r="G18" i="22"/>
  <c r="H18" i="22" s="1"/>
  <c r="F70" i="15"/>
  <c r="F86" i="14"/>
  <c r="F138" i="13"/>
  <c r="F128" i="13"/>
  <c r="F125" i="13"/>
  <c r="H275" i="13"/>
  <c r="F208" i="13"/>
  <c r="F160" i="13"/>
  <c r="F297" i="13"/>
  <c r="F390" i="13"/>
  <c r="H56" i="13"/>
  <c r="F268" i="15"/>
  <c r="H160" i="15"/>
  <c r="F416" i="13"/>
  <c r="H529" i="13"/>
  <c r="H508" i="13"/>
  <c r="H522" i="13"/>
  <c r="F506" i="13"/>
  <c r="H381" i="13"/>
  <c r="H328" i="13"/>
  <c r="H307" i="13"/>
  <c r="H320" i="13"/>
  <c r="H339" i="13"/>
  <c r="H343" i="13"/>
  <c r="H346" i="13"/>
  <c r="H369" i="13"/>
  <c r="H408" i="13"/>
  <c r="H411" i="13"/>
  <c r="H434" i="13"/>
  <c r="H457" i="13"/>
  <c r="H471" i="13"/>
  <c r="F458" i="13"/>
  <c r="F408" i="13"/>
  <c r="F397" i="13"/>
  <c r="F388" i="13"/>
  <c r="F296" i="13"/>
  <c r="H303" i="13"/>
  <c r="H314" i="13"/>
  <c r="H318" i="13"/>
  <c r="H326" i="13"/>
  <c r="H332" i="13"/>
  <c r="H335" i="13"/>
  <c r="H358" i="13"/>
  <c r="H378" i="13"/>
  <c r="H383" i="13"/>
  <c r="H387" i="13"/>
  <c r="H392" i="13"/>
  <c r="H401" i="13"/>
  <c r="H406" i="13"/>
  <c r="H495" i="13"/>
  <c r="H488" i="13"/>
  <c r="F464" i="13"/>
  <c r="F462" i="13"/>
  <c r="H436" i="13"/>
  <c r="H388" i="13"/>
  <c r="F380" i="13"/>
  <c r="H379" i="13"/>
  <c r="F325" i="13"/>
  <c r="H279" i="13"/>
  <c r="H215" i="13"/>
  <c r="F179" i="13"/>
  <c r="F164" i="13"/>
  <c r="F259" i="13"/>
  <c r="F244" i="13"/>
  <c r="F206" i="13"/>
  <c r="H99" i="13"/>
  <c r="H86" i="13"/>
  <c r="H120" i="13"/>
  <c r="H74" i="13"/>
  <c r="H107" i="13"/>
  <c r="F121" i="13"/>
  <c r="F120" i="13"/>
  <c r="H83" i="13"/>
  <c r="F23" i="13"/>
  <c r="F24" i="13"/>
  <c r="F45" i="13"/>
  <c r="G18" i="13"/>
  <c r="H18" i="13" s="1"/>
  <c r="D8" i="13"/>
  <c r="F12" i="13" s="1"/>
  <c r="F18" i="16"/>
  <c r="H86" i="20"/>
  <c r="H276" i="14"/>
  <c r="H299" i="14"/>
  <c r="F513" i="14"/>
  <c r="F526" i="14"/>
  <c r="F397" i="14"/>
  <c r="F370" i="14"/>
  <c r="F341" i="14"/>
  <c r="F455" i="14"/>
  <c r="F450" i="14"/>
  <c r="F439" i="14"/>
  <c r="F418" i="14"/>
  <c r="F417" i="14"/>
  <c r="F381" i="14"/>
  <c r="F371" i="14"/>
  <c r="F331" i="14"/>
  <c r="F328" i="14"/>
  <c r="F479" i="14"/>
  <c r="F448" i="14"/>
  <c r="F420" i="14"/>
  <c r="F153" i="14"/>
  <c r="F246" i="14"/>
  <c r="F164" i="14"/>
  <c r="F250" i="14"/>
  <c r="F214" i="14"/>
  <c r="F184" i="14"/>
  <c r="F117" i="14"/>
  <c r="F81" i="14"/>
  <c r="F128" i="14"/>
  <c r="F96" i="14"/>
  <c r="F91" i="14"/>
  <c r="F134" i="14"/>
  <c r="F58" i="14"/>
  <c r="F57" i="14"/>
  <c r="F33" i="14"/>
  <c r="F47" i="14"/>
  <c r="F36" i="14"/>
  <c r="F12" i="23"/>
  <c r="H71" i="25"/>
  <c r="H71" i="23"/>
  <c r="H71" i="22"/>
  <c r="H37" i="22"/>
  <c r="H295" i="21"/>
  <c r="H28" i="19"/>
  <c r="H295" i="18"/>
  <c r="H123" i="18"/>
  <c r="F27" i="18"/>
  <c r="H56" i="18"/>
  <c r="H134" i="18"/>
  <c r="F28" i="18"/>
  <c r="H49" i="18"/>
  <c r="H52" i="18"/>
  <c r="F63" i="18"/>
  <c r="H295" i="17"/>
  <c r="F26" i="16"/>
  <c r="H59" i="16"/>
  <c r="H64" i="16"/>
  <c r="H73" i="16"/>
  <c r="H115" i="15"/>
  <c r="H137" i="15"/>
  <c r="H100" i="15"/>
  <c r="H102" i="15"/>
  <c r="H134" i="15"/>
  <c r="G18" i="15"/>
  <c r="H18" i="15" s="1"/>
  <c r="H175" i="16"/>
  <c r="F235" i="15"/>
  <c r="H167" i="15"/>
  <c r="H497" i="15"/>
  <c r="F182" i="15"/>
  <c r="F178" i="15"/>
  <c r="F508" i="15"/>
  <c r="F484" i="15"/>
  <c r="F398" i="15"/>
  <c r="F391" i="15"/>
  <c r="F387" i="15"/>
  <c r="H381" i="15"/>
  <c r="F330" i="15"/>
  <c r="F313" i="15"/>
  <c r="F372" i="15"/>
  <c r="H209" i="15"/>
  <c r="H186" i="15"/>
  <c r="F256" i="15"/>
  <c r="F229" i="15"/>
  <c r="F174" i="15"/>
  <c r="F173" i="15"/>
  <c r="F165" i="15"/>
  <c r="F154" i="15"/>
  <c r="F152" i="15"/>
  <c r="F112" i="15"/>
  <c r="F110" i="15"/>
  <c r="F144" i="15"/>
  <c r="F121" i="15"/>
  <c r="F120" i="15"/>
  <c r="F119" i="15"/>
  <c r="F108" i="15"/>
  <c r="F104" i="15"/>
  <c r="F72" i="15"/>
  <c r="F101" i="15"/>
  <c r="F85" i="15"/>
  <c r="F83" i="15"/>
  <c r="F81" i="15"/>
  <c r="F80" i="15"/>
  <c r="D9" i="15"/>
  <c r="F23" i="15"/>
  <c r="F48" i="18"/>
  <c r="F26" i="18"/>
  <c r="F49" i="18"/>
  <c r="F52" i="18"/>
  <c r="F62" i="18"/>
  <c r="H48" i="16"/>
  <c r="F18" i="19"/>
  <c r="H352" i="16"/>
  <c r="H474" i="18"/>
  <c r="H518" i="16"/>
  <c r="H507" i="16"/>
  <c r="F530" i="16"/>
  <c r="H488" i="16"/>
  <c r="H477" i="16"/>
  <c r="F248" i="16"/>
  <c r="F259" i="16"/>
  <c r="F222" i="16"/>
  <c r="F253" i="16"/>
  <c r="F214" i="16"/>
  <c r="F200" i="16"/>
  <c r="F198" i="16"/>
  <c r="F142" i="16"/>
  <c r="F131" i="16"/>
  <c r="F128" i="16"/>
  <c r="F127" i="16"/>
  <c r="H106" i="16"/>
  <c r="F98" i="16"/>
  <c r="H71" i="17"/>
  <c r="G18" i="17"/>
  <c r="D9" i="19"/>
  <c r="F25" i="17"/>
  <c r="H18" i="17"/>
  <c r="F509" i="17"/>
  <c r="F508" i="17"/>
  <c r="H446" i="17"/>
  <c r="H430" i="17"/>
  <c r="H414" i="17"/>
  <c r="H346" i="17"/>
  <c r="F335" i="17"/>
  <c r="F334" i="17"/>
  <c r="F483" i="17"/>
  <c r="F411" i="17"/>
  <c r="F408" i="17"/>
  <c r="F357" i="17"/>
  <c r="F303" i="17"/>
  <c r="F485" i="17"/>
  <c r="F389" i="17"/>
  <c r="F345" i="17"/>
  <c r="F239" i="17"/>
  <c r="F196" i="17"/>
  <c r="F178" i="17"/>
  <c r="F154" i="17"/>
  <c r="F209" i="17"/>
  <c r="F183" i="17"/>
  <c r="F174" i="17"/>
  <c r="F104" i="17"/>
  <c r="F10" i="17"/>
  <c r="F141" i="17"/>
  <c r="F82" i="17"/>
  <c r="F127" i="17"/>
  <c r="F18" i="23"/>
  <c r="G18" i="18"/>
  <c r="H18" i="18" s="1"/>
  <c r="F137" i="19"/>
  <c r="H454" i="20"/>
  <c r="H450" i="20"/>
  <c r="H446" i="20"/>
  <c r="H442" i="20"/>
  <c r="H264" i="19"/>
  <c r="F510" i="18"/>
  <c r="F424" i="18"/>
  <c r="F423" i="18"/>
  <c r="F415" i="18"/>
  <c r="F384" i="18"/>
  <c r="F382" i="18"/>
  <c r="F365" i="18"/>
  <c r="F492" i="18"/>
  <c r="F475" i="18"/>
  <c r="F373" i="18"/>
  <c r="F196" i="18"/>
  <c r="F232" i="18"/>
  <c r="F240" i="18"/>
  <c r="F252" i="18"/>
  <c r="F268" i="18"/>
  <c r="D11" i="18"/>
  <c r="G11" i="18" s="1"/>
  <c r="F237" i="18"/>
  <c r="F253" i="18"/>
  <c r="F183" i="18"/>
  <c r="F179" i="18"/>
  <c r="F176" i="18"/>
  <c r="F173" i="18"/>
  <c r="F166" i="18"/>
  <c r="F163" i="18"/>
  <c r="F158" i="18"/>
  <c r="F153" i="18"/>
  <c r="F270" i="18"/>
  <c r="F187" i="18"/>
  <c r="H238" i="18"/>
  <c r="F152" i="18"/>
  <c r="H173" i="18"/>
  <c r="F281" i="18"/>
  <c r="F280" i="18"/>
  <c r="F262" i="18"/>
  <c r="F188" i="18"/>
  <c r="F172" i="18"/>
  <c r="F282" i="18"/>
  <c r="F271" i="18"/>
  <c r="F257" i="18"/>
  <c r="F255" i="18"/>
  <c r="F206" i="18"/>
  <c r="F200" i="18"/>
  <c r="F199" i="18"/>
  <c r="F185" i="18"/>
  <c r="F154" i="18"/>
  <c r="H164" i="18"/>
  <c r="H247" i="18"/>
  <c r="H263" i="18"/>
  <c r="F209" i="18"/>
  <c r="F229" i="18"/>
  <c r="F249" i="18"/>
  <c r="H272" i="18"/>
  <c r="H276" i="18"/>
  <c r="F181" i="18"/>
  <c r="F177" i="18"/>
  <c r="F174" i="18"/>
  <c r="F169" i="18"/>
  <c r="F159" i="18"/>
  <c r="F156" i="18"/>
  <c r="H213" i="18"/>
  <c r="F222" i="18"/>
  <c r="F238" i="18"/>
  <c r="F258" i="18"/>
  <c r="F211" i="18"/>
  <c r="F235" i="18"/>
  <c r="H179" i="18"/>
  <c r="F272" i="18"/>
  <c r="F219" i="18"/>
  <c r="F218" i="18"/>
  <c r="F213" i="18"/>
  <c r="F168" i="18"/>
  <c r="F117" i="18"/>
  <c r="F92" i="18"/>
  <c r="F100" i="18"/>
  <c r="F109" i="18"/>
  <c r="F125" i="18"/>
  <c r="H83" i="18"/>
  <c r="F86" i="18"/>
  <c r="F134" i="18"/>
  <c r="F72" i="18"/>
  <c r="F87" i="18"/>
  <c r="F97" i="18"/>
  <c r="F111" i="18"/>
  <c r="F119" i="18"/>
  <c r="F137" i="18"/>
  <c r="F71" i="18"/>
  <c r="F82" i="18"/>
  <c r="H103" i="18"/>
  <c r="D8" i="18"/>
  <c r="F77" i="18"/>
  <c r="F84" i="18"/>
  <c r="F107" i="18"/>
  <c r="F116" i="18"/>
  <c r="F139" i="18"/>
  <c r="H92" i="18"/>
  <c r="F94" i="18"/>
  <c r="F102" i="18"/>
  <c r="F110" i="18"/>
  <c r="F118" i="18"/>
  <c r="F142" i="18"/>
  <c r="F73" i="18"/>
  <c r="F88" i="18"/>
  <c r="F113" i="18"/>
  <c r="F121" i="18"/>
  <c r="F143" i="18"/>
  <c r="H97" i="18"/>
  <c r="H113" i="18"/>
  <c r="H145" i="18"/>
  <c r="F75" i="18"/>
  <c r="F56" i="18"/>
  <c r="F24" i="18"/>
  <c r="F23" i="18"/>
  <c r="F22" i="18"/>
  <c r="F57" i="18"/>
  <c r="F50" i="18"/>
  <c r="F43" i="18"/>
  <c r="F47" i="18"/>
  <c r="H46" i="18"/>
  <c r="F60" i="24"/>
  <c r="H295" i="22"/>
  <c r="F87" i="21"/>
  <c r="F101" i="21"/>
  <c r="F74" i="21"/>
  <c r="F83" i="21"/>
  <c r="H71" i="21"/>
  <c r="H71" i="20"/>
  <c r="H113" i="20"/>
  <c r="F28" i="19"/>
  <c r="H113" i="19"/>
  <c r="G70" i="26"/>
  <c r="F151" i="24"/>
  <c r="F99" i="19"/>
  <c r="H470" i="20"/>
  <c r="H424" i="22"/>
  <c r="F530" i="19"/>
  <c r="F521" i="19"/>
  <c r="F519" i="19"/>
  <c r="F296" i="19"/>
  <c r="F486" i="19"/>
  <c r="F475" i="19"/>
  <c r="F438" i="19"/>
  <c r="F371" i="19"/>
  <c r="F302" i="19"/>
  <c r="H436" i="19"/>
  <c r="F320" i="19"/>
  <c r="F303" i="19"/>
  <c r="F216" i="19"/>
  <c r="F208" i="19"/>
  <c r="H286" i="19"/>
  <c r="H285" i="19"/>
  <c r="H282" i="19"/>
  <c r="H281" i="19"/>
  <c r="H278" i="19"/>
  <c r="H277" i="19"/>
  <c r="F273" i="19"/>
  <c r="F252" i="19"/>
  <c r="F246" i="19"/>
  <c r="F239" i="19"/>
  <c r="H217" i="19"/>
  <c r="H84" i="19"/>
  <c r="H138" i="19"/>
  <c r="H116" i="19"/>
  <c r="H127" i="19"/>
  <c r="H112" i="19"/>
  <c r="H73" i="19"/>
  <c r="F139" i="19"/>
  <c r="F125" i="19"/>
  <c r="F61" i="19"/>
  <c r="F26" i="19"/>
  <c r="F43" i="19"/>
  <c r="F60" i="19"/>
  <c r="F59" i="19"/>
  <c r="F52" i="19"/>
  <c r="F56" i="19"/>
  <c r="F36" i="19"/>
  <c r="F23" i="19"/>
  <c r="H36" i="23"/>
  <c r="H225" i="20"/>
  <c r="H487" i="20"/>
  <c r="H420" i="20"/>
  <c r="F315" i="20"/>
  <c r="F478" i="20"/>
  <c r="F439" i="20"/>
  <c r="H428" i="20"/>
  <c r="F405" i="20"/>
  <c r="F319" i="20"/>
  <c r="F463" i="20"/>
  <c r="F252" i="20"/>
  <c r="F235" i="20"/>
  <c r="F240" i="20"/>
  <c r="F262" i="20"/>
  <c r="F214" i="20"/>
  <c r="F88" i="20"/>
  <c r="F112" i="20"/>
  <c r="F104" i="20"/>
  <c r="F96" i="20"/>
  <c r="F113" i="20"/>
  <c r="F73" i="20"/>
  <c r="H140" i="20"/>
  <c r="F128" i="20"/>
  <c r="F101" i="20"/>
  <c r="F52" i="20"/>
  <c r="H33" i="20"/>
  <c r="F28" i="20"/>
  <c r="G18" i="26"/>
  <c r="H18" i="26" s="1"/>
  <c r="F18" i="21"/>
  <c r="D9" i="22"/>
  <c r="G9" i="22" s="1"/>
  <c r="H361" i="21"/>
  <c r="F58" i="21"/>
  <c r="H261" i="25"/>
  <c r="H257" i="25"/>
  <c r="H459" i="23"/>
  <c r="F481" i="21"/>
  <c r="F399" i="21"/>
  <c r="F382" i="21"/>
  <c r="F297" i="21"/>
  <c r="H452" i="21"/>
  <c r="F444" i="21"/>
  <c r="F390" i="21"/>
  <c r="F385" i="21"/>
  <c r="F365" i="21"/>
  <c r="F337" i="21"/>
  <c r="F492" i="21"/>
  <c r="F475" i="21"/>
  <c r="F409" i="21"/>
  <c r="F388" i="21"/>
  <c r="F379" i="21"/>
  <c r="F372" i="21"/>
  <c r="F325" i="21"/>
  <c r="F248" i="21"/>
  <c r="F160" i="21"/>
  <c r="F262" i="21"/>
  <c r="F208" i="21"/>
  <c r="F198" i="21"/>
  <c r="F166" i="21"/>
  <c r="F230" i="21"/>
  <c r="F117" i="21"/>
  <c r="F105" i="21"/>
  <c r="F116" i="21"/>
  <c r="F85" i="21"/>
  <c r="F88" i="21"/>
  <c r="F92" i="21"/>
  <c r="F102" i="21"/>
  <c r="F111" i="21"/>
  <c r="F125" i="21"/>
  <c r="F142" i="21"/>
  <c r="F72" i="21"/>
  <c r="F75" i="21"/>
  <c r="F80" i="21"/>
  <c r="F107" i="21"/>
  <c r="F113" i="21"/>
  <c r="F137" i="21"/>
  <c r="F70" i="21"/>
  <c r="F86" i="21"/>
  <c r="F100" i="21"/>
  <c r="F109" i="21"/>
  <c r="F118" i="21"/>
  <c r="F127" i="21"/>
  <c r="F73" i="21"/>
  <c r="F82" i="21"/>
  <c r="F112" i="21"/>
  <c r="F115" i="21"/>
  <c r="F123" i="21"/>
  <c r="H23" i="21"/>
  <c r="H27" i="21"/>
  <c r="H60" i="21"/>
  <c r="F62" i="21"/>
  <c r="F18" i="25"/>
  <c r="F18" i="22"/>
  <c r="F145" i="22"/>
  <c r="F105" i="22"/>
  <c r="F34" i="22"/>
  <c r="F509" i="22"/>
  <c r="F512" i="22"/>
  <c r="F519" i="22"/>
  <c r="F524" i="22"/>
  <c r="F480" i="22"/>
  <c r="F441" i="22"/>
  <c r="F434" i="22"/>
  <c r="F422" i="22"/>
  <c r="F369" i="22"/>
  <c r="F368" i="22"/>
  <c r="F464" i="22"/>
  <c r="F383" i="22"/>
  <c r="F443" i="22"/>
  <c r="F413" i="22"/>
  <c r="F324" i="22"/>
  <c r="F321" i="22"/>
  <c r="F231" i="22"/>
  <c r="F195" i="22"/>
  <c r="F175" i="22"/>
  <c r="H265" i="22"/>
  <c r="F211" i="22"/>
  <c r="F210" i="22"/>
  <c r="H163" i="22"/>
  <c r="F156" i="22"/>
  <c r="F282" i="22"/>
  <c r="F219" i="22"/>
  <c r="F181" i="22"/>
  <c r="H137" i="22"/>
  <c r="H123" i="22"/>
  <c r="H131" i="22"/>
  <c r="H84" i="22"/>
  <c r="H81" i="22"/>
  <c r="H100" i="22"/>
  <c r="F80" i="22"/>
  <c r="H97" i="22"/>
  <c r="H78" i="22"/>
  <c r="H108" i="22"/>
  <c r="F100" i="22"/>
  <c r="F52" i="22"/>
  <c r="F25" i="22"/>
  <c r="H43" i="22"/>
  <c r="H506" i="23"/>
  <c r="H27" i="23"/>
  <c r="H62" i="23"/>
  <c r="F18" i="30"/>
  <c r="G70" i="28"/>
  <c r="H70" i="28" s="1"/>
  <c r="F70" i="25"/>
  <c r="H198" i="23"/>
  <c r="F524" i="23"/>
  <c r="H439" i="23"/>
  <c r="F403" i="23"/>
  <c r="F391" i="23"/>
  <c r="F342" i="23"/>
  <c r="F458" i="23"/>
  <c r="F432" i="23"/>
  <c r="F413" i="23"/>
  <c r="F411" i="23"/>
  <c r="F370" i="23"/>
  <c r="F475" i="23"/>
  <c r="F465" i="23"/>
  <c r="F451" i="23"/>
  <c r="F418" i="23"/>
  <c r="F325" i="23"/>
  <c r="F273" i="23"/>
  <c r="F172" i="23"/>
  <c r="F164" i="23"/>
  <c r="F246" i="23"/>
  <c r="F245" i="23"/>
  <c r="F188" i="23"/>
  <c r="F187" i="23"/>
  <c r="F179" i="23"/>
  <c r="F120" i="23"/>
  <c r="F105" i="23"/>
  <c r="H90" i="23"/>
  <c r="F87" i="23"/>
  <c r="F121" i="23"/>
  <c r="F111" i="23"/>
  <c r="F110" i="23"/>
  <c r="F91" i="23"/>
  <c r="F59" i="23"/>
  <c r="F52" i="23"/>
  <c r="F34" i="23"/>
  <c r="F22" i="23"/>
  <c r="F21" i="23"/>
  <c r="F18" i="28"/>
  <c r="H255" i="25"/>
  <c r="F455" i="24"/>
  <c r="H397" i="24"/>
  <c r="F380" i="24"/>
  <c r="F379" i="24"/>
  <c r="H472" i="25"/>
  <c r="G11" i="25"/>
  <c r="F323" i="24"/>
  <c r="F359" i="24"/>
  <c r="F346" i="24"/>
  <c r="F510" i="24"/>
  <c r="H442" i="24"/>
  <c r="H354" i="24"/>
  <c r="H307" i="24"/>
  <c r="H363" i="24"/>
  <c r="H377" i="24"/>
  <c r="H408" i="24"/>
  <c r="H434" i="24"/>
  <c r="F363" i="24"/>
  <c r="F337" i="24"/>
  <c r="H343" i="24"/>
  <c r="H463" i="24"/>
  <c r="H314" i="24"/>
  <c r="H297" i="24"/>
  <c r="H302" i="24"/>
  <c r="H311" i="24"/>
  <c r="H318" i="24"/>
  <c r="H401" i="24"/>
  <c r="H432" i="24"/>
  <c r="H475" i="24"/>
  <c r="F484" i="24"/>
  <c r="F186" i="24"/>
  <c r="H217" i="24"/>
  <c r="F182" i="24"/>
  <c r="F154" i="24"/>
  <c r="F165" i="24"/>
  <c r="F218" i="24"/>
  <c r="F199" i="24"/>
  <c r="F176" i="24"/>
  <c r="F128" i="24"/>
  <c r="F117" i="24"/>
  <c r="F101" i="24"/>
  <c r="F100" i="24"/>
  <c r="F99" i="24"/>
  <c r="F23" i="24"/>
  <c r="F98" i="25"/>
  <c r="F115" i="25"/>
  <c r="F123" i="25"/>
  <c r="F140" i="25"/>
  <c r="F102" i="25"/>
  <c r="F134" i="25"/>
  <c r="F75" i="25"/>
  <c r="H86" i="25"/>
  <c r="D9" i="32"/>
  <c r="H521" i="30"/>
  <c r="F527" i="25"/>
  <c r="F516" i="25"/>
  <c r="F507" i="25"/>
  <c r="F523" i="25"/>
  <c r="F512" i="25"/>
  <c r="F510" i="25"/>
  <c r="F479" i="25"/>
  <c r="F457" i="25"/>
  <c r="F452" i="25"/>
  <c r="F435" i="25"/>
  <c r="F424" i="25"/>
  <c r="F397" i="25"/>
  <c r="F367" i="25"/>
  <c r="F363" i="25"/>
  <c r="F323" i="25"/>
  <c r="G12" i="25"/>
  <c r="F489" i="25"/>
  <c r="F417" i="25"/>
  <c r="F416" i="25"/>
  <c r="F405" i="25"/>
  <c r="F402" i="25"/>
  <c r="F395" i="25"/>
  <c r="F384" i="25"/>
  <c r="F296" i="25"/>
  <c r="F427" i="25"/>
  <c r="F400" i="25"/>
  <c r="F399" i="25"/>
  <c r="F381" i="25"/>
  <c r="F338" i="25"/>
  <c r="F287" i="25"/>
  <c r="F265" i="25"/>
  <c r="F189" i="25"/>
  <c r="F254" i="25"/>
  <c r="F227" i="25"/>
  <c r="F272" i="25"/>
  <c r="F270" i="25"/>
  <c r="F200" i="25"/>
  <c r="F173" i="25"/>
  <c r="F129" i="25"/>
  <c r="F99" i="25"/>
  <c r="F82" i="25"/>
  <c r="F142" i="25"/>
  <c r="F111" i="25"/>
  <c r="F72" i="25"/>
  <c r="F133" i="25"/>
  <c r="F132" i="25"/>
  <c r="F124" i="25"/>
  <c r="F30" i="25"/>
  <c r="F52" i="25"/>
  <c r="F27" i="25"/>
  <c r="F20" i="25"/>
  <c r="H54" i="25"/>
  <c r="F23" i="25"/>
  <c r="F469" i="26"/>
  <c r="F423" i="26"/>
  <c r="F364" i="26"/>
  <c r="F316" i="26"/>
  <c r="F296" i="26"/>
  <c r="F441" i="26"/>
  <c r="F430" i="26"/>
  <c r="F418" i="26"/>
  <c r="F420" i="26"/>
  <c r="F328" i="26"/>
  <c r="F264" i="26"/>
  <c r="F172" i="26"/>
  <c r="F252" i="26"/>
  <c r="F243" i="26"/>
  <c r="F217" i="26"/>
  <c r="F211" i="26"/>
  <c r="F195" i="26"/>
  <c r="F193" i="26"/>
  <c r="F158" i="26"/>
  <c r="F142" i="26"/>
  <c r="F125" i="26"/>
  <c r="F22" i="26"/>
  <c r="D9" i="28"/>
  <c r="G9" i="28" s="1"/>
  <c r="F527" i="27"/>
  <c r="F518" i="27"/>
  <c r="F513" i="27"/>
  <c r="F446" i="27"/>
  <c r="F428" i="27"/>
  <c r="F311" i="27"/>
  <c r="F461" i="27"/>
  <c r="F438" i="27"/>
  <c r="F372" i="27"/>
  <c r="F364" i="27"/>
  <c r="F331" i="27"/>
  <c r="F321" i="27"/>
  <c r="F315" i="27"/>
  <c r="F303" i="27"/>
  <c r="F494" i="27"/>
  <c r="F459" i="27"/>
  <c r="F454" i="27"/>
  <c r="F442" i="27"/>
  <c r="F362" i="27"/>
  <c r="F324" i="27"/>
  <c r="F296" i="27"/>
  <c r="F255" i="27"/>
  <c r="F253" i="27"/>
  <c r="F153" i="27"/>
  <c r="F246" i="27"/>
  <c r="F210" i="27"/>
  <c r="F185" i="27"/>
  <c r="F159" i="27"/>
  <c r="F259" i="27"/>
  <c r="F258" i="27"/>
  <c r="F222" i="27"/>
  <c r="F220" i="27"/>
  <c r="F181" i="27"/>
  <c r="F170" i="27"/>
  <c r="F140" i="27"/>
  <c r="H136" i="27"/>
  <c r="H96" i="27"/>
  <c r="F78" i="27"/>
  <c r="F138" i="27"/>
  <c r="F125" i="27"/>
  <c r="F90" i="27"/>
  <c r="F57" i="27"/>
  <c r="F51" i="27"/>
  <c r="F42" i="27"/>
  <c r="F32" i="27"/>
  <c r="F18" i="29"/>
  <c r="D9" i="29"/>
  <c r="G9" i="29" s="1"/>
  <c r="H9" i="29" s="1"/>
  <c r="F297" i="29"/>
  <c r="F516" i="28"/>
  <c r="F487" i="28"/>
  <c r="F397" i="28"/>
  <c r="F313" i="28"/>
  <c r="F425" i="28"/>
  <c r="F367" i="28"/>
  <c r="F277" i="28"/>
  <c r="F272" i="28"/>
  <c r="F215" i="28"/>
  <c r="H204" i="28"/>
  <c r="F193" i="28"/>
  <c r="F258" i="28"/>
  <c r="F236" i="28"/>
  <c r="F195" i="28"/>
  <c r="F159" i="28"/>
  <c r="F288" i="28"/>
  <c r="F267" i="28"/>
  <c r="F234" i="28"/>
  <c r="F221" i="28"/>
  <c r="F25" i="28"/>
  <c r="F53" i="28"/>
  <c r="F32" i="28"/>
  <c r="F47" i="28"/>
  <c r="F40" i="28"/>
  <c r="F31" i="28"/>
  <c r="H476" i="29"/>
  <c r="H527" i="29"/>
  <c r="H516" i="29"/>
  <c r="F511" i="29"/>
  <c r="F519" i="29"/>
  <c r="F527" i="29"/>
  <c r="F521" i="29"/>
  <c r="F508" i="29"/>
  <c r="F524" i="29"/>
  <c r="F509" i="29"/>
  <c r="F517" i="29"/>
  <c r="F414" i="29"/>
  <c r="F384" i="29"/>
  <c r="F382" i="29"/>
  <c r="F488" i="29"/>
  <c r="F456" i="29"/>
  <c r="F365" i="29"/>
  <c r="F462" i="29"/>
  <c r="F446" i="29"/>
  <c r="F396" i="29"/>
  <c r="F362" i="29"/>
  <c r="F340" i="29"/>
  <c r="F263" i="29"/>
  <c r="F252" i="29"/>
  <c r="F200" i="29"/>
  <c r="F172" i="29"/>
  <c r="F274" i="29"/>
  <c r="F270" i="29"/>
  <c r="F280" i="29"/>
  <c r="F95" i="29"/>
  <c r="F145" i="29"/>
  <c r="F138" i="29"/>
  <c r="F89" i="29"/>
  <c r="F50" i="29"/>
  <c r="F32" i="29"/>
  <c r="F296" i="30"/>
  <c r="F101" i="30"/>
  <c r="F134" i="30"/>
  <c r="F111" i="30"/>
  <c r="F525" i="30"/>
  <c r="F508" i="30"/>
  <c r="F519" i="30"/>
  <c r="H507" i="30"/>
  <c r="F478" i="30"/>
  <c r="F473" i="30"/>
  <c r="F437" i="30"/>
  <c r="F382" i="30"/>
  <c r="F380" i="30"/>
  <c r="F379" i="30"/>
  <c r="F378" i="30"/>
  <c r="F319" i="30"/>
  <c r="H340" i="30"/>
  <c r="F334" i="30"/>
  <c r="F329" i="30"/>
  <c r="F463" i="30"/>
  <c r="F401" i="30"/>
  <c r="F324" i="30"/>
  <c r="F323" i="30"/>
  <c r="H295" i="30"/>
  <c r="F259" i="30"/>
  <c r="F256" i="30"/>
  <c r="F252" i="30"/>
  <c r="F251" i="30"/>
  <c r="F239" i="30"/>
  <c r="F229" i="30"/>
  <c r="F213" i="30"/>
  <c r="H209" i="30"/>
  <c r="H188" i="30"/>
  <c r="F174" i="30"/>
  <c r="F153" i="30"/>
  <c r="F248" i="30"/>
  <c r="F247" i="30"/>
  <c r="F176" i="30"/>
  <c r="F152" i="30"/>
  <c r="H93" i="30"/>
  <c r="F110" i="30"/>
  <c r="F96" i="30"/>
  <c r="F85" i="30"/>
  <c r="F84" i="30"/>
  <c r="H117" i="30"/>
  <c r="H122" i="30"/>
  <c r="H73" i="30"/>
  <c r="H113" i="30"/>
  <c r="F103" i="30"/>
  <c r="F82" i="30"/>
  <c r="F28" i="30"/>
  <c r="F43" i="30"/>
  <c r="F59" i="30"/>
  <c r="H59" i="30"/>
  <c r="F26" i="30"/>
  <c r="F25" i="30"/>
  <c r="F275" i="31"/>
  <c r="F267" i="31"/>
  <c r="F70" i="31"/>
  <c r="F76" i="31"/>
  <c r="G70" i="31"/>
  <c r="H70" i="31" s="1"/>
  <c r="H276" i="32"/>
  <c r="F446" i="32"/>
  <c r="H440" i="32"/>
  <c r="F522" i="32"/>
  <c r="F509" i="32"/>
  <c r="F467" i="32"/>
  <c r="H423" i="32"/>
  <c r="F378" i="32"/>
  <c r="F377" i="32"/>
  <c r="F323" i="32"/>
  <c r="F317" i="32"/>
  <c r="F432" i="32"/>
  <c r="F368" i="32"/>
  <c r="F358" i="32"/>
  <c r="F357" i="32"/>
  <c r="F337" i="32"/>
  <c r="F299" i="32"/>
  <c r="F340" i="32"/>
  <c r="F240" i="32"/>
  <c r="F208" i="32"/>
  <c r="F256" i="32"/>
  <c r="F232" i="32"/>
  <c r="F178" i="32"/>
  <c r="F173" i="32"/>
  <c r="F156" i="32"/>
  <c r="F209" i="32"/>
  <c r="F248" i="32"/>
  <c r="F128" i="32"/>
  <c r="F121" i="32"/>
  <c r="F94" i="32"/>
  <c r="F81" i="32"/>
  <c r="F74" i="32"/>
  <c r="F137" i="32"/>
  <c r="F108" i="32"/>
  <c r="F131" i="32"/>
  <c r="F63" i="32"/>
  <c r="F62" i="32"/>
  <c r="F60" i="32"/>
  <c r="F34" i="32"/>
  <c r="F27" i="32"/>
  <c r="D8" i="32"/>
  <c r="F424" i="33"/>
  <c r="F236" i="33"/>
  <c r="F234" i="33"/>
  <c r="F217" i="33"/>
  <c r="F287" i="33"/>
  <c r="F20" i="33"/>
  <c r="F38" i="33"/>
  <c r="H516" i="31"/>
  <c r="H514" i="32"/>
  <c r="H510" i="32"/>
  <c r="H511" i="34"/>
  <c r="H525" i="13"/>
  <c r="H510" i="17"/>
  <c r="H511" i="28"/>
  <c r="F10" i="34"/>
  <c r="H12" i="17"/>
  <c r="H302" i="1"/>
  <c r="F340" i="2"/>
  <c r="F294" i="2"/>
  <c r="F329" i="19"/>
  <c r="G294" i="19"/>
  <c r="H294" i="19" s="1"/>
  <c r="G12" i="9"/>
  <c r="F482" i="33"/>
  <c r="F294" i="33"/>
  <c r="F314" i="34"/>
  <c r="G294" i="34"/>
  <c r="F307" i="4"/>
  <c r="F294" i="4"/>
  <c r="F400" i="21"/>
  <c r="F294" i="21"/>
  <c r="H299" i="5"/>
  <c r="H494" i="34"/>
  <c r="H406" i="34"/>
  <c r="H402" i="34"/>
  <c r="H424" i="2"/>
  <c r="H438" i="6"/>
  <c r="H375" i="6"/>
  <c r="H311" i="6"/>
  <c r="H462" i="7"/>
  <c r="H461" i="7"/>
  <c r="H494" i="11"/>
  <c r="H470" i="11"/>
  <c r="H452" i="11"/>
  <c r="H361" i="11"/>
  <c r="H399" i="13"/>
  <c r="H364" i="13"/>
  <c r="H349" i="13"/>
  <c r="H431" i="14"/>
  <c r="H396" i="14"/>
  <c r="H466" i="15"/>
  <c r="H462" i="15"/>
  <c r="H372" i="17"/>
  <c r="H463" i="20"/>
  <c r="H394" i="20"/>
  <c r="H380" i="20"/>
  <c r="H472" i="21"/>
  <c r="H312" i="24"/>
  <c r="H350" i="26"/>
  <c r="H448" i="27"/>
  <c r="H426" i="27"/>
  <c r="H439" i="29"/>
  <c r="H435" i="27"/>
  <c r="H315" i="27"/>
  <c r="G11" i="33"/>
  <c r="G11" i="31"/>
  <c r="H177" i="34"/>
  <c r="H251" i="34"/>
  <c r="H243" i="34"/>
  <c r="H235" i="34"/>
  <c r="H205" i="34"/>
  <c r="H280" i="1"/>
  <c r="H215" i="1"/>
  <c r="H172" i="1"/>
  <c r="H167" i="6"/>
  <c r="H257" i="7"/>
  <c r="H264" i="9"/>
  <c r="H234" i="9"/>
  <c r="H233" i="9"/>
  <c r="H190" i="9"/>
  <c r="H158" i="9"/>
  <c r="H225" i="10"/>
  <c r="H221" i="10"/>
  <c r="H215" i="10"/>
  <c r="H224" i="13"/>
  <c r="H220" i="13"/>
  <c r="H281" i="14"/>
  <c r="H273" i="15"/>
  <c r="H269" i="15"/>
  <c r="H281" i="20"/>
  <c r="H181" i="20"/>
  <c r="H180" i="20"/>
  <c r="H170" i="20"/>
  <c r="H212" i="23"/>
  <c r="H208" i="23"/>
  <c r="H207" i="23"/>
  <c r="H192" i="23"/>
  <c r="H181" i="23"/>
  <c r="H168" i="23"/>
  <c r="H188" i="25"/>
  <c r="H158" i="25"/>
  <c r="H276" i="27"/>
  <c r="H288" i="30"/>
  <c r="H145" i="34"/>
  <c r="H135" i="34"/>
  <c r="H126" i="34"/>
  <c r="H125" i="6"/>
  <c r="H90" i="6"/>
  <c r="H89" i="6"/>
  <c r="H76" i="6"/>
  <c r="H90" i="16"/>
  <c r="H89" i="20"/>
  <c r="H81" i="15"/>
  <c r="H117" i="16"/>
  <c r="H117" i="17"/>
  <c r="H89" i="21"/>
  <c r="H138" i="27"/>
  <c r="H124" i="27"/>
  <c r="H114" i="29"/>
  <c r="G10" i="28"/>
  <c r="F70" i="22"/>
  <c r="H90" i="34"/>
  <c r="H89" i="34"/>
  <c r="H72" i="34"/>
  <c r="H81" i="8"/>
  <c r="D9" i="7"/>
  <c r="H62" i="1"/>
  <c r="H47" i="9"/>
  <c r="H47" i="14"/>
  <c r="H58" i="15"/>
  <c r="F9" i="25"/>
  <c r="H25" i="30"/>
  <c r="G18" i="19"/>
  <c r="H18" i="19" s="1"/>
  <c r="F18" i="18"/>
  <c r="G18" i="5"/>
  <c r="G18" i="34"/>
  <c r="D8" i="19"/>
  <c r="F10" i="19" s="1"/>
  <c r="D9" i="18"/>
  <c r="D9" i="13"/>
  <c r="D9" i="11"/>
  <c r="G9" i="11" s="1"/>
  <c r="H19" i="30"/>
  <c r="H37" i="4"/>
  <c r="H47" i="12"/>
  <c r="H54" i="18"/>
  <c r="H44" i="27"/>
  <c r="H31" i="32"/>
  <c r="G13" i="10"/>
  <c r="E13" i="8"/>
  <c r="E8" i="8" s="1"/>
  <c r="H505" i="26"/>
  <c r="H505" i="21"/>
  <c r="H505" i="13"/>
  <c r="H505" i="1"/>
  <c r="E509" i="8"/>
  <c r="H509" i="8" s="1"/>
  <c r="E507" i="10"/>
  <c r="E510" i="11"/>
  <c r="H510" i="11" s="1"/>
  <c r="E509" i="12"/>
  <c r="H509" i="12" s="1"/>
  <c r="E515" i="19"/>
  <c r="H515" i="19" s="1"/>
  <c r="E521" i="31"/>
  <c r="H521" i="31" s="1"/>
  <c r="E506" i="9"/>
  <c r="H506" i="9" s="1"/>
  <c r="E521" i="34"/>
  <c r="H521" i="34" s="1"/>
  <c r="H519" i="34"/>
  <c r="E509" i="34"/>
  <c r="H509" i="34" s="1"/>
  <c r="E513" i="2"/>
  <c r="H513" i="2" s="1"/>
  <c r="H528" i="3"/>
  <c r="H527" i="3"/>
  <c r="H522" i="3"/>
  <c r="E529" i="4"/>
  <c r="H529" i="4" s="1"/>
  <c r="H522" i="4"/>
  <c r="E519" i="4"/>
  <c r="H519" i="4" s="1"/>
  <c r="E515" i="6"/>
  <c r="H515" i="6" s="1"/>
  <c r="E513" i="6"/>
  <c r="H528" i="7"/>
  <c r="H527" i="7"/>
  <c r="H520" i="7"/>
  <c r="E527" i="8"/>
  <c r="H508" i="8"/>
  <c r="E530" i="9"/>
  <c r="H530" i="9" s="1"/>
  <c r="E518" i="11"/>
  <c r="H518" i="11" s="1"/>
  <c r="H523" i="12"/>
  <c r="H520" i="12"/>
  <c r="E520" i="13"/>
  <c r="H520" i="13" s="1"/>
  <c r="H525" i="14"/>
  <c r="E517" i="14"/>
  <c r="H517" i="14" s="1"/>
  <c r="H508" i="14"/>
  <c r="E521" i="15"/>
  <c r="H521" i="15" s="1"/>
  <c r="H519" i="15"/>
  <c r="H528" i="16"/>
  <c r="H513" i="17"/>
  <c r="H508" i="17"/>
  <c r="E525" i="18"/>
  <c r="E527" i="19"/>
  <c r="H527" i="19" s="1"/>
  <c r="H519" i="19"/>
  <c r="H524" i="20"/>
  <c r="E523" i="21"/>
  <c r="E515" i="22"/>
  <c r="H515" i="22" s="1"/>
  <c r="H507" i="22"/>
  <c r="H511" i="23"/>
  <c r="E530" i="24"/>
  <c r="H530" i="24" s="1"/>
  <c r="E515" i="24"/>
  <c r="H515" i="24" s="1"/>
  <c r="H521" i="25"/>
  <c r="H518" i="27"/>
  <c r="E511" i="27"/>
  <c r="H511" i="27" s="1"/>
  <c r="E513" i="29"/>
  <c r="H527" i="31"/>
  <c r="E513" i="31"/>
  <c r="E9" i="3"/>
  <c r="E521" i="4"/>
  <c r="H521" i="4" s="1"/>
  <c r="E510" i="21"/>
  <c r="H510" i="21" s="1"/>
  <c r="E523" i="31"/>
  <c r="H523" i="31" s="1"/>
  <c r="H530" i="33"/>
  <c r="H526" i="34"/>
  <c r="H523" i="34"/>
  <c r="E521" i="1"/>
  <c r="H521" i="1" s="1"/>
  <c r="H518" i="1"/>
  <c r="H514" i="1"/>
  <c r="H510" i="1"/>
  <c r="H523" i="2"/>
  <c r="H510" i="5"/>
  <c r="H530" i="7"/>
  <c r="H508" i="7"/>
  <c r="H519" i="9"/>
  <c r="H511" i="10"/>
  <c r="H516" i="13"/>
  <c r="H513" i="14"/>
  <c r="H526" i="15"/>
  <c r="H525" i="15"/>
  <c r="H513" i="15"/>
  <c r="E517" i="18"/>
  <c r="E516" i="18"/>
  <c r="H516" i="18" s="1"/>
  <c r="E524" i="19"/>
  <c r="H524" i="19" s="1"/>
  <c r="E513" i="19"/>
  <c r="H513" i="19" s="1"/>
  <c r="E518" i="23"/>
  <c r="H518" i="23" s="1"/>
  <c r="E510" i="23"/>
  <c r="H510" i="23" s="1"/>
  <c r="H514" i="24"/>
  <c r="E512" i="24"/>
  <c r="H512" i="24" s="1"/>
  <c r="H525" i="27"/>
  <c r="H516" i="27"/>
  <c r="E529" i="30"/>
  <c r="H515" i="30"/>
  <c r="H514" i="30"/>
  <c r="H530" i="32"/>
  <c r="E508" i="32"/>
  <c r="H508" i="32" s="1"/>
  <c r="H505" i="6"/>
  <c r="H505" i="9"/>
  <c r="G505" i="10"/>
  <c r="H505" i="10" s="1"/>
  <c r="H506" i="4"/>
  <c r="H523" i="3"/>
  <c r="H527" i="5"/>
  <c r="H513" i="12"/>
  <c r="E516" i="14"/>
  <c r="H516" i="14" s="1"/>
  <c r="H525" i="18"/>
  <c r="E511" i="22"/>
  <c r="H511" i="22" s="1"/>
  <c r="E528" i="25"/>
  <c r="H528" i="25" s="1"/>
  <c r="H509" i="27"/>
  <c r="H513" i="29"/>
  <c r="E530" i="30"/>
  <c r="H530" i="30" s="1"/>
  <c r="H525" i="30"/>
  <c r="H513" i="31"/>
  <c r="E529" i="32"/>
  <c r="H529" i="32" s="1"/>
  <c r="E12" i="32"/>
  <c r="G12" i="33"/>
  <c r="G12" i="12"/>
  <c r="H295" i="20"/>
  <c r="C12" i="34"/>
  <c r="E12" i="34" s="1"/>
  <c r="E314" i="34"/>
  <c r="E339" i="34"/>
  <c r="H339" i="34" s="1"/>
  <c r="E358" i="34"/>
  <c r="H358" i="34" s="1"/>
  <c r="E478" i="34"/>
  <c r="E294" i="34"/>
  <c r="E311" i="34"/>
  <c r="H311" i="34" s="1"/>
  <c r="E473" i="34"/>
  <c r="H473" i="34" s="1"/>
  <c r="E354" i="34"/>
  <c r="E480" i="34"/>
  <c r="E319" i="4"/>
  <c r="H319" i="4" s="1"/>
  <c r="E368" i="4"/>
  <c r="H368" i="4" s="1"/>
  <c r="E388" i="4"/>
  <c r="H388" i="4" s="1"/>
  <c r="E412" i="4"/>
  <c r="H412" i="4" s="1"/>
  <c r="E452" i="4"/>
  <c r="H452" i="4" s="1"/>
  <c r="E308" i="4"/>
  <c r="H308" i="4" s="1"/>
  <c r="E374" i="4"/>
  <c r="E401" i="4"/>
  <c r="E429" i="4"/>
  <c r="H429" i="4" s="1"/>
  <c r="E315" i="4"/>
  <c r="E322" i="4"/>
  <c r="H322" i="4" s="1"/>
  <c r="E324" i="4"/>
  <c r="H324" i="4" s="1"/>
  <c r="E327" i="4"/>
  <c r="H327" i="4" s="1"/>
  <c r="E370" i="4"/>
  <c r="H370" i="4" s="1"/>
  <c r="E372" i="4"/>
  <c r="H372" i="4" s="1"/>
  <c r="E386" i="4"/>
  <c r="E398" i="4"/>
  <c r="E433" i="4"/>
  <c r="H433" i="4" s="1"/>
  <c r="E319" i="8"/>
  <c r="H319" i="8" s="1"/>
  <c r="E375" i="8"/>
  <c r="H375" i="8" s="1"/>
  <c r="E390" i="8"/>
  <c r="H390" i="8" s="1"/>
  <c r="E449" i="8"/>
  <c r="H449" i="8" s="1"/>
  <c r="E304" i="8"/>
  <c r="H304" i="8" s="1"/>
  <c r="E388" i="8"/>
  <c r="H388" i="8" s="1"/>
  <c r="E419" i="8"/>
  <c r="H419" i="8" s="1"/>
  <c r="E446" i="8"/>
  <c r="H446" i="8" s="1"/>
  <c r="E364" i="8"/>
  <c r="H364" i="8" s="1"/>
  <c r="E381" i="8"/>
  <c r="H381" i="8" s="1"/>
  <c r="E394" i="8"/>
  <c r="E400" i="8"/>
  <c r="H400" i="8" s="1"/>
  <c r="E458" i="8"/>
  <c r="H458" i="8" s="1"/>
  <c r="E461" i="8"/>
  <c r="H461" i="8" s="1"/>
  <c r="E295" i="13"/>
  <c r="H295" i="13" s="1"/>
  <c r="E338" i="13"/>
  <c r="H338" i="13" s="1"/>
  <c r="E324" i="13"/>
  <c r="H324" i="13" s="1"/>
  <c r="E329" i="13"/>
  <c r="H329" i="13" s="1"/>
  <c r="E396" i="13"/>
  <c r="H396" i="13" s="1"/>
  <c r="E420" i="13"/>
  <c r="E439" i="13"/>
  <c r="E482" i="13"/>
  <c r="H482" i="13" s="1"/>
  <c r="C12" i="14"/>
  <c r="G12" i="14" s="1"/>
  <c r="E461" i="14"/>
  <c r="H461" i="14" s="1"/>
  <c r="E320" i="14"/>
  <c r="H320" i="14" s="1"/>
  <c r="E388" i="14"/>
  <c r="H388" i="14" s="1"/>
  <c r="E416" i="14"/>
  <c r="H416" i="14" s="1"/>
  <c r="E423" i="14"/>
  <c r="H423" i="14" s="1"/>
  <c r="E303" i="20"/>
  <c r="H303" i="20" s="1"/>
  <c r="E343" i="20"/>
  <c r="E383" i="20"/>
  <c r="E401" i="20"/>
  <c r="H401" i="20" s="1"/>
  <c r="E398" i="20"/>
  <c r="H398" i="20" s="1"/>
  <c r="E484" i="20"/>
  <c r="H484" i="20" s="1"/>
  <c r="E495" i="20"/>
  <c r="E308" i="20"/>
  <c r="H308" i="20" s="1"/>
  <c r="E339" i="20"/>
  <c r="E340" i="20"/>
  <c r="H340" i="20" s="1"/>
  <c r="E422" i="20"/>
  <c r="H422" i="20" s="1"/>
  <c r="E434" i="20"/>
  <c r="E295" i="24"/>
  <c r="H295" i="24" s="1"/>
  <c r="E339" i="24"/>
  <c r="H339" i="24" s="1"/>
  <c r="E389" i="24"/>
  <c r="H389" i="24" s="1"/>
  <c r="E407" i="24"/>
  <c r="H407" i="24" s="1"/>
  <c r="E329" i="24"/>
  <c r="H329" i="24" s="1"/>
  <c r="E341" i="24"/>
  <c r="H341" i="24" s="1"/>
  <c r="E438" i="24"/>
  <c r="H438" i="24" s="1"/>
  <c r="E368" i="29"/>
  <c r="H368" i="29" s="1"/>
  <c r="E374" i="29"/>
  <c r="H374" i="29" s="1"/>
  <c r="E415" i="29"/>
  <c r="E441" i="29"/>
  <c r="H441" i="29" s="1"/>
  <c r="E451" i="29"/>
  <c r="H451" i="29" s="1"/>
  <c r="E473" i="29"/>
  <c r="H473" i="29" s="1"/>
  <c r="E325" i="29"/>
  <c r="H325" i="29" s="1"/>
  <c r="E400" i="29"/>
  <c r="H400" i="29" s="1"/>
  <c r="E402" i="29"/>
  <c r="H402" i="29" s="1"/>
  <c r="E413" i="29"/>
  <c r="H413" i="29" s="1"/>
  <c r="E426" i="29"/>
  <c r="H426" i="29" s="1"/>
  <c r="E494" i="29"/>
  <c r="H494" i="29" s="1"/>
  <c r="E496" i="29"/>
  <c r="H496" i="29" s="1"/>
  <c r="E331" i="29"/>
  <c r="H331" i="29" s="1"/>
  <c r="E381" i="29"/>
  <c r="H381" i="29" s="1"/>
  <c r="E397" i="29"/>
  <c r="H397" i="29" s="1"/>
  <c r="E399" i="29"/>
  <c r="H399" i="29" s="1"/>
  <c r="E425" i="29"/>
  <c r="H425" i="29" s="1"/>
  <c r="E448" i="29"/>
  <c r="E452" i="29"/>
  <c r="H452" i="29" s="1"/>
  <c r="E454" i="29"/>
  <c r="H454" i="29" s="1"/>
  <c r="E490" i="29"/>
  <c r="H490" i="29" s="1"/>
  <c r="E318" i="30"/>
  <c r="H318" i="30" s="1"/>
  <c r="E326" i="30"/>
  <c r="H326" i="30" s="1"/>
  <c r="E365" i="30"/>
  <c r="H365" i="30" s="1"/>
  <c r="E372" i="30"/>
  <c r="H372" i="30" s="1"/>
  <c r="E411" i="30"/>
  <c r="H411" i="30" s="1"/>
  <c r="E464" i="30"/>
  <c r="H464" i="30" s="1"/>
  <c r="E297" i="30"/>
  <c r="H297" i="30" s="1"/>
  <c r="E321" i="30"/>
  <c r="H321" i="30" s="1"/>
  <c r="E363" i="30"/>
  <c r="H363" i="30" s="1"/>
  <c r="E387" i="30"/>
  <c r="H387" i="30" s="1"/>
  <c r="E407" i="30"/>
  <c r="H407" i="30" s="1"/>
  <c r="E460" i="30"/>
  <c r="H460" i="30" s="1"/>
  <c r="E371" i="31"/>
  <c r="H371" i="31" s="1"/>
  <c r="E313" i="31"/>
  <c r="H313" i="31" s="1"/>
  <c r="E367" i="31"/>
  <c r="H367" i="31" s="1"/>
  <c r="E461" i="31"/>
  <c r="H461" i="31" s="1"/>
  <c r="H368" i="33"/>
  <c r="H358" i="33"/>
  <c r="H354" i="1"/>
  <c r="H326" i="1"/>
  <c r="H398" i="2"/>
  <c r="H388" i="2"/>
  <c r="H380" i="2"/>
  <c r="H327" i="2"/>
  <c r="H323" i="2"/>
  <c r="E474" i="3"/>
  <c r="H474" i="3" s="1"/>
  <c r="E465" i="3"/>
  <c r="E459" i="3"/>
  <c r="H459" i="3" s="1"/>
  <c r="E455" i="3"/>
  <c r="H455" i="3" s="1"/>
  <c r="E449" i="3"/>
  <c r="E431" i="3"/>
  <c r="E359" i="3"/>
  <c r="H359" i="3" s="1"/>
  <c r="E352" i="3"/>
  <c r="H352" i="3" s="1"/>
  <c r="E426" i="5"/>
  <c r="H426" i="5" s="1"/>
  <c r="H422" i="5"/>
  <c r="H419" i="5"/>
  <c r="E410" i="5"/>
  <c r="H410" i="5" s="1"/>
  <c r="E374" i="5"/>
  <c r="H374" i="5" s="1"/>
  <c r="H321" i="5"/>
  <c r="E493" i="6"/>
  <c r="E463" i="6"/>
  <c r="E454" i="6"/>
  <c r="H454" i="6" s="1"/>
  <c r="E363" i="6"/>
  <c r="E329" i="6"/>
  <c r="H329" i="6" s="1"/>
  <c r="E326" i="6"/>
  <c r="H326" i="6" s="1"/>
  <c r="E492" i="7"/>
  <c r="H492" i="7" s="1"/>
  <c r="E436" i="7"/>
  <c r="H436" i="7" s="1"/>
  <c r="E426" i="7"/>
  <c r="H426" i="7" s="1"/>
  <c r="H424" i="7"/>
  <c r="E389" i="7"/>
  <c r="H389" i="7" s="1"/>
  <c r="E384" i="7"/>
  <c r="H384" i="7" s="1"/>
  <c r="E375" i="7"/>
  <c r="H375" i="7" s="1"/>
  <c r="E338" i="7"/>
  <c r="H338" i="7" s="1"/>
  <c r="E331" i="10"/>
  <c r="H331" i="10" s="1"/>
  <c r="E362" i="10"/>
  <c r="H362" i="10" s="1"/>
  <c r="E438" i="10"/>
  <c r="H438" i="10" s="1"/>
  <c r="E368" i="10"/>
  <c r="H368" i="10" s="1"/>
  <c r="E376" i="10"/>
  <c r="H376" i="10" s="1"/>
  <c r="E475" i="10"/>
  <c r="H475" i="10" s="1"/>
  <c r="E300" i="10"/>
  <c r="H300" i="10" s="1"/>
  <c r="E423" i="10"/>
  <c r="H423" i="10" s="1"/>
  <c r="E431" i="10"/>
  <c r="H431" i="10" s="1"/>
  <c r="E492" i="10"/>
  <c r="H492" i="10" s="1"/>
  <c r="E351" i="11"/>
  <c r="H351" i="11" s="1"/>
  <c r="E370" i="11"/>
  <c r="H370" i="11" s="1"/>
  <c r="E405" i="11"/>
  <c r="H405" i="11" s="1"/>
  <c r="E434" i="11"/>
  <c r="E464" i="11"/>
  <c r="H464" i="11" s="1"/>
  <c r="E467" i="11"/>
  <c r="H467" i="11" s="1"/>
  <c r="E472" i="11"/>
  <c r="H472" i="11" s="1"/>
  <c r="E476" i="11"/>
  <c r="H476" i="11" s="1"/>
  <c r="E486" i="11"/>
  <c r="H486" i="11" s="1"/>
  <c r="E382" i="11"/>
  <c r="H382" i="11" s="1"/>
  <c r="E439" i="11"/>
  <c r="H439" i="11" s="1"/>
  <c r="E338" i="11"/>
  <c r="H338" i="11" s="1"/>
  <c r="E388" i="12"/>
  <c r="H388" i="12" s="1"/>
  <c r="E300" i="12"/>
  <c r="E329" i="12"/>
  <c r="H329" i="12" s="1"/>
  <c r="E356" i="12"/>
  <c r="E398" i="12"/>
  <c r="E451" i="12"/>
  <c r="H451" i="12" s="1"/>
  <c r="E455" i="12"/>
  <c r="H455" i="12" s="1"/>
  <c r="E299" i="12"/>
  <c r="H299" i="12" s="1"/>
  <c r="E384" i="12"/>
  <c r="H384" i="12" s="1"/>
  <c r="E397" i="12"/>
  <c r="H397" i="12" s="1"/>
  <c r="E433" i="12"/>
  <c r="H433" i="12" s="1"/>
  <c r="E450" i="12"/>
  <c r="H450" i="12" s="1"/>
  <c r="E340" i="19"/>
  <c r="H340" i="19" s="1"/>
  <c r="E380" i="19"/>
  <c r="H380" i="19" s="1"/>
  <c r="E403" i="19"/>
  <c r="H403" i="19" s="1"/>
  <c r="E416" i="19"/>
  <c r="H416" i="19" s="1"/>
  <c r="E418" i="19"/>
  <c r="H418" i="19" s="1"/>
  <c r="E300" i="19"/>
  <c r="E302" i="19"/>
  <c r="E337" i="19"/>
  <c r="H337" i="19" s="1"/>
  <c r="E399" i="19"/>
  <c r="E430" i="19"/>
  <c r="H430" i="19" s="1"/>
  <c r="E463" i="19"/>
  <c r="H463" i="19" s="1"/>
  <c r="E329" i="19"/>
  <c r="H329" i="19" s="1"/>
  <c r="E389" i="19"/>
  <c r="H389" i="19" s="1"/>
  <c r="E455" i="19"/>
  <c r="H455" i="19" s="1"/>
  <c r="E458" i="19"/>
  <c r="H458" i="19" s="1"/>
  <c r="E480" i="19"/>
  <c r="H480" i="19" s="1"/>
  <c r="E295" i="23"/>
  <c r="H295" i="23" s="1"/>
  <c r="E328" i="23"/>
  <c r="H328" i="23" s="1"/>
  <c r="E379" i="23"/>
  <c r="H379" i="23" s="1"/>
  <c r="E388" i="23"/>
  <c r="H388" i="23" s="1"/>
  <c r="E398" i="23"/>
  <c r="H398" i="23" s="1"/>
  <c r="E433" i="23"/>
  <c r="H433" i="23" s="1"/>
  <c r="E479" i="23"/>
  <c r="H479" i="23" s="1"/>
  <c r="E305" i="23"/>
  <c r="H305" i="23" s="1"/>
  <c r="E359" i="23"/>
  <c r="H359" i="23" s="1"/>
  <c r="E397" i="23"/>
  <c r="H397" i="23" s="1"/>
  <c r="E414" i="23"/>
  <c r="H414" i="23" s="1"/>
  <c r="E467" i="23"/>
  <c r="H467" i="23" s="1"/>
  <c r="E337" i="23"/>
  <c r="H337" i="23" s="1"/>
  <c r="E346" i="23"/>
  <c r="H346" i="23" s="1"/>
  <c r="E366" i="28"/>
  <c r="H366" i="28" s="1"/>
  <c r="E486" i="28"/>
  <c r="H486" i="28" s="1"/>
  <c r="E325" i="28"/>
  <c r="H325" i="28" s="1"/>
  <c r="E492" i="28"/>
  <c r="H492" i="28" s="1"/>
  <c r="E477" i="33"/>
  <c r="H477" i="33" s="1"/>
  <c r="E352" i="33"/>
  <c r="H352" i="33" s="1"/>
  <c r="H306" i="33"/>
  <c r="H486" i="34"/>
  <c r="H481" i="34"/>
  <c r="H478" i="34"/>
  <c r="H332" i="34"/>
  <c r="H296" i="34"/>
  <c r="H489" i="1"/>
  <c r="H488" i="1"/>
  <c r="H491" i="2"/>
  <c r="H455" i="2"/>
  <c r="H448" i="2"/>
  <c r="H420" i="2"/>
  <c r="E418" i="2"/>
  <c r="H418" i="2" s="1"/>
  <c r="H403" i="2"/>
  <c r="E390" i="2"/>
  <c r="H390" i="2" s="1"/>
  <c r="H379" i="2"/>
  <c r="H376" i="2"/>
  <c r="H370" i="2"/>
  <c r="E368" i="2"/>
  <c r="H368" i="2" s="1"/>
  <c r="H319" i="2"/>
  <c r="E492" i="3"/>
  <c r="H454" i="3"/>
  <c r="H453" i="3"/>
  <c r="H452" i="3"/>
  <c r="H451" i="3"/>
  <c r="H449" i="3"/>
  <c r="H448" i="3"/>
  <c r="H445" i="3"/>
  <c r="H437" i="3"/>
  <c r="E423" i="3"/>
  <c r="H423" i="3" s="1"/>
  <c r="E371" i="3"/>
  <c r="H371" i="3" s="1"/>
  <c r="E367" i="3"/>
  <c r="H367" i="3" s="1"/>
  <c r="H348" i="3"/>
  <c r="E336" i="3"/>
  <c r="H498" i="4"/>
  <c r="H497" i="4"/>
  <c r="H482" i="4"/>
  <c r="H470" i="4"/>
  <c r="H432" i="4"/>
  <c r="H414" i="4"/>
  <c r="H394" i="4"/>
  <c r="H386" i="4"/>
  <c r="H382" i="4"/>
  <c r="H376" i="4"/>
  <c r="H371" i="4"/>
  <c r="H353" i="4"/>
  <c r="H348" i="4"/>
  <c r="H299" i="4"/>
  <c r="E474" i="5"/>
  <c r="H474" i="5" s="1"/>
  <c r="H465" i="5"/>
  <c r="H425" i="5"/>
  <c r="H424" i="5"/>
  <c r="H406" i="5"/>
  <c r="E382" i="5"/>
  <c r="H382" i="5" s="1"/>
  <c r="H372" i="5"/>
  <c r="E356" i="5"/>
  <c r="H356" i="5" s="1"/>
  <c r="H344" i="5"/>
  <c r="H328" i="5"/>
  <c r="E323" i="5"/>
  <c r="H323" i="5" s="1"/>
  <c r="E416" i="6"/>
  <c r="H416" i="6" s="1"/>
  <c r="E398" i="6"/>
  <c r="H398" i="6" s="1"/>
  <c r="E380" i="6"/>
  <c r="H380" i="6" s="1"/>
  <c r="H363" i="6"/>
  <c r="H359" i="6"/>
  <c r="H356" i="6"/>
  <c r="E319" i="6"/>
  <c r="H319" i="6" s="1"/>
  <c r="H487" i="7"/>
  <c r="E475" i="7"/>
  <c r="H475" i="7" s="1"/>
  <c r="E465" i="7"/>
  <c r="H465" i="7" s="1"/>
  <c r="E443" i="7"/>
  <c r="E428" i="7"/>
  <c r="E407" i="7"/>
  <c r="H407" i="7" s="1"/>
  <c r="E400" i="7"/>
  <c r="H400" i="7" s="1"/>
  <c r="E396" i="7"/>
  <c r="H396" i="7" s="1"/>
  <c r="E351" i="7"/>
  <c r="H351" i="7" s="1"/>
  <c r="H496" i="8"/>
  <c r="H486" i="8"/>
  <c r="H422" i="8"/>
  <c r="H416" i="8"/>
  <c r="H402" i="8"/>
  <c r="G294" i="24"/>
  <c r="G294" i="14"/>
  <c r="H294" i="14" s="1"/>
  <c r="H294" i="10"/>
  <c r="E294" i="30"/>
  <c r="E294" i="24"/>
  <c r="H295" i="16"/>
  <c r="E432" i="9"/>
  <c r="E311" i="9"/>
  <c r="H311" i="9" s="1"/>
  <c r="E383" i="9"/>
  <c r="H383" i="9" s="1"/>
  <c r="E441" i="9"/>
  <c r="H441" i="9" s="1"/>
  <c r="E460" i="9"/>
  <c r="H460" i="9" s="1"/>
  <c r="E479" i="9"/>
  <c r="H479" i="9" s="1"/>
  <c r="E357" i="9"/>
  <c r="H357" i="9" s="1"/>
  <c r="E401" i="9"/>
  <c r="H401" i="9" s="1"/>
  <c r="E413" i="9"/>
  <c r="H413" i="9" s="1"/>
  <c r="E473" i="9"/>
  <c r="H473" i="9" s="1"/>
  <c r="E295" i="15"/>
  <c r="H295" i="15" s="1"/>
  <c r="E297" i="15"/>
  <c r="H297" i="15" s="1"/>
  <c r="E408" i="15"/>
  <c r="H408" i="15" s="1"/>
  <c r="E296" i="15"/>
  <c r="H296" i="15" s="1"/>
  <c r="E491" i="15"/>
  <c r="H491" i="15" s="1"/>
  <c r="E298" i="15"/>
  <c r="H298" i="15" s="1"/>
  <c r="E332" i="17"/>
  <c r="E494" i="17"/>
  <c r="H494" i="17" s="1"/>
  <c r="E391" i="17"/>
  <c r="H391" i="17" s="1"/>
  <c r="E296" i="18"/>
  <c r="H296" i="18" s="1"/>
  <c r="E367" i="18"/>
  <c r="H367" i="18" s="1"/>
  <c r="E381" i="18"/>
  <c r="H381" i="18" s="1"/>
  <c r="E414" i="18"/>
  <c r="H414" i="18" s="1"/>
  <c r="E443" i="18"/>
  <c r="H443" i="18" s="1"/>
  <c r="E445" i="18"/>
  <c r="H445" i="18" s="1"/>
  <c r="E447" i="18"/>
  <c r="H447" i="18" s="1"/>
  <c r="E476" i="18"/>
  <c r="H476" i="18" s="1"/>
  <c r="E498" i="18"/>
  <c r="H498" i="18" s="1"/>
  <c r="E323" i="18"/>
  <c r="H323" i="18" s="1"/>
  <c r="E324" i="18"/>
  <c r="H324" i="18" s="1"/>
  <c r="E364" i="18"/>
  <c r="H364" i="18" s="1"/>
  <c r="E449" i="18"/>
  <c r="E469" i="18"/>
  <c r="H469" i="18" s="1"/>
  <c r="E300" i="18"/>
  <c r="E452" i="18"/>
  <c r="H452" i="18" s="1"/>
  <c r="E465" i="18"/>
  <c r="H465" i="18" s="1"/>
  <c r="E343" i="21"/>
  <c r="H343" i="21" s="1"/>
  <c r="E400" i="21"/>
  <c r="H400" i="21" s="1"/>
  <c r="E407" i="21"/>
  <c r="H407" i="21" s="1"/>
  <c r="E422" i="21"/>
  <c r="E449" i="21"/>
  <c r="H449" i="21" s="1"/>
  <c r="E471" i="21"/>
  <c r="H471" i="21" s="1"/>
  <c r="E323" i="21"/>
  <c r="H323" i="21" s="1"/>
  <c r="E329" i="21"/>
  <c r="H329" i="21" s="1"/>
  <c r="E331" i="21"/>
  <c r="E338" i="21"/>
  <c r="H338" i="21" s="1"/>
  <c r="E360" i="21"/>
  <c r="H360" i="21" s="1"/>
  <c r="E386" i="21"/>
  <c r="H386" i="21" s="1"/>
  <c r="E315" i="21"/>
  <c r="H315" i="21" s="1"/>
  <c r="E328" i="21"/>
  <c r="H328" i="21" s="1"/>
  <c r="E296" i="22"/>
  <c r="H296" i="22" s="1"/>
  <c r="E402" i="22"/>
  <c r="H402" i="22" s="1"/>
  <c r="E428" i="22"/>
  <c r="H428" i="22" s="1"/>
  <c r="E395" i="22"/>
  <c r="H395" i="22" s="1"/>
  <c r="E426" i="22"/>
  <c r="H426" i="22" s="1"/>
  <c r="E459" i="22"/>
  <c r="H459" i="22" s="1"/>
  <c r="E322" i="25"/>
  <c r="H322" i="25" s="1"/>
  <c r="E441" i="25"/>
  <c r="H441" i="25" s="1"/>
  <c r="E448" i="25"/>
  <c r="H448" i="25" s="1"/>
  <c r="E351" i="25"/>
  <c r="H351" i="25" s="1"/>
  <c r="E396" i="25"/>
  <c r="H396" i="25" s="1"/>
  <c r="E466" i="25"/>
  <c r="H466" i="25" s="1"/>
  <c r="E390" i="25"/>
  <c r="H390" i="25" s="1"/>
  <c r="E465" i="25"/>
  <c r="H465" i="25" s="1"/>
  <c r="E477" i="25"/>
  <c r="H477" i="25" s="1"/>
  <c r="E300" i="26"/>
  <c r="H300" i="26" s="1"/>
  <c r="E309" i="26"/>
  <c r="H309" i="26" s="1"/>
  <c r="E386" i="26"/>
  <c r="H386" i="26" s="1"/>
  <c r="E422" i="26"/>
  <c r="H422" i="26" s="1"/>
  <c r="E456" i="26"/>
  <c r="H456" i="26" s="1"/>
  <c r="E492" i="26"/>
  <c r="H492" i="26" s="1"/>
  <c r="E312" i="26"/>
  <c r="H312" i="26" s="1"/>
  <c r="E325" i="26"/>
  <c r="H325" i="26" s="1"/>
  <c r="E356" i="26"/>
  <c r="H356" i="26" s="1"/>
  <c r="E396" i="26"/>
  <c r="H396" i="26" s="1"/>
  <c r="E404" i="26"/>
  <c r="H404" i="26" s="1"/>
  <c r="E371" i="26"/>
  <c r="H371" i="26" s="1"/>
  <c r="E380" i="26"/>
  <c r="H380" i="26" s="1"/>
  <c r="E370" i="27"/>
  <c r="H370" i="27" s="1"/>
  <c r="E466" i="27"/>
  <c r="H466" i="27" s="1"/>
  <c r="E468" i="27"/>
  <c r="H468" i="27" s="1"/>
  <c r="E369" i="27"/>
  <c r="H369" i="27" s="1"/>
  <c r="E394" i="27"/>
  <c r="H394" i="27" s="1"/>
  <c r="E471" i="27"/>
  <c r="E497" i="27"/>
  <c r="H497" i="27" s="1"/>
  <c r="E337" i="27"/>
  <c r="H337" i="27" s="1"/>
  <c r="E341" i="27"/>
  <c r="H341" i="27" s="1"/>
  <c r="E450" i="27"/>
  <c r="H450" i="27" s="1"/>
  <c r="E453" i="27"/>
  <c r="H453" i="27" s="1"/>
  <c r="E462" i="27"/>
  <c r="H462" i="27" s="1"/>
  <c r="E470" i="27"/>
  <c r="E327" i="32"/>
  <c r="H327" i="32" s="1"/>
  <c r="E330" i="32"/>
  <c r="H330" i="32" s="1"/>
  <c r="E338" i="32"/>
  <c r="H338" i="32" s="1"/>
  <c r="E344" i="32"/>
  <c r="H344" i="32" s="1"/>
  <c r="E398" i="32"/>
  <c r="H398" i="32" s="1"/>
  <c r="E406" i="32"/>
  <c r="H406" i="32" s="1"/>
  <c r="E410" i="32"/>
  <c r="H410" i="32" s="1"/>
  <c r="E422" i="32"/>
  <c r="H422" i="32" s="1"/>
  <c r="E442" i="32"/>
  <c r="H442" i="32" s="1"/>
  <c r="E469" i="32"/>
  <c r="H469" i="32" s="1"/>
  <c r="E485" i="32"/>
  <c r="H485" i="32" s="1"/>
  <c r="E298" i="32"/>
  <c r="H298" i="32" s="1"/>
  <c r="E318" i="32"/>
  <c r="H318" i="32" s="1"/>
  <c r="E347" i="32"/>
  <c r="H347" i="32" s="1"/>
  <c r="E388" i="32"/>
  <c r="H388" i="32" s="1"/>
  <c r="E403" i="32"/>
  <c r="H403" i="32" s="1"/>
  <c r="E460" i="32"/>
  <c r="H460" i="32" s="1"/>
  <c r="E484" i="32"/>
  <c r="H484" i="32" s="1"/>
  <c r="E491" i="32"/>
  <c r="H491" i="32" s="1"/>
  <c r="H372" i="33"/>
  <c r="H308" i="33"/>
  <c r="H474" i="34"/>
  <c r="H462" i="34"/>
  <c r="H438" i="34"/>
  <c r="H434" i="34"/>
  <c r="H416" i="34"/>
  <c r="H415" i="34"/>
  <c r="H414" i="34"/>
  <c r="H412" i="34"/>
  <c r="H411" i="34"/>
  <c r="H408" i="34"/>
  <c r="H400" i="34"/>
  <c r="H397" i="34"/>
  <c r="H395" i="34"/>
  <c r="H392" i="34"/>
  <c r="H391" i="34"/>
  <c r="H390" i="34"/>
  <c r="H389" i="34"/>
  <c r="H364" i="34"/>
  <c r="H337" i="34"/>
  <c r="H331" i="34"/>
  <c r="H472" i="1"/>
  <c r="H456" i="1"/>
  <c r="H455" i="1"/>
  <c r="H451" i="1"/>
  <c r="H449" i="1"/>
  <c r="H439" i="1"/>
  <c r="H435" i="1"/>
  <c r="H423" i="1"/>
  <c r="H375" i="1"/>
  <c r="H374" i="1"/>
  <c r="H372" i="1"/>
  <c r="H368" i="1"/>
  <c r="H364" i="1"/>
  <c r="H363" i="1"/>
  <c r="H362" i="1"/>
  <c r="H360" i="1"/>
  <c r="H347" i="1"/>
  <c r="H342" i="1"/>
  <c r="H337" i="1"/>
  <c r="H329" i="1"/>
  <c r="H311" i="1"/>
  <c r="H301" i="1"/>
  <c r="E496" i="2"/>
  <c r="H496" i="2" s="1"/>
  <c r="E489" i="2"/>
  <c r="H489" i="2" s="1"/>
  <c r="H479" i="2"/>
  <c r="E469" i="2"/>
  <c r="H469" i="2" s="1"/>
  <c r="H427" i="2"/>
  <c r="H410" i="2"/>
  <c r="E381" i="2"/>
  <c r="H381" i="2" s="1"/>
  <c r="H375" i="2"/>
  <c r="E360" i="2"/>
  <c r="H360" i="2" s="1"/>
  <c r="H353" i="2"/>
  <c r="H336" i="2"/>
  <c r="E331" i="2"/>
  <c r="H331" i="2" s="1"/>
  <c r="E324" i="2"/>
  <c r="H324" i="2" s="1"/>
  <c r="H313" i="2"/>
  <c r="H296" i="2"/>
  <c r="E461" i="3"/>
  <c r="H461" i="3" s="1"/>
  <c r="E441" i="3"/>
  <c r="H441" i="3" s="1"/>
  <c r="H431" i="3"/>
  <c r="H428" i="3"/>
  <c r="H390" i="3"/>
  <c r="H356" i="3"/>
  <c r="H487" i="4"/>
  <c r="H442" i="4"/>
  <c r="H426" i="4"/>
  <c r="H422" i="4"/>
  <c r="H402" i="4"/>
  <c r="H401" i="4"/>
  <c r="H398" i="4"/>
  <c r="H374" i="4"/>
  <c r="H342" i="4"/>
  <c r="H333" i="4"/>
  <c r="H315" i="4"/>
  <c r="H313" i="4"/>
  <c r="H496" i="5"/>
  <c r="H495" i="5"/>
  <c r="E452" i="5"/>
  <c r="H452" i="5" s="1"/>
  <c r="H414" i="5"/>
  <c r="E399" i="5"/>
  <c r="H399" i="5" s="1"/>
  <c r="E376" i="5"/>
  <c r="H376" i="5" s="1"/>
  <c r="H360" i="5"/>
  <c r="H341" i="5"/>
  <c r="H326" i="5"/>
  <c r="H314" i="5"/>
  <c r="H497" i="6"/>
  <c r="H496" i="6"/>
  <c r="H446" i="6"/>
  <c r="H442" i="6"/>
  <c r="H430" i="6"/>
  <c r="H422" i="6"/>
  <c r="E419" i="6"/>
  <c r="H419" i="6" s="1"/>
  <c r="H418" i="6"/>
  <c r="H397" i="6"/>
  <c r="H396" i="6"/>
  <c r="H395" i="6"/>
  <c r="E392" i="6"/>
  <c r="H392" i="6" s="1"/>
  <c r="H390" i="6"/>
  <c r="E387" i="6"/>
  <c r="H387" i="6" s="1"/>
  <c r="E386" i="6"/>
  <c r="H386" i="6" s="1"/>
  <c r="H381" i="6"/>
  <c r="E358" i="6"/>
  <c r="H358" i="6" s="1"/>
  <c r="H490" i="7"/>
  <c r="E476" i="7"/>
  <c r="H476" i="7" s="1"/>
  <c r="H457" i="7"/>
  <c r="H427" i="7"/>
  <c r="E381" i="7"/>
  <c r="H381" i="7" s="1"/>
  <c r="E365" i="7"/>
  <c r="H365" i="7" s="1"/>
  <c r="E324" i="7"/>
  <c r="H324" i="7" s="1"/>
  <c r="E321" i="7"/>
  <c r="H321" i="7" s="1"/>
  <c r="H302" i="7"/>
  <c r="H470" i="8"/>
  <c r="H409" i="8"/>
  <c r="H394" i="8"/>
  <c r="E423" i="9"/>
  <c r="H423" i="9" s="1"/>
  <c r="E418" i="9"/>
  <c r="H418" i="9" s="1"/>
  <c r="E414" i="9"/>
  <c r="H414" i="9" s="1"/>
  <c r="E379" i="9"/>
  <c r="H379" i="9" s="1"/>
  <c r="H361" i="10"/>
  <c r="H487" i="11"/>
  <c r="H474" i="11"/>
  <c r="H440" i="11"/>
  <c r="H415" i="11"/>
  <c r="H399" i="12"/>
  <c r="H336" i="12"/>
  <c r="H474" i="13"/>
  <c r="H446" i="13"/>
  <c r="H300" i="13"/>
  <c r="H489" i="14"/>
  <c r="H479" i="14"/>
  <c r="H462" i="14"/>
  <c r="H435" i="15"/>
  <c r="H434" i="15"/>
  <c r="H324" i="15"/>
  <c r="H482" i="16"/>
  <c r="H479" i="17"/>
  <c r="H379" i="17"/>
  <c r="H339" i="17"/>
  <c r="H329" i="17"/>
  <c r="H481" i="18"/>
  <c r="H449" i="18"/>
  <c r="H397" i="18"/>
  <c r="H479" i="19"/>
  <c r="H470" i="19"/>
  <c r="H445" i="19"/>
  <c r="H404" i="19"/>
  <c r="H381" i="19"/>
  <c r="H371" i="19"/>
  <c r="H367" i="19"/>
  <c r="H474" i="20"/>
  <c r="H387" i="12"/>
  <c r="H296" i="12"/>
  <c r="H439" i="13"/>
  <c r="H332" i="17"/>
  <c r="H436" i="9"/>
  <c r="H422" i="9"/>
  <c r="H419" i="9"/>
  <c r="H381" i="10"/>
  <c r="H490" i="11"/>
  <c r="H430" i="11"/>
  <c r="H306" i="11"/>
  <c r="H316" i="13"/>
  <c r="H477" i="14"/>
  <c r="H448" i="14"/>
  <c r="H419" i="14"/>
  <c r="H418" i="14"/>
  <c r="H323" i="14"/>
  <c r="H458" i="15"/>
  <c r="H451" i="15"/>
  <c r="H450" i="15"/>
  <c r="H498" i="16"/>
  <c r="H497" i="16"/>
  <c r="H424" i="16"/>
  <c r="H374" i="16"/>
  <c r="H373" i="16"/>
  <c r="H370" i="16"/>
  <c r="H369" i="16"/>
  <c r="H396" i="17"/>
  <c r="H350" i="17"/>
  <c r="H342" i="17"/>
  <c r="H351" i="18"/>
  <c r="H350" i="18"/>
  <c r="H461" i="19"/>
  <c r="H399" i="19"/>
  <c r="H394" i="19"/>
  <c r="H302" i="19"/>
  <c r="H498" i="20"/>
  <c r="H339" i="20"/>
  <c r="H319" i="20"/>
  <c r="H482" i="21"/>
  <c r="H466" i="21"/>
  <c r="H355" i="21"/>
  <c r="H303" i="21"/>
  <c r="H416" i="22"/>
  <c r="H415" i="22"/>
  <c r="H316" i="26"/>
  <c r="H481" i="27"/>
  <c r="H299" i="27"/>
  <c r="H367" i="28"/>
  <c r="H487" i="30"/>
  <c r="H352" i="32"/>
  <c r="H458" i="20"/>
  <c r="H402" i="20"/>
  <c r="H391" i="20"/>
  <c r="H390" i="20"/>
  <c r="H384" i="20"/>
  <c r="H377" i="20"/>
  <c r="H373" i="20"/>
  <c r="H369" i="20"/>
  <c r="H365" i="20"/>
  <c r="H361" i="20"/>
  <c r="H305" i="20"/>
  <c r="H477" i="21"/>
  <c r="H385" i="21"/>
  <c r="H479" i="22"/>
  <c r="H444" i="22"/>
  <c r="H399" i="22"/>
  <c r="H390" i="22"/>
  <c r="H337" i="22"/>
  <c r="H336" i="22"/>
  <c r="H447" i="23"/>
  <c r="H443" i="23"/>
  <c r="H437" i="23"/>
  <c r="H348" i="23"/>
  <c r="H396" i="24"/>
  <c r="H394" i="24"/>
  <c r="H369" i="24"/>
  <c r="H367" i="24"/>
  <c r="H364" i="24"/>
  <c r="H453" i="25"/>
  <c r="H418" i="25"/>
  <c r="H343" i="30"/>
  <c r="H451" i="32"/>
  <c r="H312" i="23"/>
  <c r="H494" i="24"/>
  <c r="H467" i="24"/>
  <c r="H457" i="24"/>
  <c r="H375" i="24"/>
  <c r="H373" i="24"/>
  <c r="H353" i="24"/>
  <c r="H373" i="25"/>
  <c r="H451" i="27"/>
  <c r="H321" i="27"/>
  <c r="H303" i="27"/>
  <c r="H448" i="29"/>
  <c r="H12" i="27"/>
  <c r="G11" i="24"/>
  <c r="H151" i="20"/>
  <c r="E157" i="1"/>
  <c r="H157" i="1" s="1"/>
  <c r="E169" i="1"/>
  <c r="E208" i="1"/>
  <c r="E153" i="2"/>
  <c r="H153" i="2" s="1"/>
  <c r="E159" i="3"/>
  <c r="H159" i="3" s="1"/>
  <c r="E154" i="3"/>
  <c r="H154" i="3" s="1"/>
  <c r="E216" i="3"/>
  <c r="H216" i="3" s="1"/>
  <c r="E246" i="3"/>
  <c r="H246" i="3" s="1"/>
  <c r="E257" i="3"/>
  <c r="H257" i="3" s="1"/>
  <c r="E273" i="3"/>
  <c r="H273" i="3" s="1"/>
  <c r="E169" i="4"/>
  <c r="H169" i="4" s="1"/>
  <c r="E176" i="4"/>
  <c r="H176" i="4" s="1"/>
  <c r="E208" i="4"/>
  <c r="H208" i="4" s="1"/>
  <c r="E209" i="4"/>
  <c r="H209" i="4" s="1"/>
  <c r="C11" i="6"/>
  <c r="E177" i="6"/>
  <c r="H177" i="6" s="1"/>
  <c r="E201" i="6"/>
  <c r="H201" i="6" s="1"/>
  <c r="E229" i="6"/>
  <c r="H229" i="6" s="1"/>
  <c r="E246" i="6"/>
  <c r="E155" i="7"/>
  <c r="H155" i="7" s="1"/>
  <c r="E172" i="7"/>
  <c r="H172" i="7" s="1"/>
  <c r="E221" i="7"/>
  <c r="H221" i="7" s="1"/>
  <c r="E262" i="7"/>
  <c r="H262" i="7" s="1"/>
  <c r="E261" i="7"/>
  <c r="H261" i="7" s="1"/>
  <c r="E280" i="7"/>
  <c r="H280" i="7" s="1"/>
  <c r="E164" i="7"/>
  <c r="H164" i="7" s="1"/>
  <c r="E183" i="7"/>
  <c r="E197" i="7"/>
  <c r="H197" i="7" s="1"/>
  <c r="E195" i="8"/>
  <c r="H195" i="8" s="1"/>
  <c r="E198" i="8"/>
  <c r="E213" i="8"/>
  <c r="E153" i="8"/>
  <c r="H153" i="8" s="1"/>
  <c r="E267" i="8"/>
  <c r="H267" i="8" s="1"/>
  <c r="E163" i="8"/>
  <c r="H163" i="8" s="1"/>
  <c r="E173" i="8"/>
  <c r="H173" i="8" s="1"/>
  <c r="E262" i="8"/>
  <c r="H262" i="8" s="1"/>
  <c r="E165" i="9"/>
  <c r="H165" i="9" s="1"/>
  <c r="E238" i="9"/>
  <c r="H238" i="9" s="1"/>
  <c r="E247" i="9"/>
  <c r="H247" i="9" s="1"/>
  <c r="E156" i="9"/>
  <c r="H156" i="9" s="1"/>
  <c r="E160" i="9"/>
  <c r="H160" i="9" s="1"/>
  <c r="E192" i="9"/>
  <c r="H192" i="9" s="1"/>
  <c r="E211" i="9"/>
  <c r="E262" i="9"/>
  <c r="H262" i="9" s="1"/>
  <c r="E179" i="9"/>
  <c r="H179" i="9" s="1"/>
  <c r="E239" i="9"/>
  <c r="H239" i="9" s="1"/>
  <c r="E284" i="9"/>
  <c r="H284" i="9" s="1"/>
  <c r="E208" i="10"/>
  <c r="H208" i="10" s="1"/>
  <c r="E264" i="10"/>
  <c r="H264" i="10" s="1"/>
  <c r="E283" i="10"/>
  <c r="E195" i="10"/>
  <c r="H195" i="10" s="1"/>
  <c r="E199" i="10"/>
  <c r="H199" i="10" s="1"/>
  <c r="E200" i="10"/>
  <c r="H200" i="10" s="1"/>
  <c r="E274" i="10"/>
  <c r="H274" i="10" s="1"/>
  <c r="E214" i="10"/>
  <c r="H214" i="10" s="1"/>
  <c r="E262" i="10"/>
  <c r="H262" i="10" s="1"/>
  <c r="E191" i="12"/>
  <c r="E207" i="12"/>
  <c r="H207" i="12" s="1"/>
  <c r="E222" i="12"/>
  <c r="H222" i="12" s="1"/>
  <c r="E266" i="12"/>
  <c r="H266" i="12" s="1"/>
  <c r="E280" i="12"/>
  <c r="H280" i="12" s="1"/>
  <c r="E283" i="12"/>
  <c r="H283" i="12" s="1"/>
  <c r="E153" i="16"/>
  <c r="E154" i="16"/>
  <c r="H154" i="16" s="1"/>
  <c r="E162" i="16"/>
  <c r="H162" i="16" s="1"/>
  <c r="E159" i="16"/>
  <c r="H159" i="16" s="1"/>
  <c r="E169" i="16"/>
  <c r="E174" i="16"/>
  <c r="H174" i="16" s="1"/>
  <c r="E179" i="16"/>
  <c r="H179" i="16" s="1"/>
  <c r="E189" i="16"/>
  <c r="H189" i="16" s="1"/>
  <c r="E231" i="16"/>
  <c r="H231" i="16" s="1"/>
  <c r="E210" i="16"/>
  <c r="E246" i="16"/>
  <c r="H246" i="16" s="1"/>
  <c r="E252" i="16"/>
  <c r="H252" i="16" s="1"/>
  <c r="E287" i="16"/>
  <c r="H287" i="16" s="1"/>
  <c r="E208" i="16"/>
  <c r="H208" i="16" s="1"/>
  <c r="E247" i="16"/>
  <c r="H247" i="16" s="1"/>
  <c r="E206" i="19"/>
  <c r="H206" i="19" s="1"/>
  <c r="E154" i="19"/>
  <c r="H154" i="19" s="1"/>
  <c r="E195" i="19"/>
  <c r="H195" i="19" s="1"/>
  <c r="E214" i="19"/>
  <c r="H214" i="19" s="1"/>
  <c r="E276" i="19"/>
  <c r="H276" i="19" s="1"/>
  <c r="E208" i="19"/>
  <c r="H208" i="19" s="1"/>
  <c r="E182" i="20"/>
  <c r="H182" i="20" s="1"/>
  <c r="E211" i="20"/>
  <c r="H211" i="20" s="1"/>
  <c r="E256" i="20"/>
  <c r="H256" i="20" s="1"/>
  <c r="E217" i="22"/>
  <c r="H217" i="22" s="1"/>
  <c r="E230" i="22"/>
  <c r="H230" i="22" s="1"/>
  <c r="E205" i="22"/>
  <c r="H205" i="22" s="1"/>
  <c r="E254" i="22"/>
  <c r="H254" i="22" s="1"/>
  <c r="E262" i="22"/>
  <c r="H262" i="22" s="1"/>
  <c r="E286" i="22"/>
  <c r="H286" i="22" s="1"/>
  <c r="E184" i="22"/>
  <c r="H184" i="22" s="1"/>
  <c r="E203" i="23"/>
  <c r="H203" i="23" s="1"/>
  <c r="E268" i="23"/>
  <c r="H268" i="23" s="1"/>
  <c r="E235" i="23"/>
  <c r="H235" i="23" s="1"/>
  <c r="E266" i="23"/>
  <c r="H266" i="23" s="1"/>
  <c r="E185" i="26"/>
  <c r="H185" i="26" s="1"/>
  <c r="E205" i="26"/>
  <c r="E214" i="26"/>
  <c r="H214" i="26" s="1"/>
  <c r="E231" i="26"/>
  <c r="H231" i="26" s="1"/>
  <c r="E255" i="26"/>
  <c r="H255" i="26" s="1"/>
  <c r="E181" i="26"/>
  <c r="H181" i="26" s="1"/>
  <c r="E230" i="26"/>
  <c r="H230" i="26" s="1"/>
  <c r="E164" i="26"/>
  <c r="H164" i="26" s="1"/>
  <c r="E226" i="26"/>
  <c r="H226" i="26" s="1"/>
  <c r="E241" i="26"/>
  <c r="H241" i="26" s="1"/>
  <c r="E152" i="6"/>
  <c r="E284" i="33"/>
  <c r="H284" i="33" s="1"/>
  <c r="H278" i="33"/>
  <c r="E260" i="33"/>
  <c r="H248" i="33"/>
  <c r="H220" i="33"/>
  <c r="H280" i="34"/>
  <c r="H255" i="34"/>
  <c r="H254" i="34"/>
  <c r="H230" i="34"/>
  <c r="H226" i="34"/>
  <c r="H222" i="34"/>
  <c r="H210" i="34"/>
  <c r="H199" i="34"/>
  <c r="H189" i="34"/>
  <c r="E162" i="34"/>
  <c r="E157" i="34"/>
  <c r="H157" i="34" s="1"/>
  <c r="E153" i="34"/>
  <c r="H153" i="34" s="1"/>
  <c r="E242" i="1"/>
  <c r="H242" i="1" s="1"/>
  <c r="H213" i="1"/>
  <c r="H210" i="1"/>
  <c r="H208" i="1"/>
  <c r="H185" i="1"/>
  <c r="H184" i="1"/>
  <c r="H167" i="1"/>
  <c r="H166" i="1"/>
  <c r="E277" i="2"/>
  <c r="H277" i="2" s="1"/>
  <c r="E261" i="2"/>
  <c r="H261" i="2" s="1"/>
  <c r="H255" i="2"/>
  <c r="H214" i="2"/>
  <c r="E197" i="2"/>
  <c r="E195" i="2"/>
  <c r="H195" i="2" s="1"/>
  <c r="H155" i="2"/>
  <c r="E282" i="3"/>
  <c r="H282" i="3" s="1"/>
  <c r="E272" i="3"/>
  <c r="H272" i="3" s="1"/>
  <c r="H270" i="3"/>
  <c r="H264" i="3"/>
  <c r="H245" i="3"/>
  <c r="H239" i="3"/>
  <c r="E214" i="3"/>
  <c r="H193" i="3"/>
  <c r="H191" i="3"/>
  <c r="H180" i="3"/>
  <c r="H167" i="3"/>
  <c r="H160" i="3"/>
  <c r="H216" i="4"/>
  <c r="H212" i="4"/>
  <c r="E174" i="4"/>
  <c r="H174" i="4" s="1"/>
  <c r="E272" i="5"/>
  <c r="E234" i="5"/>
  <c r="H234" i="5" s="1"/>
  <c r="E221" i="5"/>
  <c r="H221" i="5" s="1"/>
  <c r="H207" i="5"/>
  <c r="E197" i="5"/>
  <c r="H197" i="5" s="1"/>
  <c r="E239" i="6"/>
  <c r="H239" i="6" s="1"/>
  <c r="E237" i="6"/>
  <c r="E218" i="2"/>
  <c r="H218" i="2" s="1"/>
  <c r="E244" i="2"/>
  <c r="H244" i="2" s="1"/>
  <c r="E259" i="2"/>
  <c r="H259" i="2" s="1"/>
  <c r="E154" i="11"/>
  <c r="H154" i="11" s="1"/>
  <c r="E184" i="11"/>
  <c r="H184" i="11" s="1"/>
  <c r="E248" i="11"/>
  <c r="H248" i="11" s="1"/>
  <c r="E263" i="11"/>
  <c r="H263" i="11" s="1"/>
  <c r="E273" i="11"/>
  <c r="H273" i="11" s="1"/>
  <c r="E198" i="11"/>
  <c r="E214" i="11"/>
  <c r="H214" i="11" s="1"/>
  <c r="E183" i="17"/>
  <c r="H183" i="17" s="1"/>
  <c r="E216" i="17"/>
  <c r="H216" i="17" s="1"/>
  <c r="E177" i="17"/>
  <c r="H177" i="17" s="1"/>
  <c r="E155" i="18"/>
  <c r="H155" i="18" s="1"/>
  <c r="E180" i="18"/>
  <c r="H180" i="18" s="1"/>
  <c r="E189" i="18"/>
  <c r="H189" i="18" s="1"/>
  <c r="E198" i="18"/>
  <c r="H198" i="18" s="1"/>
  <c r="E221" i="18"/>
  <c r="H221" i="18" s="1"/>
  <c r="E226" i="18"/>
  <c r="H226" i="18" s="1"/>
  <c r="E230" i="18"/>
  <c r="H230" i="18" s="1"/>
  <c r="E261" i="18"/>
  <c r="H261" i="18" s="1"/>
  <c r="E286" i="18"/>
  <c r="H286" i="18" s="1"/>
  <c r="E167" i="18"/>
  <c r="H167" i="18" s="1"/>
  <c r="E248" i="18"/>
  <c r="H248" i="18" s="1"/>
  <c r="E255" i="18"/>
  <c r="H255" i="18" s="1"/>
  <c r="E284" i="18"/>
  <c r="H284" i="18" s="1"/>
  <c r="E257" i="18"/>
  <c r="H257" i="18" s="1"/>
  <c r="E234" i="18"/>
  <c r="H234" i="18" s="1"/>
  <c r="E230" i="21"/>
  <c r="H230" i="21" s="1"/>
  <c r="E182" i="21"/>
  <c r="H182" i="21" s="1"/>
  <c r="E193" i="21"/>
  <c r="H193" i="21" s="1"/>
  <c r="E244" i="21"/>
  <c r="H244" i="21" s="1"/>
  <c r="E258" i="21"/>
  <c r="H258" i="21" s="1"/>
  <c r="E167" i="24"/>
  <c r="H167" i="24" s="1"/>
  <c r="E233" i="24"/>
  <c r="H233" i="24" s="1"/>
  <c r="E253" i="24"/>
  <c r="H253" i="24" s="1"/>
  <c r="E159" i="24"/>
  <c r="H159" i="24" s="1"/>
  <c r="E164" i="24"/>
  <c r="H164" i="24" s="1"/>
  <c r="E226" i="24"/>
  <c r="H226" i="24" s="1"/>
  <c r="E184" i="28"/>
  <c r="H184" i="28" s="1"/>
  <c r="E207" i="28"/>
  <c r="H207" i="28" s="1"/>
  <c r="E219" i="28"/>
  <c r="H219" i="28" s="1"/>
  <c r="E195" i="28"/>
  <c r="E257" i="28"/>
  <c r="H257" i="28" s="1"/>
  <c r="E162" i="29"/>
  <c r="H162" i="29" s="1"/>
  <c r="E164" i="29"/>
  <c r="H164" i="29" s="1"/>
  <c r="E223" i="29"/>
  <c r="H223" i="29" s="1"/>
  <c r="E257" i="29"/>
  <c r="E276" i="29"/>
  <c r="H276" i="29" s="1"/>
  <c r="E170" i="29"/>
  <c r="E210" i="29"/>
  <c r="H210" i="29" s="1"/>
  <c r="E227" i="29"/>
  <c r="H227" i="29" s="1"/>
  <c r="E244" i="29"/>
  <c r="H244" i="29" s="1"/>
  <c r="E279" i="29"/>
  <c r="H279" i="29" s="1"/>
  <c r="E203" i="29"/>
  <c r="H203" i="29" s="1"/>
  <c r="E277" i="29"/>
  <c r="H277" i="29" s="1"/>
  <c r="E169" i="30"/>
  <c r="H169" i="30" s="1"/>
  <c r="E199" i="30"/>
  <c r="H199" i="30" s="1"/>
  <c r="E216" i="30"/>
  <c r="H216" i="30" s="1"/>
  <c r="E273" i="30"/>
  <c r="E162" i="30"/>
  <c r="H162" i="30" s="1"/>
  <c r="E253" i="30"/>
  <c r="H253" i="30" s="1"/>
  <c r="E268" i="30"/>
  <c r="E173" i="30"/>
  <c r="H173" i="30" s="1"/>
  <c r="E286" i="30"/>
  <c r="H286" i="30" s="1"/>
  <c r="E218" i="31"/>
  <c r="H218" i="31" s="1"/>
  <c r="E170" i="31"/>
  <c r="H170" i="31" s="1"/>
  <c r="E197" i="31"/>
  <c r="H197" i="31" s="1"/>
  <c r="E255" i="31"/>
  <c r="H255" i="31" s="1"/>
  <c r="E213" i="31"/>
  <c r="H213" i="31" s="1"/>
  <c r="E159" i="32"/>
  <c r="H159" i="32" s="1"/>
  <c r="E211" i="32"/>
  <c r="H211" i="32" s="1"/>
  <c r="E229" i="32"/>
  <c r="H229" i="32" s="1"/>
  <c r="E247" i="32"/>
  <c r="H247" i="32" s="1"/>
  <c r="E222" i="32"/>
  <c r="H222" i="32" s="1"/>
  <c r="E238" i="32"/>
  <c r="H238" i="32" s="1"/>
  <c r="E186" i="32"/>
  <c r="H186" i="32" s="1"/>
  <c r="H274" i="33"/>
  <c r="H256" i="33"/>
  <c r="H244" i="33"/>
  <c r="H208" i="33"/>
  <c r="H171" i="33"/>
  <c r="E165" i="34"/>
  <c r="H165" i="34" s="1"/>
  <c r="H281" i="2"/>
  <c r="H273" i="2"/>
  <c r="H181" i="2"/>
  <c r="H158" i="2"/>
  <c r="H247" i="3"/>
  <c r="E235" i="4"/>
  <c r="H235" i="4" s="1"/>
  <c r="E258" i="5"/>
  <c r="H258" i="5" s="1"/>
  <c r="E185" i="5"/>
  <c r="H185" i="5" s="1"/>
  <c r="E184" i="5"/>
  <c r="H184" i="5" s="1"/>
  <c r="E247" i="6"/>
  <c r="E187" i="6"/>
  <c r="H187" i="6" s="1"/>
  <c r="H152" i="14"/>
  <c r="E195" i="5"/>
  <c r="H195" i="5" s="1"/>
  <c r="E222" i="5"/>
  <c r="H222" i="5" s="1"/>
  <c r="E223" i="5"/>
  <c r="H223" i="5" s="1"/>
  <c r="E230" i="5"/>
  <c r="H230" i="5" s="1"/>
  <c r="E254" i="5"/>
  <c r="H254" i="5" s="1"/>
  <c r="E218" i="13"/>
  <c r="E216" i="13"/>
  <c r="H216" i="13" s="1"/>
  <c r="E259" i="13"/>
  <c r="H259" i="13" s="1"/>
  <c r="E262" i="13"/>
  <c r="H262" i="13" s="1"/>
  <c r="E204" i="13"/>
  <c r="H204" i="13" s="1"/>
  <c r="E181" i="14"/>
  <c r="H181" i="14" s="1"/>
  <c r="E188" i="14"/>
  <c r="H188" i="14" s="1"/>
  <c r="E198" i="14"/>
  <c r="H198" i="14" s="1"/>
  <c r="E200" i="14"/>
  <c r="H200" i="14" s="1"/>
  <c r="E254" i="14"/>
  <c r="H254" i="14" s="1"/>
  <c r="E160" i="14"/>
  <c r="H160" i="14" s="1"/>
  <c r="E179" i="14"/>
  <c r="H179" i="14" s="1"/>
  <c r="E195" i="14"/>
  <c r="E197" i="14"/>
  <c r="H197" i="14" s="1"/>
  <c r="E263" i="14"/>
  <c r="H263" i="14" s="1"/>
  <c r="E177" i="15"/>
  <c r="H177" i="15" s="1"/>
  <c r="E237" i="15"/>
  <c r="H237" i="15" s="1"/>
  <c r="E211" i="15"/>
  <c r="H211" i="15" s="1"/>
  <c r="E169" i="15"/>
  <c r="H169" i="15" s="1"/>
  <c r="E211" i="25"/>
  <c r="E222" i="25"/>
  <c r="H222" i="25" s="1"/>
  <c r="E253" i="25"/>
  <c r="H253" i="25" s="1"/>
  <c r="E282" i="25"/>
  <c r="H282" i="25" s="1"/>
  <c r="E153" i="25"/>
  <c r="H153" i="25" s="1"/>
  <c r="E197" i="25"/>
  <c r="H197" i="25" s="1"/>
  <c r="E283" i="25"/>
  <c r="H283" i="25" s="1"/>
  <c r="E286" i="25"/>
  <c r="H286" i="25" s="1"/>
  <c r="E231" i="25"/>
  <c r="E248" i="25"/>
  <c r="H248" i="25" s="1"/>
  <c r="E281" i="25"/>
  <c r="E152" i="27"/>
  <c r="H152" i="27" s="1"/>
  <c r="E260" i="27"/>
  <c r="H260" i="27" s="1"/>
  <c r="E273" i="27"/>
  <c r="H273" i="27" s="1"/>
  <c r="E241" i="27"/>
  <c r="H241" i="27" s="1"/>
  <c r="E248" i="27"/>
  <c r="H248" i="27" s="1"/>
  <c r="E153" i="27"/>
  <c r="H153" i="27" s="1"/>
  <c r="E154" i="27"/>
  <c r="H154" i="27" s="1"/>
  <c r="E181" i="27"/>
  <c r="H181" i="27" s="1"/>
  <c r="E199" i="27"/>
  <c r="H199" i="27" s="1"/>
  <c r="E218" i="27"/>
  <c r="H218" i="27" s="1"/>
  <c r="H282" i="33"/>
  <c r="H270" i="33"/>
  <c r="H260" i="33"/>
  <c r="H252" i="33"/>
  <c r="H207" i="33"/>
  <c r="H205" i="33"/>
  <c r="H286" i="34"/>
  <c r="H285" i="34"/>
  <c r="H283" i="34"/>
  <c r="E256" i="34"/>
  <c r="H256" i="34" s="1"/>
  <c r="H248" i="34"/>
  <c r="H247" i="34"/>
  <c r="H244" i="34"/>
  <c r="H239" i="34"/>
  <c r="E191" i="34"/>
  <c r="H191" i="34" s="1"/>
  <c r="E238" i="1"/>
  <c r="H238" i="1" s="1"/>
  <c r="H202" i="1"/>
  <c r="H251" i="2"/>
  <c r="H254" i="3"/>
  <c r="E211" i="3"/>
  <c r="H211" i="3" s="1"/>
  <c r="E195" i="3"/>
  <c r="H195" i="3" s="1"/>
  <c r="H175" i="3"/>
  <c r="H169" i="3"/>
  <c r="E281" i="4"/>
  <c r="H281" i="4" s="1"/>
  <c r="E259" i="4"/>
  <c r="H259" i="4" s="1"/>
  <c r="H245" i="4"/>
  <c r="E240" i="4"/>
  <c r="H240" i="4" s="1"/>
  <c r="E239" i="4"/>
  <c r="H239" i="4" s="1"/>
  <c r="E237" i="4"/>
  <c r="H237" i="4" s="1"/>
  <c r="H234" i="4"/>
  <c r="H233" i="4"/>
  <c r="E231" i="4"/>
  <c r="H231" i="4" s="1"/>
  <c r="E203" i="4"/>
  <c r="H203" i="4" s="1"/>
  <c r="H178" i="4"/>
  <c r="E203" i="5"/>
  <c r="H203" i="5" s="1"/>
  <c r="E200" i="5"/>
  <c r="H200" i="5" s="1"/>
  <c r="E172" i="5"/>
  <c r="H172" i="5" s="1"/>
  <c r="E263" i="6"/>
  <c r="H263" i="6" s="1"/>
  <c r="E164" i="6"/>
  <c r="H164" i="6" s="1"/>
  <c r="H187" i="34"/>
  <c r="H174" i="34"/>
  <c r="H170" i="34"/>
  <c r="H169" i="34"/>
  <c r="H168" i="34"/>
  <c r="H286" i="1"/>
  <c r="H278" i="1"/>
  <c r="H272" i="1"/>
  <c r="H266" i="1"/>
  <c r="H258" i="1"/>
  <c r="H257" i="1"/>
  <c r="H225" i="1"/>
  <c r="H221" i="1"/>
  <c r="H217" i="1"/>
  <c r="H194" i="1"/>
  <c r="H193" i="1"/>
  <c r="H190" i="1"/>
  <c r="H189" i="1"/>
  <c r="H269" i="2"/>
  <c r="H231" i="2"/>
  <c r="H219" i="2"/>
  <c r="H209" i="2"/>
  <c r="H197" i="2"/>
  <c r="H186" i="2"/>
  <c r="H177" i="2"/>
  <c r="H285" i="3"/>
  <c r="H241" i="3"/>
  <c r="H228" i="3"/>
  <c r="H213" i="3"/>
  <c r="H164" i="3"/>
  <c r="H157" i="3"/>
  <c r="H253" i="4"/>
  <c r="H249" i="4"/>
  <c r="H230" i="4"/>
  <c r="H228" i="4"/>
  <c r="H221" i="4"/>
  <c r="H220" i="4"/>
  <c r="H204" i="4"/>
  <c r="H200" i="4"/>
  <c r="H198" i="4"/>
  <c r="H194" i="4"/>
  <c r="H163" i="4"/>
  <c r="H162" i="4"/>
  <c r="H159" i="4"/>
  <c r="H272" i="5"/>
  <c r="H243" i="5"/>
  <c r="H217" i="5"/>
  <c r="H213" i="5"/>
  <c r="H205" i="5"/>
  <c r="H288" i="6"/>
  <c r="H285" i="6"/>
  <c r="H284" i="6"/>
  <c r="H276" i="6"/>
  <c r="H259" i="6"/>
  <c r="H216" i="6"/>
  <c r="H215" i="6"/>
  <c r="H200" i="6"/>
  <c r="H185" i="6"/>
  <c r="H181" i="6"/>
  <c r="H180" i="6"/>
  <c r="H172" i="6"/>
  <c r="H171" i="6"/>
  <c r="H170" i="6"/>
  <c r="H273" i="7"/>
  <c r="H240" i="7"/>
  <c r="H187" i="7"/>
  <c r="H154" i="7"/>
  <c r="H285" i="8"/>
  <c r="H284" i="8"/>
  <c r="H230" i="8"/>
  <c r="H225" i="8"/>
  <c r="H224" i="8"/>
  <c r="H208" i="8"/>
  <c r="H196" i="8"/>
  <c r="H283" i="9"/>
  <c r="H275" i="9"/>
  <c r="H251" i="9"/>
  <c r="H250" i="9"/>
  <c r="H246" i="9"/>
  <c r="H245" i="9"/>
  <c r="H231" i="9"/>
  <c r="H219" i="9"/>
  <c r="H171" i="9"/>
  <c r="H170" i="9"/>
  <c r="H167" i="9"/>
  <c r="H166" i="9"/>
  <c r="H278" i="10"/>
  <c r="H272" i="10"/>
  <c r="H245" i="10"/>
  <c r="H232" i="10"/>
  <c r="H217" i="10"/>
  <c r="H209" i="10"/>
  <c r="H192" i="10"/>
  <c r="H188" i="10"/>
  <c r="H183" i="10"/>
  <c r="H281" i="11"/>
  <c r="H277" i="11"/>
  <c r="H233" i="11"/>
  <c r="H281" i="13"/>
  <c r="H218" i="13"/>
  <c r="H230" i="15"/>
  <c r="H229" i="15"/>
  <c r="H226" i="15"/>
  <c r="H225" i="15"/>
  <c r="H222" i="15"/>
  <c r="H221" i="15"/>
  <c r="H218" i="15"/>
  <c r="H217" i="15"/>
  <c r="H207" i="15"/>
  <c r="H203" i="15"/>
  <c r="H199" i="15"/>
  <c r="H270" i="8"/>
  <c r="H249" i="8"/>
  <c r="H213" i="8"/>
  <c r="H198" i="8"/>
  <c r="H183" i="8"/>
  <c r="H176" i="8"/>
  <c r="H247" i="10"/>
  <c r="H191" i="12"/>
  <c r="H195" i="14"/>
  <c r="H277" i="15"/>
  <c r="H220" i="16"/>
  <c r="H192" i="6"/>
  <c r="H191" i="6"/>
  <c r="H190" i="6"/>
  <c r="H188" i="6"/>
  <c r="H279" i="7"/>
  <c r="H260" i="7"/>
  <c r="H259" i="7"/>
  <c r="H226" i="7"/>
  <c r="H222" i="7"/>
  <c r="H216" i="7"/>
  <c r="H204" i="7"/>
  <c r="H237" i="8"/>
  <c r="H210" i="8"/>
  <c r="H187" i="8"/>
  <c r="H168" i="8"/>
  <c r="H287" i="9"/>
  <c r="H275" i="10"/>
  <c r="H243" i="10"/>
  <c r="H238" i="10"/>
  <c r="H222" i="10"/>
  <c r="H218" i="10"/>
  <c r="H194" i="10"/>
  <c r="H179" i="10"/>
  <c r="H164" i="10"/>
  <c r="H158" i="10"/>
  <c r="H272" i="11"/>
  <c r="H198" i="11"/>
  <c r="H210" i="13"/>
  <c r="H197" i="13"/>
  <c r="H155" i="13"/>
  <c r="H282" i="14"/>
  <c r="H278" i="14"/>
  <c r="H205" i="16"/>
  <c r="H202" i="16"/>
  <c r="H201" i="16"/>
  <c r="H200" i="16"/>
  <c r="H198" i="16"/>
  <c r="H196" i="18"/>
  <c r="H172" i="11"/>
  <c r="H171" i="11"/>
  <c r="H170" i="11"/>
  <c r="H271" i="12"/>
  <c r="H250" i="12"/>
  <c r="H236" i="12"/>
  <c r="H230" i="12"/>
  <c r="H206" i="12"/>
  <c r="H172" i="12"/>
  <c r="H236" i="13"/>
  <c r="H213" i="13"/>
  <c r="H185" i="13"/>
  <c r="H162" i="13"/>
  <c r="H285" i="14"/>
  <c r="H273" i="14"/>
  <c r="H257" i="14"/>
  <c r="H207" i="14"/>
  <c r="H194" i="14"/>
  <c r="H175" i="14"/>
  <c r="H265" i="15"/>
  <c r="H259" i="15"/>
  <c r="H251" i="15"/>
  <c r="H215" i="15"/>
  <c r="H165" i="15"/>
  <c r="H154" i="15"/>
  <c r="H248" i="16"/>
  <c r="H236" i="16"/>
  <c r="H214" i="16"/>
  <c r="H195" i="16"/>
  <c r="H194" i="16"/>
  <c r="H220" i="17"/>
  <c r="H252" i="18"/>
  <c r="H206" i="18"/>
  <c r="H183" i="19"/>
  <c r="H161" i="19"/>
  <c r="H285" i="20"/>
  <c r="H269" i="20"/>
  <c r="H268" i="20"/>
  <c r="H242" i="20"/>
  <c r="H241" i="20"/>
  <c r="H234" i="20"/>
  <c r="H210" i="20"/>
  <c r="H188" i="20"/>
  <c r="H171" i="20"/>
  <c r="H221" i="21"/>
  <c r="H220" i="21"/>
  <c r="H219" i="21"/>
  <c r="H211" i="22"/>
  <c r="H176" i="22"/>
  <c r="H271" i="23"/>
  <c r="H190" i="23"/>
  <c r="H267" i="24"/>
  <c r="H223" i="24"/>
  <c r="H207" i="24"/>
  <c r="H206" i="24"/>
  <c r="H202" i="24"/>
  <c r="H198" i="24"/>
  <c r="H184" i="24"/>
  <c r="H218" i="18"/>
  <c r="H267" i="19"/>
  <c r="H277" i="20"/>
  <c r="H274" i="20"/>
  <c r="H273" i="20"/>
  <c r="H231" i="20"/>
  <c r="H167" i="20"/>
  <c r="H283" i="21"/>
  <c r="H203" i="21"/>
  <c r="H190" i="21"/>
  <c r="H154" i="21"/>
  <c r="H282" i="22"/>
  <c r="H274" i="22"/>
  <c r="H257" i="22"/>
  <c r="H216" i="23"/>
  <c r="H183" i="21"/>
  <c r="H154" i="22"/>
  <c r="H265" i="25"/>
  <c r="H231" i="25"/>
  <c r="H213" i="25"/>
  <c r="H288" i="27"/>
  <c r="H217" i="27"/>
  <c r="H155" i="28"/>
  <c r="H170" i="29"/>
  <c r="H285" i="30"/>
  <c r="H273" i="30"/>
  <c r="H220" i="30"/>
  <c r="H208" i="21"/>
  <c r="H198" i="21"/>
  <c r="H186" i="21"/>
  <c r="H171" i="21"/>
  <c r="H288" i="22"/>
  <c r="H287" i="22"/>
  <c r="H200" i="22"/>
  <c r="H199" i="22"/>
  <c r="H167" i="22"/>
  <c r="H282" i="23"/>
  <c r="H274" i="23"/>
  <c r="H263" i="23"/>
  <c r="H244" i="23"/>
  <c r="H231" i="23"/>
  <c r="H210" i="23"/>
  <c r="H205" i="23"/>
  <c r="H197" i="23"/>
  <c r="H215" i="24"/>
  <c r="H192" i="24"/>
  <c r="H182" i="24"/>
  <c r="H154" i="24"/>
  <c r="H244" i="25"/>
  <c r="H243" i="25"/>
  <c r="H242" i="25"/>
  <c r="H241" i="25"/>
  <c r="H230" i="25"/>
  <c r="H172" i="25"/>
  <c r="H171" i="25"/>
  <c r="H280" i="27"/>
  <c r="H224" i="27"/>
  <c r="H221" i="27"/>
  <c r="H220" i="27"/>
  <c r="H180" i="28"/>
  <c r="H260" i="29"/>
  <c r="H243" i="29"/>
  <c r="H237" i="29"/>
  <c r="H200" i="29"/>
  <c r="H184" i="29"/>
  <c r="H161" i="29"/>
  <c r="H192" i="30"/>
  <c r="H287" i="32"/>
  <c r="H271" i="32"/>
  <c r="E9" i="2"/>
  <c r="H9" i="2" s="1"/>
  <c r="E11" i="2"/>
  <c r="H11" i="2" s="1"/>
  <c r="G10" i="20"/>
  <c r="G10" i="11"/>
  <c r="H70" i="3"/>
  <c r="C10" i="34"/>
  <c r="C10" i="2"/>
  <c r="E10" i="2" s="1"/>
  <c r="E95" i="19"/>
  <c r="H95" i="19" s="1"/>
  <c r="E101" i="19"/>
  <c r="H101" i="19" s="1"/>
  <c r="E109" i="19"/>
  <c r="H109" i="19" s="1"/>
  <c r="E111" i="19"/>
  <c r="H111" i="19" s="1"/>
  <c r="E137" i="19"/>
  <c r="H137" i="19" s="1"/>
  <c r="E145" i="19"/>
  <c r="H145" i="19" s="1"/>
  <c r="E87" i="19"/>
  <c r="H87" i="19" s="1"/>
  <c r="E105" i="19"/>
  <c r="H105" i="19" s="1"/>
  <c r="E121" i="19"/>
  <c r="E130" i="19"/>
  <c r="H130" i="19" s="1"/>
  <c r="E142" i="19"/>
  <c r="H142" i="19" s="1"/>
  <c r="E93" i="19"/>
  <c r="H93" i="19" s="1"/>
  <c r="E109" i="20"/>
  <c r="H109" i="20" s="1"/>
  <c r="E85" i="20"/>
  <c r="H85" i="20" s="1"/>
  <c r="E103" i="20"/>
  <c r="H103" i="20" s="1"/>
  <c r="E142" i="20"/>
  <c r="H142" i="20" s="1"/>
  <c r="E133" i="21"/>
  <c r="H133" i="21" s="1"/>
  <c r="E96" i="21"/>
  <c r="H96" i="21" s="1"/>
  <c r="E132" i="21"/>
  <c r="H132" i="21" s="1"/>
  <c r="E105" i="22"/>
  <c r="H105" i="22" s="1"/>
  <c r="E122" i="22"/>
  <c r="H122" i="22" s="1"/>
  <c r="E143" i="22"/>
  <c r="H143" i="22" s="1"/>
  <c r="E96" i="22"/>
  <c r="H96" i="22" s="1"/>
  <c r="E138" i="22"/>
  <c r="H138" i="22" s="1"/>
  <c r="E77" i="22"/>
  <c r="H77" i="22" s="1"/>
  <c r="E127" i="22"/>
  <c r="H127" i="22" s="1"/>
  <c r="E81" i="25"/>
  <c r="H81" i="25" s="1"/>
  <c r="E110" i="25"/>
  <c r="H110" i="25" s="1"/>
  <c r="E117" i="25"/>
  <c r="H117" i="25" s="1"/>
  <c r="E143" i="25"/>
  <c r="H143" i="25" s="1"/>
  <c r="E80" i="25"/>
  <c r="E135" i="28"/>
  <c r="H135" i="28" s="1"/>
  <c r="E141" i="28"/>
  <c r="H141" i="28" s="1"/>
  <c r="H142" i="34"/>
  <c r="H134" i="34"/>
  <c r="H133" i="34"/>
  <c r="H128" i="34"/>
  <c r="H135" i="1"/>
  <c r="H124" i="2"/>
  <c r="H121" i="4"/>
  <c r="E113" i="4"/>
  <c r="H113" i="4" s="1"/>
  <c r="E111" i="4"/>
  <c r="H111" i="4" s="1"/>
  <c r="E110" i="4"/>
  <c r="H110" i="4" s="1"/>
  <c r="H103" i="4"/>
  <c r="E88" i="4"/>
  <c r="H88" i="4" s="1"/>
  <c r="E83" i="4"/>
  <c r="H83" i="4" s="1"/>
  <c r="H78" i="4"/>
  <c r="H142" i="5"/>
  <c r="H95" i="5"/>
  <c r="H86" i="5"/>
  <c r="H83" i="5"/>
  <c r="H113" i="7"/>
  <c r="H110" i="7"/>
  <c r="E106" i="7"/>
  <c r="H106" i="7" s="1"/>
  <c r="E131" i="10"/>
  <c r="H131" i="10" s="1"/>
  <c r="E81" i="2"/>
  <c r="E138" i="2"/>
  <c r="H138" i="2" s="1"/>
  <c r="E71" i="4"/>
  <c r="E74" i="4"/>
  <c r="H74" i="4" s="1"/>
  <c r="E137" i="6"/>
  <c r="H137" i="6" s="1"/>
  <c r="E88" i="6"/>
  <c r="E107" i="6"/>
  <c r="H107" i="6" s="1"/>
  <c r="E124" i="6"/>
  <c r="H124" i="6" s="1"/>
  <c r="E94" i="8"/>
  <c r="H94" i="8" s="1"/>
  <c r="E86" i="8"/>
  <c r="E97" i="8"/>
  <c r="H97" i="8" s="1"/>
  <c r="E138" i="8"/>
  <c r="H138" i="8" s="1"/>
  <c r="E77" i="9"/>
  <c r="H77" i="9" s="1"/>
  <c r="E128" i="9"/>
  <c r="H128" i="9" s="1"/>
  <c r="E120" i="9"/>
  <c r="H120" i="9" s="1"/>
  <c r="E115" i="9"/>
  <c r="H115" i="9" s="1"/>
  <c r="E121" i="9"/>
  <c r="E125" i="9"/>
  <c r="H125" i="9" s="1"/>
  <c r="E129" i="9"/>
  <c r="H129" i="9" s="1"/>
  <c r="E128" i="12"/>
  <c r="H128" i="12" s="1"/>
  <c r="E78" i="12"/>
  <c r="E81" i="12"/>
  <c r="H81" i="12" s="1"/>
  <c r="E86" i="12"/>
  <c r="H86" i="12" s="1"/>
  <c r="E87" i="12"/>
  <c r="H87" i="12" s="1"/>
  <c r="E129" i="12"/>
  <c r="H129" i="12" s="1"/>
  <c r="E73" i="12"/>
  <c r="H73" i="12" s="1"/>
  <c r="E74" i="24"/>
  <c r="H74" i="24" s="1"/>
  <c r="E96" i="24"/>
  <c r="E129" i="24"/>
  <c r="H129" i="24" s="1"/>
  <c r="E93" i="24"/>
  <c r="H93" i="24" s="1"/>
  <c r="E103" i="24"/>
  <c r="H103" i="24" s="1"/>
  <c r="E141" i="27"/>
  <c r="H141" i="27" s="1"/>
  <c r="E105" i="27"/>
  <c r="H105" i="27" s="1"/>
  <c r="E104" i="27"/>
  <c r="H104" i="27" s="1"/>
  <c r="E110" i="27"/>
  <c r="H110" i="27" s="1"/>
  <c r="E120" i="27"/>
  <c r="H120" i="27" s="1"/>
  <c r="E128" i="27"/>
  <c r="H128" i="27" s="1"/>
  <c r="E74" i="32"/>
  <c r="H74" i="32" s="1"/>
  <c r="E73" i="32"/>
  <c r="H73" i="32" s="1"/>
  <c r="E132" i="32"/>
  <c r="H132" i="32" s="1"/>
  <c r="H136" i="33"/>
  <c r="E106" i="33"/>
  <c r="H106" i="33" s="1"/>
  <c r="H76" i="33"/>
  <c r="E93" i="34"/>
  <c r="H93" i="34" s="1"/>
  <c r="E141" i="2"/>
  <c r="H141" i="2" s="1"/>
  <c r="E139" i="2"/>
  <c r="H139" i="2" s="1"/>
  <c r="H129" i="2"/>
  <c r="E143" i="3"/>
  <c r="H143" i="3" s="1"/>
  <c r="H122" i="3"/>
  <c r="E117" i="3"/>
  <c r="H117" i="3" s="1"/>
  <c r="H113" i="3"/>
  <c r="E91" i="3"/>
  <c r="H91" i="3" s="1"/>
  <c r="E142" i="4"/>
  <c r="H142" i="4" s="1"/>
  <c r="H118" i="4"/>
  <c r="E115" i="4"/>
  <c r="E101" i="4"/>
  <c r="H94" i="4"/>
  <c r="H97" i="5"/>
  <c r="H128" i="7"/>
  <c r="H122" i="7"/>
  <c r="H108" i="8"/>
  <c r="E73" i="9"/>
  <c r="H73" i="9" s="1"/>
  <c r="H132" i="10"/>
  <c r="E132" i="4"/>
  <c r="H132" i="4" s="1"/>
  <c r="E105" i="5"/>
  <c r="H105" i="5" s="1"/>
  <c r="E96" i="5"/>
  <c r="H96" i="5" s="1"/>
  <c r="E81" i="7"/>
  <c r="H81" i="7" s="1"/>
  <c r="E135" i="7"/>
  <c r="H135" i="7" s="1"/>
  <c r="E81" i="14"/>
  <c r="H81" i="14" s="1"/>
  <c r="E136" i="14"/>
  <c r="H136" i="14" s="1"/>
  <c r="E120" i="14"/>
  <c r="H120" i="14" s="1"/>
  <c r="E121" i="14"/>
  <c r="H121" i="14" s="1"/>
  <c r="E122" i="14"/>
  <c r="H122" i="14" s="1"/>
  <c r="E125" i="14"/>
  <c r="H125" i="14" s="1"/>
  <c r="E128" i="14"/>
  <c r="H128" i="14" s="1"/>
  <c r="E128" i="15"/>
  <c r="H128" i="15" s="1"/>
  <c r="E143" i="15"/>
  <c r="E82" i="15"/>
  <c r="H82" i="15" s="1"/>
  <c r="E107" i="15"/>
  <c r="H107" i="15" s="1"/>
  <c r="E132" i="15"/>
  <c r="H132" i="15" s="1"/>
  <c r="E135" i="29"/>
  <c r="H135" i="29" s="1"/>
  <c r="E129" i="29"/>
  <c r="H129" i="29" s="1"/>
  <c r="E141" i="29"/>
  <c r="H141" i="29" s="1"/>
  <c r="E72" i="29"/>
  <c r="H72" i="29" s="1"/>
  <c r="H144" i="33"/>
  <c r="H110" i="33"/>
  <c r="E112" i="34"/>
  <c r="E108" i="34"/>
  <c r="H108" i="34" s="1"/>
  <c r="H113" i="1"/>
  <c r="H87" i="1"/>
  <c r="H79" i="1"/>
  <c r="E145" i="2"/>
  <c r="H145" i="2" s="1"/>
  <c r="E143" i="2"/>
  <c r="H143" i="2" s="1"/>
  <c r="H79" i="2"/>
  <c r="H73" i="2"/>
  <c r="E144" i="3"/>
  <c r="H144" i="3" s="1"/>
  <c r="E135" i="3"/>
  <c r="H135" i="3" s="1"/>
  <c r="H118" i="3"/>
  <c r="H109" i="3"/>
  <c r="H139" i="4"/>
  <c r="H138" i="4"/>
  <c r="E123" i="4"/>
  <c r="H123" i="4" s="1"/>
  <c r="H143" i="5"/>
  <c r="E139" i="5"/>
  <c r="H139" i="5" s="1"/>
  <c r="E73" i="6"/>
  <c r="H73" i="6" s="1"/>
  <c r="E136" i="7"/>
  <c r="H136" i="7" s="1"/>
  <c r="E125" i="13"/>
  <c r="H125" i="13" s="1"/>
  <c r="E127" i="13"/>
  <c r="E93" i="16"/>
  <c r="H93" i="16" s="1"/>
  <c r="E110" i="16"/>
  <c r="H110" i="16" s="1"/>
  <c r="E101" i="16"/>
  <c r="H101" i="16" s="1"/>
  <c r="E109" i="16"/>
  <c r="H109" i="16" s="1"/>
  <c r="E143" i="16"/>
  <c r="H143" i="16" s="1"/>
  <c r="E117" i="18"/>
  <c r="H117" i="18" s="1"/>
  <c r="E105" i="18"/>
  <c r="H105" i="18" s="1"/>
  <c r="E133" i="18"/>
  <c r="H133" i="18" s="1"/>
  <c r="E135" i="18"/>
  <c r="E112" i="23"/>
  <c r="H112" i="23" s="1"/>
  <c r="E100" i="23"/>
  <c r="H100" i="23" s="1"/>
  <c r="E125" i="23"/>
  <c r="H125" i="23" s="1"/>
  <c r="E138" i="23"/>
  <c r="H138" i="23" s="1"/>
  <c r="E80" i="23"/>
  <c r="H80" i="23" s="1"/>
  <c r="E86" i="23"/>
  <c r="H86" i="23" s="1"/>
  <c r="E77" i="26"/>
  <c r="E128" i="26"/>
  <c r="E97" i="26"/>
  <c r="H97" i="26" s="1"/>
  <c r="E133" i="26"/>
  <c r="H133" i="26" s="1"/>
  <c r="E138" i="26"/>
  <c r="H138" i="26" s="1"/>
  <c r="E108" i="30"/>
  <c r="H108" i="30" s="1"/>
  <c r="E112" i="30"/>
  <c r="H112" i="30" s="1"/>
  <c r="E102" i="30"/>
  <c r="H102" i="30" s="1"/>
  <c r="E128" i="30"/>
  <c r="H128" i="30" s="1"/>
  <c r="E76" i="31"/>
  <c r="H76" i="31" s="1"/>
  <c r="E132" i="31"/>
  <c r="H132" i="31" s="1"/>
  <c r="H140" i="33"/>
  <c r="H72" i="33"/>
  <c r="H117" i="34"/>
  <c r="H111" i="34"/>
  <c r="H92" i="34"/>
  <c r="H88" i="34"/>
  <c r="H77" i="34"/>
  <c r="H141" i="1"/>
  <c r="H122" i="1"/>
  <c r="H121" i="1"/>
  <c r="H120" i="1"/>
  <c r="H96" i="1"/>
  <c r="H90" i="1"/>
  <c r="H77" i="1"/>
  <c r="H114" i="2"/>
  <c r="H103" i="2"/>
  <c r="H136" i="3"/>
  <c r="H131" i="3"/>
  <c r="H124" i="3"/>
  <c r="H115" i="3"/>
  <c r="H79" i="3"/>
  <c r="H116" i="4"/>
  <c r="H101" i="4"/>
  <c r="H80" i="4"/>
  <c r="H125" i="5"/>
  <c r="H109" i="5"/>
  <c r="H87" i="5"/>
  <c r="H145" i="6"/>
  <c r="H138" i="6"/>
  <c r="H96" i="7"/>
  <c r="H84" i="7"/>
  <c r="H133" i="8"/>
  <c r="H125" i="8"/>
  <c r="H124" i="8"/>
  <c r="H110" i="8"/>
  <c r="H103" i="8"/>
  <c r="H100" i="8"/>
  <c r="H95" i="8"/>
  <c r="H90" i="8"/>
  <c r="H89" i="8"/>
  <c r="H97" i="9"/>
  <c r="H93" i="9"/>
  <c r="H79" i="9"/>
  <c r="H142" i="13"/>
  <c r="H132" i="13"/>
  <c r="H90" i="14"/>
  <c r="H94" i="15"/>
  <c r="E111" i="16"/>
  <c r="H111" i="16" s="1"/>
  <c r="H102" i="5"/>
  <c r="H94" i="5"/>
  <c r="H91" i="5"/>
  <c r="H82" i="5"/>
  <c r="H79" i="5"/>
  <c r="H75" i="5"/>
  <c r="H72" i="5"/>
  <c r="H115" i="6"/>
  <c r="H91" i="6"/>
  <c r="H125" i="7"/>
  <c r="H118" i="7"/>
  <c r="H107" i="7"/>
  <c r="H99" i="7"/>
  <c r="H88" i="7"/>
  <c r="H121" i="8"/>
  <c r="H86" i="8"/>
  <c r="H89" i="9"/>
  <c r="H130" i="10"/>
  <c r="H79" i="10"/>
  <c r="H145" i="11"/>
  <c r="H141" i="11"/>
  <c r="H77" i="14"/>
  <c r="H143" i="15"/>
  <c r="H135" i="18"/>
  <c r="H110" i="19"/>
  <c r="H144" i="23"/>
  <c r="H88" i="27"/>
  <c r="H78" i="15"/>
  <c r="H128" i="16"/>
  <c r="H127" i="16"/>
  <c r="H105" i="16"/>
  <c r="H91" i="16"/>
  <c r="H145" i="17"/>
  <c r="H144" i="17"/>
  <c r="H141" i="17"/>
  <c r="H140" i="17"/>
  <c r="H119" i="17"/>
  <c r="H76" i="17"/>
  <c r="H108" i="18"/>
  <c r="H91" i="18"/>
  <c r="H128" i="22"/>
  <c r="H120" i="22"/>
  <c r="H135" i="23"/>
  <c r="H95" i="23"/>
  <c r="H89" i="23"/>
  <c r="H140" i="24"/>
  <c r="H139" i="24"/>
  <c r="H124" i="24"/>
  <c r="H96" i="24"/>
  <c r="H89" i="25"/>
  <c r="H81" i="27"/>
  <c r="H80" i="30"/>
  <c r="H79" i="30"/>
  <c r="H136" i="9"/>
  <c r="H126" i="9"/>
  <c r="H117" i="9"/>
  <c r="H116" i="9"/>
  <c r="H109" i="9"/>
  <c r="H135" i="10"/>
  <c r="H128" i="10"/>
  <c r="H114" i="12"/>
  <c r="H97" i="12"/>
  <c r="H90" i="12"/>
  <c r="H78" i="12"/>
  <c r="H77" i="13"/>
  <c r="H123" i="14"/>
  <c r="H73" i="14"/>
  <c r="H140" i="15"/>
  <c r="H98" i="15"/>
  <c r="H91" i="15"/>
  <c r="H124" i="16"/>
  <c r="H114" i="16"/>
  <c r="H81" i="16"/>
  <c r="H92" i="17"/>
  <c r="H114" i="18"/>
  <c r="H121" i="19"/>
  <c r="H97" i="19"/>
  <c r="H132" i="20"/>
  <c r="H111" i="20"/>
  <c r="H117" i="21"/>
  <c r="H140" i="22"/>
  <c r="H111" i="23"/>
  <c r="H111" i="24"/>
  <c r="H84" i="25"/>
  <c r="H74" i="25"/>
  <c r="H135" i="26"/>
  <c r="H96" i="26"/>
  <c r="H95" i="26"/>
  <c r="H91" i="26"/>
  <c r="H140" i="27"/>
  <c r="H133" i="27"/>
  <c r="H126" i="27"/>
  <c r="H89" i="27"/>
  <c r="H78" i="27"/>
  <c r="H132" i="29"/>
  <c r="E18" i="1"/>
  <c r="H18" i="1" s="1"/>
  <c r="E25" i="1"/>
  <c r="H25" i="1" s="1"/>
  <c r="E28" i="1"/>
  <c r="H28" i="1" s="1"/>
  <c r="E31" i="5"/>
  <c r="E47" i="5"/>
  <c r="H47" i="5" s="1"/>
  <c r="E57" i="5"/>
  <c r="H57" i="5" s="1"/>
  <c r="E64" i="5"/>
  <c r="H64" i="5" s="1"/>
  <c r="C8" i="5"/>
  <c r="G8" i="5" s="1"/>
  <c r="E43" i="5"/>
  <c r="H43" i="5" s="1"/>
  <c r="E22" i="5"/>
  <c r="H22" i="5" s="1"/>
  <c r="E30" i="5"/>
  <c r="H30" i="5" s="1"/>
  <c r="E56" i="5"/>
  <c r="H56" i="5" s="1"/>
  <c r="E63" i="5"/>
  <c r="E20" i="5"/>
  <c r="H20" i="5" s="1"/>
  <c r="E21" i="5"/>
  <c r="H21" i="5" s="1"/>
  <c r="E32" i="5"/>
  <c r="E55" i="5"/>
  <c r="H55" i="5" s="1"/>
  <c r="E59" i="5"/>
  <c r="H59" i="5" s="1"/>
  <c r="E23" i="6"/>
  <c r="H23" i="6" s="1"/>
  <c r="E28" i="6"/>
  <c r="H28" i="6" s="1"/>
  <c r="E47" i="6"/>
  <c r="H47" i="6" s="1"/>
  <c r="E25" i="6"/>
  <c r="E40" i="7"/>
  <c r="H40" i="7" s="1"/>
  <c r="C9" i="7"/>
  <c r="E9" i="7" s="1"/>
  <c r="E18" i="7"/>
  <c r="E48" i="7"/>
  <c r="H48" i="7" s="1"/>
  <c r="E27" i="7"/>
  <c r="H27" i="7" s="1"/>
  <c r="E49" i="7"/>
  <c r="H49" i="7" s="1"/>
  <c r="E36" i="7"/>
  <c r="H36" i="7" s="1"/>
  <c r="H10" i="4"/>
  <c r="C8" i="10"/>
  <c r="E10" i="10" s="1"/>
  <c r="E37" i="10"/>
  <c r="H37" i="10" s="1"/>
  <c r="E43" i="11"/>
  <c r="H43" i="11" s="1"/>
  <c r="E49" i="11"/>
  <c r="H49" i="11" s="1"/>
  <c r="E59" i="11"/>
  <c r="H59" i="11" s="1"/>
  <c r="E64" i="11"/>
  <c r="H64" i="11" s="1"/>
  <c r="E22" i="15"/>
  <c r="H22" i="15" s="1"/>
  <c r="E37" i="15"/>
  <c r="E63" i="22"/>
  <c r="H63" i="22" s="1"/>
  <c r="E24" i="22"/>
  <c r="H24" i="22" s="1"/>
  <c r="E50" i="23"/>
  <c r="H50" i="23" s="1"/>
  <c r="E28" i="23"/>
  <c r="H28" i="23" s="1"/>
  <c r="E56" i="23"/>
  <c r="H56" i="23" s="1"/>
  <c r="E33" i="23"/>
  <c r="H33" i="23" s="1"/>
  <c r="E37" i="23"/>
  <c r="H37" i="23" s="1"/>
  <c r="E25" i="24"/>
  <c r="H25" i="24" s="1"/>
  <c r="E31" i="24"/>
  <c r="H31" i="24" s="1"/>
  <c r="E49" i="24"/>
  <c r="E32" i="28"/>
  <c r="H32" i="28" s="1"/>
  <c r="E40" i="28"/>
  <c r="H40" i="28" s="1"/>
  <c r="E46" i="28"/>
  <c r="H46" i="28" s="1"/>
  <c r="C9" i="30"/>
  <c r="E18" i="30"/>
  <c r="H46" i="33"/>
  <c r="E13" i="17"/>
  <c r="H11" i="34"/>
  <c r="G9" i="9"/>
  <c r="E24" i="8"/>
  <c r="H24" i="8" s="1"/>
  <c r="E54" i="8"/>
  <c r="H54" i="8" s="1"/>
  <c r="E53" i="8"/>
  <c r="H53" i="8" s="1"/>
  <c r="E23" i="8"/>
  <c r="H23" i="8" s="1"/>
  <c r="E27" i="8"/>
  <c r="H27" i="8" s="1"/>
  <c r="E43" i="8"/>
  <c r="H43" i="8" s="1"/>
  <c r="E18" i="8"/>
  <c r="E37" i="8"/>
  <c r="H37" i="8" s="1"/>
  <c r="E26" i="8"/>
  <c r="H19" i="5"/>
  <c r="H19" i="8"/>
  <c r="C8" i="25"/>
  <c r="E11" i="25" s="1"/>
  <c r="E37" i="25"/>
  <c r="H37" i="25" s="1"/>
  <c r="E49" i="25"/>
  <c r="H49" i="25" s="1"/>
  <c r="H44" i="34"/>
  <c r="H36" i="34"/>
  <c r="H58" i="2"/>
  <c r="H49" i="2"/>
  <c r="H43" i="2"/>
  <c r="H63" i="5"/>
  <c r="H63" i="2"/>
  <c r="H56" i="2"/>
  <c r="H36" i="2"/>
  <c r="H52" i="4"/>
  <c r="H31" i="5"/>
  <c r="H62" i="6"/>
  <c r="H22" i="7"/>
  <c r="E34" i="9"/>
  <c r="H34" i="9" s="1"/>
  <c r="E59" i="12"/>
  <c r="H59" i="12" s="1"/>
  <c r="E43" i="14"/>
  <c r="H43" i="14" s="1"/>
  <c r="H24" i="14"/>
  <c r="H18" i="34"/>
  <c r="G9" i="34"/>
  <c r="G9" i="12"/>
  <c r="C9" i="25"/>
  <c r="H19" i="4"/>
  <c r="H19" i="18"/>
  <c r="H19" i="24"/>
  <c r="E35" i="9"/>
  <c r="H35" i="9" s="1"/>
  <c r="E64" i="9"/>
  <c r="H64" i="9" s="1"/>
  <c r="E50" i="13"/>
  <c r="H50" i="13" s="1"/>
  <c r="E61" i="13"/>
  <c r="H61" i="13" s="1"/>
  <c r="E27" i="16"/>
  <c r="E52" i="16"/>
  <c r="H52" i="16" s="1"/>
  <c r="E63" i="16"/>
  <c r="E57" i="18"/>
  <c r="H57" i="18" s="1"/>
  <c r="E58" i="18"/>
  <c r="H58" i="18" s="1"/>
  <c r="E59" i="18"/>
  <c r="H59" i="18" s="1"/>
  <c r="E31" i="18"/>
  <c r="H31" i="18" s="1"/>
  <c r="E47" i="18"/>
  <c r="H47" i="18" s="1"/>
  <c r="E25" i="19"/>
  <c r="E45" i="19"/>
  <c r="H45" i="19" s="1"/>
  <c r="E62" i="19"/>
  <c r="H62" i="19" s="1"/>
  <c r="E23" i="19"/>
  <c r="H23" i="19" s="1"/>
  <c r="E34" i="19"/>
  <c r="H34" i="19" s="1"/>
  <c r="E63" i="19"/>
  <c r="H63" i="19" s="1"/>
  <c r="C8" i="20"/>
  <c r="E10" i="20" s="1"/>
  <c r="E31" i="20"/>
  <c r="H31" i="20" s="1"/>
  <c r="E30" i="20"/>
  <c r="H30" i="20" s="1"/>
  <c r="C9" i="21"/>
  <c r="E51" i="21"/>
  <c r="H51" i="21" s="1"/>
  <c r="E25" i="21"/>
  <c r="H25" i="21" s="1"/>
  <c r="E50" i="21"/>
  <c r="E23" i="26"/>
  <c r="H23" i="26" s="1"/>
  <c r="E47" i="26"/>
  <c r="H47" i="26" s="1"/>
  <c r="E24" i="27"/>
  <c r="E23" i="27"/>
  <c r="H23" i="27" s="1"/>
  <c r="E42" i="27"/>
  <c r="H42" i="27" s="1"/>
  <c r="E50" i="27"/>
  <c r="H50" i="27" s="1"/>
  <c r="E56" i="29"/>
  <c r="H56" i="29" s="1"/>
  <c r="E61" i="29"/>
  <c r="H61" i="29" s="1"/>
  <c r="E23" i="31"/>
  <c r="H23" i="31" s="1"/>
  <c r="E29" i="31"/>
  <c r="H29" i="31" s="1"/>
  <c r="E26" i="32"/>
  <c r="H26" i="32" s="1"/>
  <c r="E35" i="32"/>
  <c r="H35" i="32" s="1"/>
  <c r="H54" i="1"/>
  <c r="H25" i="2"/>
  <c r="H54" i="3"/>
  <c r="H42" i="3"/>
  <c r="H30" i="3"/>
  <c r="H27" i="3"/>
  <c r="H33" i="4"/>
  <c r="H51" i="5"/>
  <c r="H37" i="5"/>
  <c r="H37" i="6"/>
  <c r="H26" i="6"/>
  <c r="H25" i="6"/>
  <c r="H58" i="7"/>
  <c r="E58" i="13"/>
  <c r="H58" i="13" s="1"/>
  <c r="H59" i="8"/>
  <c r="H41" i="8"/>
  <c r="H26" i="8"/>
  <c r="H42" i="9"/>
  <c r="H38" i="9"/>
  <c r="H32" i="9"/>
  <c r="H30" i="9"/>
  <c r="H20" i="11"/>
  <c r="H58" i="12"/>
  <c r="H56" i="12"/>
  <c r="H52" i="12"/>
  <c r="H37" i="12"/>
  <c r="H27" i="12"/>
  <c r="H20" i="12"/>
  <c r="H59" i="13"/>
  <c r="H55" i="13"/>
  <c r="H29" i="14"/>
  <c r="H57" i="15"/>
  <c r="H45" i="15"/>
  <c r="H35" i="15"/>
  <c r="H30" i="15"/>
  <c r="H42" i="16"/>
  <c r="H39" i="16"/>
  <c r="H29" i="16"/>
  <c r="H26" i="17"/>
  <c r="H29" i="18"/>
  <c r="H61" i="19"/>
  <c r="H44" i="19"/>
  <c r="H45" i="20"/>
  <c r="H24" i="23"/>
  <c r="H45" i="24"/>
  <c r="H44" i="24"/>
  <c r="H43" i="24"/>
  <c r="H42" i="24"/>
  <c r="H32" i="24"/>
  <c r="H62" i="27"/>
  <c r="H53" i="27"/>
  <c r="H24" i="32"/>
  <c r="H23" i="32"/>
  <c r="H61" i="8"/>
  <c r="H49" i="8"/>
  <c r="H45" i="8"/>
  <c r="H36" i="8"/>
  <c r="H35" i="8"/>
  <c r="H61" i="9"/>
  <c r="H55" i="10"/>
  <c r="H35" i="10"/>
  <c r="H30" i="10"/>
  <c r="H39" i="11"/>
  <c r="H45" i="12"/>
  <c r="H30" i="12"/>
  <c r="H41" i="14"/>
  <c r="H33" i="14"/>
  <c r="H64" i="15"/>
  <c r="H42" i="15"/>
  <c r="H39" i="15"/>
  <c r="H26" i="15"/>
  <c r="H56" i="16"/>
  <c r="H27" i="16"/>
  <c r="H24" i="16"/>
  <c r="H23" i="17"/>
  <c r="H33" i="18"/>
  <c r="H27" i="18"/>
  <c r="H22" i="18"/>
  <c r="H21" i="18"/>
  <c r="H59" i="19"/>
  <c r="H32" i="19"/>
  <c r="H29" i="19"/>
  <c r="H21" i="19"/>
  <c r="H62" i="20"/>
  <c r="H58" i="20"/>
  <c r="H50" i="20"/>
  <c r="H37" i="20"/>
  <c r="H27" i="20"/>
  <c r="H40" i="21"/>
  <c r="H29" i="22"/>
  <c r="H20" i="22"/>
  <c r="H55" i="23"/>
  <c r="H46" i="23"/>
  <c r="H40" i="23"/>
  <c r="H38" i="23"/>
  <c r="H54" i="24"/>
  <c r="H29" i="24"/>
  <c r="H55" i="25"/>
  <c r="H51" i="25"/>
  <c r="H46" i="25"/>
  <c r="H32" i="26"/>
  <c r="H56" i="27"/>
  <c r="H41" i="27"/>
  <c r="H31" i="27"/>
  <c r="H24" i="27"/>
  <c r="H46" i="29"/>
  <c r="H29" i="29"/>
  <c r="H61" i="30"/>
  <c r="H39" i="32"/>
  <c r="H27" i="32"/>
  <c r="H25" i="19"/>
  <c r="H50" i="21"/>
  <c r="H53" i="26"/>
  <c r="H128" i="26"/>
  <c r="H258" i="26"/>
  <c r="H257" i="26"/>
  <c r="H243" i="26"/>
  <c r="H236" i="26"/>
  <c r="H234" i="26"/>
  <c r="H205" i="26"/>
  <c r="H202" i="26"/>
  <c r="H428" i="26"/>
  <c r="H427" i="26"/>
  <c r="G11" i="26"/>
  <c r="F128" i="26"/>
  <c r="H105" i="26"/>
  <c r="H206" i="26"/>
  <c r="F510" i="26"/>
  <c r="H119" i="26"/>
  <c r="H111" i="26"/>
  <c r="H98" i="26"/>
  <c r="H509" i="26"/>
  <c r="F530" i="14"/>
  <c r="F507" i="10"/>
  <c r="F526" i="10"/>
  <c r="F510" i="10"/>
  <c r="F521" i="9"/>
  <c r="F526" i="8"/>
  <c r="F529" i="8"/>
  <c r="F524" i="8"/>
  <c r="F522" i="7"/>
  <c r="F507" i="6"/>
  <c r="F509" i="5"/>
  <c r="F518" i="5"/>
  <c r="F505" i="24"/>
  <c r="F510" i="11"/>
  <c r="F521" i="11"/>
  <c r="F530" i="20"/>
  <c r="G505" i="20"/>
  <c r="H505" i="20" s="1"/>
  <c r="F519" i="21"/>
  <c r="F523" i="21"/>
  <c r="F512" i="21"/>
  <c r="F518" i="21"/>
  <c r="F530" i="21"/>
  <c r="H13" i="4"/>
  <c r="F13" i="33"/>
  <c r="H505" i="25"/>
  <c r="F529" i="14"/>
  <c r="F512" i="14"/>
  <c r="F514" i="14"/>
  <c r="F507" i="14"/>
  <c r="G505" i="14"/>
  <c r="H505" i="14" s="1"/>
  <c r="F515" i="27"/>
  <c r="F511" i="27"/>
  <c r="F519" i="27"/>
  <c r="F12" i="33"/>
  <c r="D8" i="7"/>
  <c r="F10" i="7" s="1"/>
  <c r="H522" i="33"/>
  <c r="H526" i="33"/>
  <c r="F521" i="27"/>
  <c r="F508" i="27"/>
  <c r="F524" i="27"/>
  <c r="D13" i="24"/>
  <c r="G13" i="24" s="1"/>
  <c r="F518" i="14"/>
  <c r="F521" i="14"/>
  <c r="D13" i="14"/>
  <c r="G13" i="14" s="1"/>
  <c r="F506" i="14"/>
  <c r="F522" i="10"/>
  <c r="F529" i="10"/>
  <c r="F514" i="7"/>
  <c r="F524" i="7"/>
  <c r="F506" i="7"/>
  <c r="F509" i="7"/>
  <c r="F525" i="7"/>
  <c r="F512" i="7"/>
  <c r="F519" i="7"/>
  <c r="F529" i="7"/>
  <c r="F505" i="27"/>
  <c r="F510" i="6"/>
  <c r="F513" i="6"/>
  <c r="F515" i="6"/>
  <c r="F512" i="6"/>
  <c r="F505" i="6"/>
  <c r="F517" i="8"/>
  <c r="G505" i="8"/>
  <c r="H505" i="8" s="1"/>
  <c r="F530" i="9"/>
  <c r="F509" i="9"/>
  <c r="F513" i="29"/>
  <c r="F510" i="29"/>
  <c r="F506" i="9"/>
  <c r="F513" i="5"/>
  <c r="F529" i="6"/>
  <c r="F527" i="8"/>
  <c r="F12" i="21"/>
  <c r="F13" i="3"/>
  <c r="F506" i="24"/>
  <c r="F530" i="24"/>
  <c r="F512" i="24"/>
  <c r="F515" i="24"/>
  <c r="F518" i="24"/>
  <c r="F521" i="24"/>
  <c r="G505" i="24"/>
  <c r="H505" i="24" s="1"/>
  <c r="F517" i="14"/>
  <c r="F13" i="15"/>
  <c r="G505" i="7"/>
  <c r="H505" i="7" s="1"/>
  <c r="H510" i="33"/>
  <c r="F517" i="27"/>
  <c r="F514" i="27"/>
  <c r="F530" i="27"/>
  <c r="F529" i="27"/>
  <c r="F522" i="24"/>
  <c r="H507" i="15"/>
  <c r="F508" i="14"/>
  <c r="F519" i="14"/>
  <c r="F524" i="14"/>
  <c r="F524" i="10"/>
  <c r="F523" i="10"/>
  <c r="F508" i="10"/>
  <c r="F521" i="10"/>
  <c r="F512" i="10"/>
  <c r="F509" i="10"/>
  <c r="F522" i="9"/>
  <c r="F519" i="8"/>
  <c r="F522" i="8"/>
  <c r="F506" i="8"/>
  <c r="F515" i="7"/>
  <c r="F526" i="7"/>
  <c r="F521" i="7"/>
  <c r="D13" i="6"/>
  <c r="G13" i="6" s="1"/>
  <c r="F529" i="5"/>
  <c r="F524" i="5"/>
  <c r="G505" i="29"/>
  <c r="H505" i="29" s="1"/>
  <c r="F505" i="10"/>
  <c r="F505" i="7"/>
  <c r="F508" i="34"/>
  <c r="F521" i="34"/>
  <c r="F509" i="34"/>
  <c r="G505" i="3"/>
  <c r="H505" i="3" s="1"/>
  <c r="F529" i="3"/>
  <c r="F522" i="3"/>
  <c r="F517" i="3"/>
  <c r="F515" i="4"/>
  <c r="F522" i="4"/>
  <c r="F519" i="4"/>
  <c r="F518" i="4"/>
  <c r="F523" i="12"/>
  <c r="F510" i="12"/>
  <c r="G505" i="12"/>
  <c r="H505" i="12" s="1"/>
  <c r="F523" i="16"/>
  <c r="F517" i="16"/>
  <c r="F521" i="16"/>
  <c r="F511" i="22"/>
  <c r="F515" i="22"/>
  <c r="F505" i="22"/>
  <c r="F513" i="23"/>
  <c r="F510" i="23"/>
  <c r="F518" i="23"/>
  <c r="F510" i="28"/>
  <c r="G505" i="28"/>
  <c r="H505" i="28" s="1"/>
  <c r="F522" i="30"/>
  <c r="F521" i="30"/>
  <c r="F530" i="30"/>
  <c r="F529" i="30"/>
  <c r="F517" i="10"/>
  <c r="H510" i="3"/>
  <c r="H508" i="2"/>
  <c r="H505" i="19"/>
  <c r="H505" i="11"/>
  <c r="H505" i="33"/>
  <c r="H506" i="34"/>
  <c r="H506" i="15"/>
  <c r="H506" i="30"/>
  <c r="F521" i="1"/>
  <c r="F509" i="1"/>
  <c r="H514" i="3"/>
  <c r="H530" i="6"/>
  <c r="H518" i="6"/>
  <c r="H530" i="17"/>
  <c r="H527" i="17"/>
  <c r="F527" i="19"/>
  <c r="F524" i="19"/>
  <c r="H517" i="22"/>
  <c r="H513" i="22"/>
  <c r="H513" i="23"/>
  <c r="F519" i="26"/>
  <c r="H520" i="27"/>
  <c r="F529" i="32"/>
  <c r="H520" i="31"/>
  <c r="H507" i="6"/>
  <c r="H514" i="8"/>
  <c r="H507" i="10"/>
  <c r="F507" i="13"/>
  <c r="F509" i="15"/>
  <c r="H509" i="23"/>
  <c r="F508" i="25"/>
  <c r="F506" i="15"/>
  <c r="H507" i="34"/>
  <c r="H527" i="1"/>
  <c r="H523" i="1"/>
  <c r="H519" i="1"/>
  <c r="H515" i="1"/>
  <c r="H511" i="1"/>
  <c r="H527" i="8"/>
  <c r="H511" i="8"/>
  <c r="F521" i="15"/>
  <c r="H515" i="16"/>
  <c r="F525" i="18"/>
  <c r="F523" i="18"/>
  <c r="H523" i="21"/>
  <c r="H513" i="24"/>
  <c r="H517" i="30"/>
  <c r="F9" i="14"/>
  <c r="G8" i="34"/>
  <c r="G8" i="33"/>
  <c r="F11" i="33"/>
  <c r="F11" i="16"/>
  <c r="F10" i="33"/>
  <c r="F12" i="34"/>
  <c r="F12" i="12"/>
  <c r="F335" i="30"/>
  <c r="F406" i="30"/>
  <c r="F301" i="30"/>
  <c r="F357" i="30"/>
  <c r="G12" i="28"/>
  <c r="F305" i="27"/>
  <c r="F314" i="27"/>
  <c r="F323" i="27"/>
  <c r="F330" i="27"/>
  <c r="F335" i="27"/>
  <c r="F344" i="27"/>
  <c r="F354" i="27"/>
  <c r="F377" i="27"/>
  <c r="F386" i="27"/>
  <c r="F390" i="27"/>
  <c r="F395" i="27"/>
  <c r="F403" i="27"/>
  <c r="F409" i="27"/>
  <c r="F422" i="27"/>
  <c r="F483" i="27"/>
  <c r="F487" i="27"/>
  <c r="F493" i="27"/>
  <c r="F11" i="23"/>
  <c r="F298" i="22"/>
  <c r="F307" i="22"/>
  <c r="F312" i="22"/>
  <c r="F318" i="22"/>
  <c r="F330" i="22"/>
  <c r="F335" i="22"/>
  <c r="F345" i="22"/>
  <c r="F357" i="22"/>
  <c r="F370" i="22"/>
  <c r="F379" i="22"/>
  <c r="F392" i="22"/>
  <c r="F432" i="22"/>
  <c r="F468" i="22"/>
  <c r="F485" i="22"/>
  <c r="F295" i="22"/>
  <c r="F301" i="8"/>
  <c r="F329" i="8"/>
  <c r="F377" i="8"/>
  <c r="F441" i="8"/>
  <c r="F497" i="8"/>
  <c r="F298" i="8"/>
  <c r="F334" i="8"/>
  <c r="F398" i="8"/>
  <c r="F323" i="8"/>
  <c r="F335" i="8"/>
  <c r="F363" i="8"/>
  <c r="F423" i="8"/>
  <c r="F455" i="8"/>
  <c r="H463" i="5"/>
  <c r="H418" i="5"/>
  <c r="F294" i="8"/>
  <c r="F365" i="7"/>
  <c r="F375" i="7"/>
  <c r="F389" i="7"/>
  <c r="F443" i="7"/>
  <c r="F456" i="7"/>
  <c r="F294" i="7"/>
  <c r="F296" i="7"/>
  <c r="F381" i="7"/>
  <c r="F396" i="7"/>
  <c r="F407" i="7"/>
  <c r="F428" i="7"/>
  <c r="F446" i="7"/>
  <c r="F465" i="7"/>
  <c r="F321" i="7"/>
  <c r="F351" i="7"/>
  <c r="F384" i="7"/>
  <c r="F426" i="7"/>
  <c r="F475" i="7"/>
  <c r="F454" i="7"/>
  <c r="F334" i="7"/>
  <c r="F326" i="7"/>
  <c r="F295" i="7"/>
  <c r="F329" i="7"/>
  <c r="F301" i="7"/>
  <c r="F483" i="7"/>
  <c r="F460" i="7"/>
  <c r="F434" i="7"/>
  <c r="F430" i="7"/>
  <c r="F403" i="7"/>
  <c r="F392" i="7"/>
  <c r="F386" i="7"/>
  <c r="F380" i="7"/>
  <c r="F372" i="7"/>
  <c r="F359" i="7"/>
  <c r="F347" i="7"/>
  <c r="F343" i="7"/>
  <c r="F339" i="7"/>
  <c r="F332" i="7"/>
  <c r="F335" i="7"/>
  <c r="F311" i="7"/>
  <c r="F400" i="7"/>
  <c r="F314" i="7"/>
  <c r="F302" i="7"/>
  <c r="F333" i="7"/>
  <c r="F297" i="7"/>
  <c r="F493" i="7"/>
  <c r="F467" i="7"/>
  <c r="F458" i="7"/>
  <c r="F442" i="7"/>
  <c r="F433" i="7"/>
  <c r="F420" i="7"/>
  <c r="F324" i="7"/>
  <c r="F338" i="7"/>
  <c r="F436" i="7"/>
  <c r="F444" i="7"/>
  <c r="F466" i="7"/>
  <c r="F476" i="7"/>
  <c r="F492" i="7"/>
  <c r="F495" i="7"/>
  <c r="F302" i="30"/>
  <c r="F358" i="30"/>
  <c r="F485" i="30"/>
  <c r="F332" i="30"/>
  <c r="F301" i="27"/>
  <c r="F310" i="27"/>
  <c r="F318" i="27"/>
  <c r="F326" i="27"/>
  <c r="F333" i="27"/>
  <c r="F340" i="27"/>
  <c r="F346" i="27"/>
  <c r="F379" i="27"/>
  <c r="F388" i="27"/>
  <c r="F392" i="27"/>
  <c r="F398" i="27"/>
  <c r="F406" i="27"/>
  <c r="F412" i="27"/>
  <c r="F420" i="27"/>
  <c r="F437" i="27"/>
  <c r="F460" i="27"/>
  <c r="F475" i="27"/>
  <c r="F485" i="27"/>
  <c r="F491" i="27"/>
  <c r="F295" i="27"/>
  <c r="F310" i="22"/>
  <c r="F315" i="22"/>
  <c r="F326" i="22"/>
  <c r="F333" i="22"/>
  <c r="F347" i="22"/>
  <c r="F387" i="22"/>
  <c r="F412" i="22"/>
  <c r="F463" i="22"/>
  <c r="F483" i="22"/>
  <c r="F491" i="22"/>
  <c r="F497" i="22"/>
  <c r="D12" i="22"/>
  <c r="G12" i="22" s="1"/>
  <c r="F12" i="19"/>
  <c r="F333" i="8"/>
  <c r="F385" i="8"/>
  <c r="F401" i="8"/>
  <c r="F485" i="8"/>
  <c r="D12" i="8"/>
  <c r="G12" i="8" s="1"/>
  <c r="H12" i="8" s="1"/>
  <c r="F302" i="8"/>
  <c r="F314" i="8"/>
  <c r="F330" i="8"/>
  <c r="F358" i="8"/>
  <c r="F378" i="8"/>
  <c r="F386" i="8"/>
  <c r="F466" i="8"/>
  <c r="F343" i="8"/>
  <c r="F407" i="8"/>
  <c r="F467" i="8"/>
  <c r="F483" i="8"/>
  <c r="F308" i="8"/>
  <c r="F380" i="8"/>
  <c r="H480" i="5"/>
  <c r="H301" i="4"/>
  <c r="H327" i="3"/>
  <c r="H332" i="3"/>
  <c r="H357" i="3"/>
  <c r="H429" i="2"/>
  <c r="G294" i="22"/>
  <c r="H294" i="22" s="1"/>
  <c r="F312" i="14"/>
  <c r="F388" i="14"/>
  <c r="F395" i="14"/>
  <c r="F423" i="14"/>
  <c r="F461" i="14"/>
  <c r="F407" i="14"/>
  <c r="F410" i="14"/>
  <c r="F458" i="14"/>
  <c r="F294" i="14"/>
  <c r="F300" i="14"/>
  <c r="F311" i="14"/>
  <c r="F320" i="14"/>
  <c r="F416" i="14"/>
  <c r="F377" i="14"/>
  <c r="F466" i="14"/>
  <c r="F296" i="14"/>
  <c r="F484" i="14"/>
  <c r="G12" i="26"/>
  <c r="F381" i="8"/>
  <c r="F458" i="8"/>
  <c r="F475" i="8"/>
  <c r="F321" i="8"/>
  <c r="F346" i="8"/>
  <c r="F364" i="8"/>
  <c r="F476" i="8"/>
  <c r="F498" i="8"/>
  <c r="F319" i="8"/>
  <c r="F375" i="8"/>
  <c r="F390" i="8"/>
  <c r="F449" i="8"/>
  <c r="G294" i="8"/>
  <c r="F388" i="8"/>
  <c r="F408" i="8"/>
  <c r="F446" i="8"/>
  <c r="F480" i="8"/>
  <c r="F297" i="8"/>
  <c r="F304" i="8"/>
  <c r="F391" i="8"/>
  <c r="F379" i="8"/>
  <c r="F311" i="8"/>
  <c r="F478" i="8"/>
  <c r="F454" i="8"/>
  <c r="F406" i="8"/>
  <c r="F370" i="8"/>
  <c r="F350" i="8"/>
  <c r="F394" i="8"/>
  <c r="F400" i="8"/>
  <c r="F419" i="8"/>
  <c r="F461" i="8"/>
  <c r="F316" i="22"/>
  <c r="F378" i="22"/>
  <c r="F395" i="22"/>
  <c r="F405" i="22"/>
  <c r="F437" i="22"/>
  <c r="F478" i="22"/>
  <c r="F402" i="22"/>
  <c r="F428" i="22"/>
  <c r="F459" i="22"/>
  <c r="F426" i="22"/>
  <c r="F294" i="22"/>
  <c r="F363" i="27"/>
  <c r="F369" i="27"/>
  <c r="F462" i="27"/>
  <c r="F466" i="27"/>
  <c r="F308" i="27"/>
  <c r="F322" i="27"/>
  <c r="F341" i="27"/>
  <c r="F359" i="27"/>
  <c r="F394" i="27"/>
  <c r="F441" i="27"/>
  <c r="F450" i="27"/>
  <c r="F453" i="27"/>
  <c r="F468" i="27"/>
  <c r="F488" i="27"/>
  <c r="F497" i="27"/>
  <c r="F337" i="27"/>
  <c r="F357" i="27"/>
  <c r="F417" i="27"/>
  <c r="F433" i="27"/>
  <c r="F449" i="27"/>
  <c r="F467" i="27"/>
  <c r="F471" i="27"/>
  <c r="F400" i="27"/>
  <c r="F407" i="27"/>
  <c r="F370" i="27"/>
  <c r="F470" i="27"/>
  <c r="F297" i="27"/>
  <c r="F294" i="27"/>
  <c r="F297" i="30"/>
  <c r="F321" i="30"/>
  <c r="F339" i="30"/>
  <c r="F365" i="30"/>
  <c r="F393" i="30"/>
  <c r="F460" i="30"/>
  <c r="F464" i="30"/>
  <c r="F304" i="30"/>
  <c r="F363" i="30"/>
  <c r="F310" i="30"/>
  <c r="F318" i="30"/>
  <c r="F372" i="30"/>
  <c r="F387" i="30"/>
  <c r="F326" i="30"/>
  <c r="F407" i="30"/>
  <c r="F411" i="30"/>
  <c r="G294" i="30"/>
  <c r="H294" i="30" s="1"/>
  <c r="F473" i="9"/>
  <c r="F460" i="9"/>
  <c r="H456" i="7"/>
  <c r="H464" i="7"/>
  <c r="H497" i="7"/>
  <c r="H308" i="5"/>
  <c r="H444" i="5"/>
  <c r="H484" i="5"/>
  <c r="H453" i="5"/>
  <c r="H326" i="4"/>
  <c r="H308" i="3"/>
  <c r="H329" i="3"/>
  <c r="H333" i="3"/>
  <c r="H345" i="3"/>
  <c r="H358" i="3"/>
  <c r="H383" i="3"/>
  <c r="H430" i="3"/>
  <c r="H412" i="3"/>
  <c r="H463" i="3"/>
  <c r="H464" i="2"/>
  <c r="H321" i="2"/>
  <c r="H299" i="2"/>
  <c r="F294" i="9"/>
  <c r="F403" i="9"/>
  <c r="F441" i="9"/>
  <c r="F483" i="9"/>
  <c r="F423" i="9"/>
  <c r="F486" i="9"/>
  <c r="G294" i="9"/>
  <c r="F326" i="9"/>
  <c r="F401" i="9"/>
  <c r="F479" i="9"/>
  <c r="F307" i="9"/>
  <c r="F294" i="15"/>
  <c r="F296" i="15"/>
  <c r="F491" i="15"/>
  <c r="F307" i="15"/>
  <c r="F335" i="15"/>
  <c r="F408" i="15"/>
  <c r="F357" i="15"/>
  <c r="F359" i="15"/>
  <c r="F295" i="15"/>
  <c r="F332" i="17"/>
  <c r="F391" i="17"/>
  <c r="F393" i="17"/>
  <c r="F330" i="17"/>
  <c r="G294" i="17"/>
  <c r="H294" i="17" s="1"/>
  <c r="F333" i="17"/>
  <c r="F494" i="17"/>
  <c r="F294" i="17"/>
  <c r="F493" i="9"/>
  <c r="F383" i="9"/>
  <c r="F379" i="9"/>
  <c r="F330" i="9"/>
  <c r="F311" i="9"/>
  <c r="F297" i="15"/>
  <c r="H411" i="8"/>
  <c r="H318" i="7"/>
  <c r="H364" i="7"/>
  <c r="H387" i="7"/>
  <c r="H412" i="7"/>
  <c r="H458" i="7"/>
  <c r="H466" i="7"/>
  <c r="H375" i="5"/>
  <c r="H431" i="5"/>
  <c r="H441" i="5"/>
  <c r="H354" i="5"/>
  <c r="H378" i="5"/>
  <c r="H330" i="4"/>
  <c r="H310" i="3"/>
  <c r="H321" i="3"/>
  <c r="H330" i="3"/>
  <c r="H370" i="3"/>
  <c r="H354" i="2"/>
  <c r="H391" i="2"/>
  <c r="H333" i="2"/>
  <c r="H413" i="2"/>
  <c r="H294" i="31"/>
  <c r="H294" i="27"/>
  <c r="H294" i="23"/>
  <c r="H294" i="7"/>
  <c r="H294" i="3"/>
  <c r="F316" i="23"/>
  <c r="F388" i="23"/>
  <c r="F479" i="23"/>
  <c r="F328" i="23"/>
  <c r="F363" i="23"/>
  <c r="F397" i="23"/>
  <c r="F414" i="23"/>
  <c r="F463" i="23"/>
  <c r="F337" i="23"/>
  <c r="F346" i="23"/>
  <c r="F369" i="23"/>
  <c r="F379" i="23"/>
  <c r="F398" i="23"/>
  <c r="F467" i="23"/>
  <c r="F464" i="23"/>
  <c r="F433" i="23"/>
  <c r="F311" i="23"/>
  <c r="F359" i="23"/>
  <c r="F305" i="23"/>
  <c r="F296" i="23"/>
  <c r="F294" i="23"/>
  <c r="F300" i="26"/>
  <c r="F456" i="26"/>
  <c r="F309" i="26"/>
  <c r="F363" i="26"/>
  <c r="F396" i="26"/>
  <c r="F422" i="26"/>
  <c r="F371" i="26"/>
  <c r="F312" i="26"/>
  <c r="F325" i="26"/>
  <c r="F356" i="26"/>
  <c r="F359" i="26"/>
  <c r="F404" i="26"/>
  <c r="F455" i="26"/>
  <c r="F492" i="26"/>
  <c r="F375" i="26"/>
  <c r="F380" i="26"/>
  <c r="F386" i="26"/>
  <c r="F396" i="31"/>
  <c r="F498" i="31"/>
  <c r="F302" i="31"/>
  <c r="F294" i="31"/>
  <c r="F413" i="9"/>
  <c r="F357" i="9"/>
  <c r="F314" i="15"/>
  <c r="F298" i="15"/>
  <c r="H298" i="1"/>
  <c r="H304" i="4"/>
  <c r="H298" i="7"/>
  <c r="F300" i="10"/>
  <c r="F331" i="10"/>
  <c r="F364" i="10"/>
  <c r="F368" i="10"/>
  <c r="F376" i="10"/>
  <c r="F379" i="10"/>
  <c r="F390" i="10"/>
  <c r="F438" i="10"/>
  <c r="F475" i="10"/>
  <c r="F362" i="10"/>
  <c r="F363" i="11"/>
  <c r="F382" i="11"/>
  <c r="F434" i="11"/>
  <c r="F467" i="11"/>
  <c r="F478" i="11"/>
  <c r="F338" i="11"/>
  <c r="F464" i="11"/>
  <c r="F472" i="11"/>
  <c r="F329" i="12"/>
  <c r="F433" i="12"/>
  <c r="F450" i="12"/>
  <c r="F461" i="12"/>
  <c r="F337" i="12"/>
  <c r="F356" i="12"/>
  <c r="F363" i="12"/>
  <c r="F370" i="12"/>
  <c r="F384" i="12"/>
  <c r="F391" i="12"/>
  <c r="F376" i="18"/>
  <c r="F414" i="18"/>
  <c r="F443" i="18"/>
  <c r="F452" i="18"/>
  <c r="F476" i="18"/>
  <c r="F323" i="18"/>
  <c r="F324" i="18"/>
  <c r="F367" i="18"/>
  <c r="F381" i="18"/>
  <c r="F445" i="18"/>
  <c r="F447" i="18"/>
  <c r="F465" i="18"/>
  <c r="F300" i="18"/>
  <c r="F303" i="18"/>
  <c r="F426" i="18"/>
  <c r="F444" i="18"/>
  <c r="F449" i="18"/>
  <c r="F308" i="20"/>
  <c r="F340" i="20"/>
  <c r="F383" i="20"/>
  <c r="F401" i="20"/>
  <c r="F422" i="20"/>
  <c r="F484" i="20"/>
  <c r="F495" i="20"/>
  <c r="F303" i="20"/>
  <c r="F387" i="20"/>
  <c r="F398" i="20"/>
  <c r="F434" i="20"/>
  <c r="F432" i="20"/>
  <c r="F343" i="20"/>
  <c r="F378" i="20"/>
  <c r="F304" i="24"/>
  <c r="F329" i="24"/>
  <c r="F339" i="24"/>
  <c r="F377" i="24"/>
  <c r="F407" i="24"/>
  <c r="F378" i="24"/>
  <c r="F341" i="24"/>
  <c r="F389" i="24"/>
  <c r="F437" i="24"/>
  <c r="F370" i="24"/>
  <c r="F438" i="24"/>
  <c r="F366" i="28"/>
  <c r="F390" i="28"/>
  <c r="F404" i="28"/>
  <c r="F486" i="28"/>
  <c r="F461" i="28"/>
  <c r="F325" i="28"/>
  <c r="F336" i="28"/>
  <c r="F381" i="28"/>
  <c r="F492" i="28"/>
  <c r="F316" i="28"/>
  <c r="F298" i="32"/>
  <c r="F318" i="32"/>
  <c r="F327" i="32"/>
  <c r="F398" i="32"/>
  <c r="F422" i="32"/>
  <c r="F485" i="32"/>
  <c r="F297" i="32"/>
  <c r="F310" i="32"/>
  <c r="F338" i="32"/>
  <c r="F344" i="32"/>
  <c r="F410" i="32"/>
  <c r="F442" i="32"/>
  <c r="F469" i="32"/>
  <c r="F484" i="32"/>
  <c r="F347" i="32"/>
  <c r="F388" i="32"/>
  <c r="F403" i="32"/>
  <c r="F412" i="32"/>
  <c r="F460" i="32"/>
  <c r="F491" i="32"/>
  <c r="F334" i="32"/>
  <c r="F406" i="32"/>
  <c r="F330" i="32"/>
  <c r="F373" i="33"/>
  <c r="F478" i="34"/>
  <c r="H437" i="34"/>
  <c r="H433" i="34"/>
  <c r="H428" i="34"/>
  <c r="F358" i="34"/>
  <c r="H314" i="34"/>
  <c r="F311" i="34"/>
  <c r="H310" i="34"/>
  <c r="F302" i="34"/>
  <c r="H299" i="34"/>
  <c r="H484" i="1"/>
  <c r="H410" i="1"/>
  <c r="H336" i="1"/>
  <c r="F488" i="2"/>
  <c r="F486" i="2"/>
  <c r="F466" i="2"/>
  <c r="F430" i="2"/>
  <c r="H428" i="2"/>
  <c r="F418" i="2"/>
  <c r="F384" i="2"/>
  <c r="F382" i="2"/>
  <c r="H373" i="2"/>
  <c r="F368" i="2"/>
  <c r="F360" i="2"/>
  <c r="F337" i="2"/>
  <c r="H486" i="3"/>
  <c r="F475" i="3"/>
  <c r="F455" i="3"/>
  <c r="F441" i="3"/>
  <c r="F431" i="3"/>
  <c r="H424" i="3"/>
  <c r="F368" i="3"/>
  <c r="F360" i="3"/>
  <c r="H353" i="3"/>
  <c r="F320" i="3"/>
  <c r="F485" i="4"/>
  <c r="F412" i="4"/>
  <c r="F406" i="4"/>
  <c r="F387" i="4"/>
  <c r="F372" i="4"/>
  <c r="F368" i="4"/>
  <c r="F339" i="4"/>
  <c r="F327" i="4"/>
  <c r="F324" i="4"/>
  <c r="F308" i="4"/>
  <c r="F452" i="5"/>
  <c r="F443" i="5"/>
  <c r="F426" i="5"/>
  <c r="F399" i="5"/>
  <c r="F382" i="5"/>
  <c r="F376" i="5"/>
  <c r="F329" i="5"/>
  <c r="F324" i="5"/>
  <c r="H493" i="6"/>
  <c r="F478" i="6"/>
  <c r="F454" i="6"/>
  <c r="H403" i="6"/>
  <c r="F398" i="6"/>
  <c r="F380" i="6"/>
  <c r="F344" i="6"/>
  <c r="F341" i="6"/>
  <c r="F326" i="6"/>
  <c r="F302" i="6"/>
  <c r="F296" i="6"/>
  <c r="H488" i="7"/>
  <c r="H443" i="7"/>
  <c r="H416" i="7"/>
  <c r="H395" i="7"/>
  <c r="F431" i="10"/>
  <c r="F439" i="11"/>
  <c r="F351" i="11"/>
  <c r="F315" i="11"/>
  <c r="F397" i="12"/>
  <c r="F300" i="12"/>
  <c r="F418" i="18"/>
  <c r="F364" i="18"/>
  <c r="F467" i="20"/>
  <c r="H294" i="25"/>
  <c r="H294" i="1"/>
  <c r="F296" i="33"/>
  <c r="H432" i="9"/>
  <c r="F296" i="10"/>
  <c r="F296" i="11"/>
  <c r="F296" i="12"/>
  <c r="F294" i="13"/>
  <c r="F324" i="13"/>
  <c r="F340" i="13"/>
  <c r="F370" i="13"/>
  <c r="F395" i="13"/>
  <c r="F471" i="13"/>
  <c r="F497" i="13"/>
  <c r="F338" i="13"/>
  <c r="F389" i="13"/>
  <c r="F410" i="13"/>
  <c r="F420" i="13"/>
  <c r="F296" i="18"/>
  <c r="F300" i="19"/>
  <c r="F330" i="19"/>
  <c r="F340" i="19"/>
  <c r="F358" i="19"/>
  <c r="F437" i="19"/>
  <c r="F337" i="19"/>
  <c r="F346" i="19"/>
  <c r="F380" i="19"/>
  <c r="F412" i="19"/>
  <c r="F389" i="19"/>
  <c r="F416" i="19"/>
  <c r="F418" i="19"/>
  <c r="F430" i="19"/>
  <c r="F411" i="19"/>
  <c r="F467" i="19"/>
  <c r="F297" i="20"/>
  <c r="F315" i="21"/>
  <c r="F329" i="21"/>
  <c r="F331" i="21"/>
  <c r="F343" i="21"/>
  <c r="F375" i="21"/>
  <c r="F389" i="21"/>
  <c r="F323" i="21"/>
  <c r="F386" i="21"/>
  <c r="F467" i="21"/>
  <c r="F476" i="21"/>
  <c r="F328" i="21"/>
  <c r="F377" i="21"/>
  <c r="F407" i="21"/>
  <c r="F463" i="21"/>
  <c r="F471" i="21"/>
  <c r="F338" i="21"/>
  <c r="F360" i="21"/>
  <c r="F422" i="21"/>
  <c r="F449" i="21"/>
  <c r="F297" i="24"/>
  <c r="F302" i="25"/>
  <c r="F322" i="25"/>
  <c r="F448" i="25"/>
  <c r="F303" i="25"/>
  <c r="F369" i="25"/>
  <c r="F398" i="25"/>
  <c r="F403" i="25"/>
  <c r="F441" i="25"/>
  <c r="F305" i="25"/>
  <c r="F351" i="25"/>
  <c r="F388" i="25"/>
  <c r="F390" i="25"/>
  <c r="F396" i="25"/>
  <c r="F411" i="25"/>
  <c r="F465" i="25"/>
  <c r="F478" i="25"/>
  <c r="F343" i="25"/>
  <c r="F346" i="25"/>
  <c r="F477" i="25"/>
  <c r="F497" i="25"/>
  <c r="F466" i="25"/>
  <c r="F296" i="28"/>
  <c r="F325" i="29"/>
  <c r="F328" i="29"/>
  <c r="F370" i="29"/>
  <c r="F417" i="29"/>
  <c r="F425" i="29"/>
  <c r="F448" i="29"/>
  <c r="F494" i="29"/>
  <c r="F496" i="29"/>
  <c r="F498" i="29"/>
  <c r="F368" i="29"/>
  <c r="F374" i="29"/>
  <c r="F415" i="29"/>
  <c r="F452" i="29"/>
  <c r="F454" i="29"/>
  <c r="F473" i="29"/>
  <c r="F329" i="29"/>
  <c r="F373" i="29"/>
  <c r="F381" i="29"/>
  <c r="F400" i="29"/>
  <c r="F402" i="29"/>
  <c r="F441" i="29"/>
  <c r="F451" i="29"/>
  <c r="F497" i="29"/>
  <c r="F413" i="29"/>
  <c r="F445" i="29"/>
  <c r="F331" i="29"/>
  <c r="F426" i="29"/>
  <c r="F474" i="29"/>
  <c r="F490" i="29"/>
  <c r="F397" i="29"/>
  <c r="F399" i="29"/>
  <c r="F455" i="29"/>
  <c r="H490" i="34"/>
  <c r="H480" i="34"/>
  <c r="F473" i="34"/>
  <c r="H407" i="34"/>
  <c r="H374" i="34"/>
  <c r="H370" i="34"/>
  <c r="H354" i="34"/>
  <c r="F339" i="34"/>
  <c r="H338" i="34"/>
  <c r="H325" i="34"/>
  <c r="H313" i="34"/>
  <c r="H309" i="34"/>
  <c r="H473" i="1"/>
  <c r="H409" i="1"/>
  <c r="H359" i="1"/>
  <c r="H330" i="1"/>
  <c r="F469" i="2"/>
  <c r="F426" i="2"/>
  <c r="F417" i="2"/>
  <c r="F415" i="2"/>
  <c r="F402" i="2"/>
  <c r="F390" i="2"/>
  <c r="F381" i="2"/>
  <c r="F367" i="2"/>
  <c r="F359" i="2"/>
  <c r="F351" i="2"/>
  <c r="H306" i="2"/>
  <c r="H497" i="3"/>
  <c r="F492" i="3"/>
  <c r="H465" i="3"/>
  <c r="F381" i="3"/>
  <c r="F371" i="3"/>
  <c r="F367" i="3"/>
  <c r="F362" i="3"/>
  <c r="F359" i="3"/>
  <c r="F433" i="4"/>
  <c r="F398" i="4"/>
  <c r="F335" i="4"/>
  <c r="F329" i="4"/>
  <c r="F326" i="4"/>
  <c r="F319" i="4"/>
  <c r="F315" i="4"/>
  <c r="F431" i="5"/>
  <c r="F428" i="5"/>
  <c r="F414" i="5"/>
  <c r="F375" i="5"/>
  <c r="F341" i="5"/>
  <c r="F493" i="6"/>
  <c r="F463" i="6"/>
  <c r="H450" i="6"/>
  <c r="F416" i="6"/>
  <c r="F387" i="6"/>
  <c r="H367" i="6"/>
  <c r="H343" i="6"/>
  <c r="H312" i="6"/>
  <c r="H470" i="7"/>
  <c r="H468" i="7"/>
  <c r="F455" i="10"/>
  <c r="F423" i="10"/>
  <c r="F372" i="10"/>
  <c r="F351" i="10"/>
  <c r="F476" i="11"/>
  <c r="F420" i="11"/>
  <c r="F405" i="11"/>
  <c r="F386" i="11"/>
  <c r="F303" i="11"/>
  <c r="F299" i="12"/>
  <c r="F493" i="13"/>
  <c r="F396" i="13"/>
  <c r="F329" i="13"/>
  <c r="F498" i="18"/>
  <c r="F466" i="18"/>
  <c r="F480" i="19"/>
  <c r="H366" i="10"/>
  <c r="H348" i="10"/>
  <c r="H477" i="11"/>
  <c r="H444" i="11"/>
  <c r="H436" i="11"/>
  <c r="H477" i="12"/>
  <c r="H431" i="13"/>
  <c r="H359" i="13"/>
  <c r="H350" i="13"/>
  <c r="H480" i="14"/>
  <c r="H468" i="14"/>
  <c r="H455" i="14"/>
  <c r="H489" i="15"/>
  <c r="H340" i="15"/>
  <c r="H329" i="15"/>
  <c r="H413" i="16"/>
  <c r="H384" i="16"/>
  <c r="H349" i="16"/>
  <c r="H331" i="16"/>
  <c r="H367" i="10"/>
  <c r="H352" i="10"/>
  <c r="H340" i="10"/>
  <c r="H386" i="12"/>
  <c r="H356" i="12"/>
  <c r="H420" i="13"/>
  <c r="H444" i="14"/>
  <c r="H360" i="14"/>
  <c r="H465" i="15"/>
  <c r="H461" i="15"/>
  <c r="H398" i="15"/>
  <c r="H394" i="15"/>
  <c r="H387" i="15"/>
  <c r="H341" i="15"/>
  <c r="H491" i="16"/>
  <c r="H390" i="17"/>
  <c r="H404" i="18"/>
  <c r="H474" i="19"/>
  <c r="H465" i="19"/>
  <c r="H300" i="19"/>
  <c r="H495" i="20"/>
  <c r="H490" i="20"/>
  <c r="H486" i="20"/>
  <c r="H482" i="20"/>
  <c r="H453" i="20"/>
  <c r="H449" i="20"/>
  <c r="H445" i="20"/>
  <c r="H441" i="20"/>
  <c r="H437" i="20"/>
  <c r="H433" i="20"/>
  <c r="H407" i="20"/>
  <c r="H397" i="20"/>
  <c r="H383" i="20"/>
  <c r="H379" i="20"/>
  <c r="H376" i="20"/>
  <c r="H372" i="20"/>
  <c r="H368" i="20"/>
  <c r="H364" i="20"/>
  <c r="H360" i="20"/>
  <c r="H356" i="20"/>
  <c r="H331" i="20"/>
  <c r="H316" i="20"/>
  <c r="H427" i="21"/>
  <c r="H423" i="21"/>
  <c r="H419" i="21"/>
  <c r="H360" i="23"/>
  <c r="H477" i="24"/>
  <c r="H474" i="24"/>
  <c r="H382" i="24"/>
  <c r="H313" i="25"/>
  <c r="H377" i="17"/>
  <c r="H364" i="17"/>
  <c r="H356" i="17"/>
  <c r="H335" i="17"/>
  <c r="H300" i="18"/>
  <c r="H494" i="20"/>
  <c r="H459" i="20"/>
  <c r="H436" i="20"/>
  <c r="H429" i="20"/>
  <c r="H421" i="20"/>
  <c r="H417" i="20"/>
  <c r="H409" i="20"/>
  <c r="H355" i="20"/>
  <c r="H349" i="20"/>
  <c r="H343" i="20"/>
  <c r="H315" i="20"/>
  <c r="H426" i="21"/>
  <c r="H331" i="21"/>
  <c r="H342" i="22"/>
  <c r="H477" i="23"/>
  <c r="H299" i="25"/>
  <c r="H488" i="26"/>
  <c r="H439" i="26"/>
  <c r="H435" i="26"/>
  <c r="H481" i="29"/>
  <c r="H414" i="29"/>
  <c r="H299" i="29"/>
  <c r="H495" i="32"/>
  <c r="H424" i="32"/>
  <c r="H420" i="32"/>
  <c r="H482" i="22"/>
  <c r="H419" i="22"/>
  <c r="H421" i="23"/>
  <c r="H364" i="23"/>
  <c r="H361" i="23"/>
  <c r="H492" i="24"/>
  <c r="H490" i="24"/>
  <c r="H484" i="24"/>
  <c r="H482" i="24"/>
  <c r="H414" i="24"/>
  <c r="H383" i="24"/>
  <c r="H379" i="24"/>
  <c r="H366" i="24"/>
  <c r="H325" i="25"/>
  <c r="H496" i="26"/>
  <c r="H445" i="26"/>
  <c r="H436" i="26"/>
  <c r="H424" i="26"/>
  <c r="H396" i="27"/>
  <c r="H356" i="32"/>
  <c r="H348" i="32"/>
  <c r="H185" i="3"/>
  <c r="F9" i="12"/>
  <c r="F11" i="34"/>
  <c r="H169" i="22"/>
  <c r="G11" i="4"/>
  <c r="H262" i="14"/>
  <c r="H196" i="10"/>
  <c r="F11" i="3"/>
  <c r="H167" i="33"/>
  <c r="H163" i="33"/>
  <c r="H229" i="29"/>
  <c r="H163" i="28"/>
  <c r="H173" i="22"/>
  <c r="H286" i="13"/>
  <c r="H253" i="11"/>
  <c r="F201" i="3"/>
  <c r="F211" i="3"/>
  <c r="F254" i="3"/>
  <c r="F262" i="3"/>
  <c r="F195" i="3"/>
  <c r="F233" i="3"/>
  <c r="F273" i="3"/>
  <c r="F154" i="3"/>
  <c r="F246" i="3"/>
  <c r="F156" i="3"/>
  <c r="F169" i="3"/>
  <c r="F176" i="3"/>
  <c r="F182" i="3"/>
  <c r="F256" i="3"/>
  <c r="F244" i="3"/>
  <c r="F199" i="3"/>
  <c r="F214" i="3"/>
  <c r="F257" i="3"/>
  <c r="F282" i="3"/>
  <c r="G151" i="3"/>
  <c r="H151" i="3" s="1"/>
  <c r="F152" i="3"/>
  <c r="F198" i="3"/>
  <c r="F253" i="3"/>
  <c r="F237" i="3"/>
  <c r="F153" i="3"/>
  <c r="F159" i="3"/>
  <c r="F166" i="3"/>
  <c r="F175" i="3"/>
  <c r="F187" i="3"/>
  <c r="F268" i="3"/>
  <c r="F239" i="3"/>
  <c r="F177" i="6"/>
  <c r="F237" i="6"/>
  <c r="F239" i="6"/>
  <c r="F247" i="6"/>
  <c r="F263" i="6"/>
  <c r="F186" i="6"/>
  <c r="F229" i="6"/>
  <c r="F268" i="6"/>
  <c r="F152" i="6"/>
  <c r="D11" i="6"/>
  <c r="G11" i="6" s="1"/>
  <c r="F196" i="6"/>
  <c r="F175" i="6"/>
  <c r="F165" i="6"/>
  <c r="F246" i="6"/>
  <c r="F244" i="6"/>
  <c r="F248" i="11"/>
  <c r="F263" i="11"/>
  <c r="F282" i="11"/>
  <c r="F160" i="11"/>
  <c r="F198" i="11"/>
  <c r="F211" i="11"/>
  <c r="F229" i="11"/>
  <c r="F253" i="11"/>
  <c r="F152" i="11"/>
  <c r="G151" i="11"/>
  <c r="H151" i="11" s="1"/>
  <c r="F173" i="11"/>
  <c r="F206" i="11"/>
  <c r="F273" i="11"/>
  <c r="F184" i="11"/>
  <c r="F214" i="11"/>
  <c r="F223" i="11"/>
  <c r="F177" i="11"/>
  <c r="F196" i="11"/>
  <c r="F208" i="11"/>
  <c r="F231" i="11"/>
  <c r="F238" i="11"/>
  <c r="F256" i="11"/>
  <c r="F157" i="11"/>
  <c r="F176" i="11"/>
  <c r="F186" i="11"/>
  <c r="F237" i="11"/>
  <c r="F245" i="11"/>
  <c r="D11" i="11"/>
  <c r="G11" i="11" s="1"/>
  <c r="F249" i="11"/>
  <c r="F181" i="14"/>
  <c r="F195" i="14"/>
  <c r="F197" i="14"/>
  <c r="F263" i="14"/>
  <c r="F160" i="14"/>
  <c r="F179" i="14"/>
  <c r="F245" i="14"/>
  <c r="F252" i="14"/>
  <c r="F188" i="14"/>
  <c r="F198" i="14"/>
  <c r="F200" i="14"/>
  <c r="F226" i="14"/>
  <c r="F253" i="14"/>
  <c r="F152" i="14"/>
  <c r="D11" i="14"/>
  <c r="G11" i="14" s="1"/>
  <c r="F272" i="14"/>
  <c r="F247" i="14"/>
  <c r="F240" i="14"/>
  <c r="F235" i="14"/>
  <c r="F187" i="14"/>
  <c r="F178" i="14"/>
  <c r="F174" i="14"/>
  <c r="F166" i="14"/>
  <c r="F157" i="14"/>
  <c r="F231" i="14"/>
  <c r="F151" i="14"/>
  <c r="F266" i="14"/>
  <c r="F248" i="14"/>
  <c r="F237" i="14"/>
  <c r="F229" i="14"/>
  <c r="F208" i="14"/>
  <c r="F196" i="14"/>
  <c r="F182" i="14"/>
  <c r="F175" i="14"/>
  <c r="F169" i="14"/>
  <c r="F159" i="14"/>
  <c r="F272" i="3"/>
  <c r="F164" i="6"/>
  <c r="H209" i="3"/>
  <c r="F10" i="11"/>
  <c r="F12" i="3"/>
  <c r="H188" i="24"/>
  <c r="H159" i="33"/>
  <c r="H155" i="33"/>
  <c r="H173" i="28"/>
  <c r="G8" i="3"/>
  <c r="H281" i="5"/>
  <c r="H265" i="2"/>
  <c r="H160" i="12"/>
  <c r="H151" i="33"/>
  <c r="H235" i="29"/>
  <c r="F158" i="34"/>
  <c r="F162" i="34"/>
  <c r="F153" i="34"/>
  <c r="F191" i="34"/>
  <c r="F256" i="34"/>
  <c r="F157" i="34"/>
  <c r="F151" i="34"/>
  <c r="F197" i="7"/>
  <c r="F216" i="7"/>
  <c r="F262" i="7"/>
  <c r="F164" i="7"/>
  <c r="F183" i="7"/>
  <c r="F174" i="7"/>
  <c r="F280" i="7"/>
  <c r="F151" i="7"/>
  <c r="F179" i="7"/>
  <c r="F187" i="7"/>
  <c r="F273" i="7"/>
  <c r="F266" i="7"/>
  <c r="F246" i="7"/>
  <c r="F238" i="7"/>
  <c r="F232" i="7"/>
  <c r="F182" i="7"/>
  <c r="F156" i="7"/>
  <c r="F160" i="7"/>
  <c r="F181" i="7"/>
  <c r="F196" i="7"/>
  <c r="F176" i="7"/>
  <c r="F155" i="7"/>
  <c r="F221" i="7"/>
  <c r="F244" i="7"/>
  <c r="F253" i="7"/>
  <c r="F199" i="7"/>
  <c r="F276" i="7"/>
  <c r="F268" i="7"/>
  <c r="F256" i="7"/>
  <c r="F247" i="7"/>
  <c r="F239" i="7"/>
  <c r="F229" i="7"/>
  <c r="F178" i="7"/>
  <c r="F154" i="7"/>
  <c r="F159" i="7"/>
  <c r="F169" i="7"/>
  <c r="F187" i="20"/>
  <c r="F211" i="20"/>
  <c r="F182" i="20"/>
  <c r="F237" i="20"/>
  <c r="F256" i="20"/>
  <c r="F232" i="20"/>
  <c r="F174" i="20"/>
  <c r="F186" i="20"/>
  <c r="F244" i="29"/>
  <c r="F257" i="29"/>
  <c r="F277" i="29"/>
  <c r="F193" i="29"/>
  <c r="F203" i="29"/>
  <c r="F206" i="29"/>
  <c r="F210" i="29"/>
  <c r="F271" i="29"/>
  <c r="F276" i="29"/>
  <c r="F279" i="29"/>
  <c r="F151" i="29"/>
  <c r="F162" i="29"/>
  <c r="F164" i="29"/>
  <c r="F170" i="29"/>
  <c r="F227" i="29"/>
  <c r="F159" i="29"/>
  <c r="G151" i="29"/>
  <c r="H151" i="29" s="1"/>
  <c r="F223" i="29"/>
  <c r="F253" i="29"/>
  <c r="F169" i="30"/>
  <c r="F173" i="30"/>
  <c r="F177" i="30"/>
  <c r="F199" i="30"/>
  <c r="F208" i="30"/>
  <c r="F216" i="30"/>
  <c r="F187" i="30"/>
  <c r="F253" i="30"/>
  <c r="F183" i="30"/>
  <c r="F268" i="30"/>
  <c r="F286" i="30"/>
  <c r="F162" i="30"/>
  <c r="F273" i="30"/>
  <c r="F216" i="3"/>
  <c r="F283" i="7"/>
  <c r="F261" i="7"/>
  <c r="F172" i="7"/>
  <c r="F13" i="23"/>
  <c r="H187" i="19"/>
  <c r="H262" i="18"/>
  <c r="H232" i="16"/>
  <c r="H164" i="13"/>
  <c r="H153" i="13"/>
  <c r="H283" i="13"/>
  <c r="H176" i="12"/>
  <c r="H249" i="7"/>
  <c r="F169" i="1"/>
  <c r="F238" i="1"/>
  <c r="F242" i="1"/>
  <c r="D11" i="1"/>
  <c r="G11" i="1" s="1"/>
  <c r="H11" i="1" s="1"/>
  <c r="G151" i="1"/>
  <c r="H151" i="1" s="1"/>
  <c r="F177" i="1"/>
  <c r="F208" i="1"/>
  <c r="F235" i="4"/>
  <c r="F238" i="4"/>
  <c r="F151" i="4"/>
  <c r="F209" i="4"/>
  <c r="F237" i="4"/>
  <c r="F240" i="4"/>
  <c r="F198" i="8"/>
  <c r="F213" i="8"/>
  <c r="F270" i="8"/>
  <c r="D8" i="8"/>
  <c r="F267" i="8"/>
  <c r="D11" i="8"/>
  <c r="G11" i="8" s="1"/>
  <c r="H11" i="8" s="1"/>
  <c r="F151" i="9"/>
  <c r="F165" i="9"/>
  <c r="F183" i="9"/>
  <c r="F160" i="9"/>
  <c r="F174" i="9"/>
  <c r="F179" i="9"/>
  <c r="F156" i="9"/>
  <c r="F238" i="9"/>
  <c r="F284" i="9"/>
  <c r="F246" i="12"/>
  <c r="F283" i="12"/>
  <c r="F207" i="12"/>
  <c r="F191" i="12"/>
  <c r="F208" i="12"/>
  <c r="F154" i="27"/>
  <c r="F230" i="27"/>
  <c r="F252" i="27"/>
  <c r="F241" i="27"/>
  <c r="F248" i="27"/>
  <c r="F273" i="27"/>
  <c r="F260" i="27"/>
  <c r="F175" i="27"/>
  <c r="F151" i="27"/>
  <c r="F152" i="9"/>
  <c r="H282" i="1"/>
  <c r="H274" i="1"/>
  <c r="H262" i="1"/>
  <c r="H250" i="1"/>
  <c r="H248" i="1"/>
  <c r="H246" i="1"/>
  <c r="H206" i="1"/>
  <c r="H200" i="1"/>
  <c r="H192" i="1"/>
  <c r="H188" i="2"/>
  <c r="F208" i="4"/>
  <c r="F203" i="4"/>
  <c r="F177" i="4"/>
  <c r="H161" i="6"/>
  <c r="F246" i="8"/>
  <c r="F195" i="8"/>
  <c r="F163" i="8"/>
  <c r="F153" i="8"/>
  <c r="H206" i="9"/>
  <c r="H184" i="9"/>
  <c r="H254" i="10"/>
  <c r="F222" i="12"/>
  <c r="H212" i="13"/>
  <c r="H208" i="13"/>
  <c r="H258" i="12"/>
  <c r="H186" i="9"/>
  <c r="H232" i="7"/>
  <c r="F167" i="18"/>
  <c r="F226" i="18"/>
  <c r="F234" i="18"/>
  <c r="F248" i="18"/>
  <c r="F284" i="18"/>
  <c r="F155" i="18"/>
  <c r="F198" i="18"/>
  <c r="F221" i="18"/>
  <c r="F261" i="18"/>
  <c r="F263" i="18"/>
  <c r="F230" i="18"/>
  <c r="F180" i="18"/>
  <c r="F189" i="18"/>
  <c r="F186" i="18"/>
  <c r="F159" i="22"/>
  <c r="F205" i="22"/>
  <c r="F208" i="22"/>
  <c r="F254" i="22"/>
  <c r="F164" i="22"/>
  <c r="F184" i="22"/>
  <c r="F201" i="22"/>
  <c r="F209" i="22"/>
  <c r="F230" i="22"/>
  <c r="F286" i="22"/>
  <c r="F203" i="22"/>
  <c r="F268" i="22"/>
  <c r="F183" i="22"/>
  <c r="F262" i="22"/>
  <c r="F159" i="32"/>
  <c r="F186" i="32"/>
  <c r="F229" i="32"/>
  <c r="F211" i="32"/>
  <c r="F222" i="32"/>
  <c r="F238" i="32"/>
  <c r="F152" i="32"/>
  <c r="F151" i="32"/>
  <c r="F152" i="1"/>
  <c r="H252" i="34"/>
  <c r="H236" i="34"/>
  <c r="H206" i="34"/>
  <c r="H197" i="34"/>
  <c r="H160" i="1"/>
  <c r="F281" i="4"/>
  <c r="F259" i="4"/>
  <c r="F232" i="4"/>
  <c r="H226" i="4"/>
  <c r="H168" i="4"/>
  <c r="F153" i="4"/>
  <c r="H280" i="6"/>
  <c r="H183" i="7"/>
  <c r="H265" i="9"/>
  <c r="F262" i="9"/>
  <c r="H261" i="9"/>
  <c r="H257" i="9"/>
  <c r="H253" i="9"/>
  <c r="F239" i="9"/>
  <c r="H241" i="10"/>
  <c r="H234" i="10"/>
  <c r="H228" i="10"/>
  <c r="F254" i="12"/>
  <c r="H267" i="14"/>
  <c r="F286" i="18"/>
  <c r="F264" i="18"/>
  <c r="F217" i="22"/>
  <c r="F173" i="10"/>
  <c r="F208" i="10"/>
  <c r="F226" i="10"/>
  <c r="F283" i="10"/>
  <c r="F156" i="19"/>
  <c r="F206" i="19"/>
  <c r="F233" i="19"/>
  <c r="F276" i="19"/>
  <c r="F154" i="19"/>
  <c r="F195" i="19"/>
  <c r="F203" i="19"/>
  <c r="H247" i="21"/>
  <c r="F153" i="23"/>
  <c r="F166" i="23"/>
  <c r="F239" i="23"/>
  <c r="F165" i="23"/>
  <c r="F173" i="23"/>
  <c r="F268" i="23"/>
  <c r="F174" i="24"/>
  <c r="F253" i="24"/>
  <c r="F256" i="24"/>
  <c r="F167" i="24"/>
  <c r="F177" i="24"/>
  <c r="F233" i="24"/>
  <c r="F247" i="24"/>
  <c r="F175" i="24"/>
  <c r="F226" i="24"/>
  <c r="F239" i="24"/>
  <c r="F159" i="25"/>
  <c r="F166" i="25"/>
  <c r="F183" i="25"/>
  <c r="F197" i="25"/>
  <c r="F281" i="25"/>
  <c r="F153" i="25"/>
  <c r="F248" i="25"/>
  <c r="F253" i="25"/>
  <c r="F282" i="25"/>
  <c r="F286" i="25"/>
  <c r="F211" i="25"/>
  <c r="F222" i="25"/>
  <c r="F231" i="25"/>
  <c r="F245" i="25"/>
  <c r="F283" i="25"/>
  <c r="F164" i="26"/>
  <c r="F226" i="26"/>
  <c r="F231" i="26"/>
  <c r="F254" i="26"/>
  <c r="F181" i="26"/>
  <c r="F205" i="26"/>
  <c r="F213" i="26"/>
  <c r="F241" i="26"/>
  <c r="F255" i="26"/>
  <c r="F230" i="26"/>
  <c r="F185" i="26"/>
  <c r="F281" i="26"/>
  <c r="H152" i="34"/>
  <c r="H152" i="21"/>
  <c r="F191" i="33"/>
  <c r="F258" i="5"/>
  <c r="F254" i="5"/>
  <c r="F248" i="5"/>
  <c r="F223" i="5"/>
  <c r="F203" i="5"/>
  <c r="F200" i="5"/>
  <c r="F171" i="5"/>
  <c r="F273" i="10"/>
  <c r="F270" i="10"/>
  <c r="F252" i="10"/>
  <c r="F283" i="13"/>
  <c r="F216" i="17"/>
  <c r="F176" i="19"/>
  <c r="F252" i="23"/>
  <c r="F235" i="23"/>
  <c r="F198" i="25"/>
  <c r="F154" i="26"/>
  <c r="F166" i="24"/>
  <c r="F164" i="24"/>
  <c r="F159" i="24"/>
  <c r="F214" i="26"/>
  <c r="F154" i="16"/>
  <c r="F174" i="16"/>
  <c r="F208" i="16"/>
  <c r="F246" i="16"/>
  <c r="F159" i="16"/>
  <c r="F169" i="16"/>
  <c r="F179" i="16"/>
  <c r="F231" i="16"/>
  <c r="F247" i="16"/>
  <c r="F159" i="21"/>
  <c r="F170" i="21"/>
  <c r="F182" i="21"/>
  <c r="F193" i="21"/>
  <c r="F216" i="21"/>
  <c r="F223" i="21"/>
  <c r="F155" i="28"/>
  <c r="F197" i="28"/>
  <c r="F207" i="28"/>
  <c r="F218" i="28"/>
  <c r="F219" i="28"/>
  <c r="F257" i="28"/>
  <c r="F263" i="28"/>
  <c r="F285" i="28"/>
  <c r="F201" i="28"/>
  <c r="H152" i="6"/>
  <c r="H287" i="33"/>
  <c r="F284" i="33"/>
  <c r="F260" i="33"/>
  <c r="H288" i="34"/>
  <c r="H260" i="34"/>
  <c r="H180" i="34"/>
  <c r="H173" i="34"/>
  <c r="H161" i="34"/>
  <c r="H214" i="1"/>
  <c r="H163" i="1"/>
  <c r="H159" i="1"/>
  <c r="F259" i="2"/>
  <c r="F244" i="2"/>
  <c r="F218" i="2"/>
  <c r="F197" i="2"/>
  <c r="H172" i="3"/>
  <c r="H252" i="4"/>
  <c r="H241" i="4"/>
  <c r="H167" i="4"/>
  <c r="F272" i="5"/>
  <c r="H242" i="5"/>
  <c r="F234" i="5"/>
  <c r="F221" i="5"/>
  <c r="F201" i="5"/>
  <c r="H281" i="6"/>
  <c r="H253" i="6"/>
  <c r="H246" i="6"/>
  <c r="H236" i="6"/>
  <c r="H234" i="8"/>
  <c r="H227" i="8"/>
  <c r="H211" i="9"/>
  <c r="H163" i="9"/>
  <c r="H159" i="9"/>
  <c r="F214" i="10"/>
  <c r="F200" i="10"/>
  <c r="F158" i="10"/>
  <c r="F154" i="10"/>
  <c r="H287" i="13"/>
  <c r="F262" i="13"/>
  <c r="H226" i="13"/>
  <c r="F216" i="13"/>
  <c r="F189" i="13"/>
  <c r="F183" i="13"/>
  <c r="F158" i="13"/>
  <c r="H233" i="14"/>
  <c r="H220" i="14"/>
  <c r="F211" i="15"/>
  <c r="F177" i="15"/>
  <c r="F169" i="15"/>
  <c r="F157" i="15"/>
  <c r="F287" i="16"/>
  <c r="F162" i="16"/>
  <c r="F214" i="19"/>
  <c r="F266" i="23"/>
  <c r="F266" i="24"/>
  <c r="F233" i="25"/>
  <c r="F184" i="28"/>
  <c r="H285" i="15"/>
  <c r="H175" i="15"/>
  <c r="H228" i="16"/>
  <c r="H158" i="16"/>
  <c r="H258" i="17"/>
  <c r="H245" i="17"/>
  <c r="H195" i="17"/>
  <c r="H160" i="19"/>
  <c r="H263" i="21"/>
  <c r="H277" i="22"/>
  <c r="H260" i="22"/>
  <c r="H267" i="23"/>
  <c r="H243" i="23"/>
  <c r="H160" i="23"/>
  <c r="H236" i="14"/>
  <c r="H225" i="14"/>
  <c r="H212" i="15"/>
  <c r="H204" i="15"/>
  <c r="H200" i="15"/>
  <c r="H245" i="16"/>
  <c r="H153" i="16"/>
  <c r="H281" i="17"/>
  <c r="H273" i="17"/>
  <c r="H257" i="17"/>
  <c r="H194" i="17"/>
  <c r="H243" i="18"/>
  <c r="H287" i="20"/>
  <c r="H244" i="20"/>
  <c r="H194" i="20"/>
  <c r="H179" i="20"/>
  <c r="H281" i="21"/>
  <c r="H226" i="22"/>
  <c r="H218" i="22"/>
  <c r="H191" i="22"/>
  <c r="H228" i="23"/>
  <c r="H276" i="24"/>
  <c r="H263" i="24"/>
  <c r="H246" i="19"/>
  <c r="H263" i="20"/>
  <c r="H189" i="20"/>
  <c r="H168" i="20"/>
  <c r="H164" i="20"/>
  <c r="H274" i="21"/>
  <c r="H214" i="21"/>
  <c r="H276" i="22"/>
  <c r="H192" i="22"/>
  <c r="H161" i="22"/>
  <c r="H163" i="23"/>
  <c r="H264" i="24"/>
  <c r="H240" i="24"/>
  <c r="H219" i="24"/>
  <c r="H271" i="25"/>
  <c r="H217" i="25"/>
  <c r="H212" i="25"/>
  <c r="H233" i="26"/>
  <c r="H285" i="27"/>
  <c r="H279" i="27"/>
  <c r="H236" i="27"/>
  <c r="H257" i="29"/>
  <c r="H217" i="29"/>
  <c r="H224" i="30"/>
  <c r="H159" i="30"/>
  <c r="H189" i="32"/>
  <c r="H164" i="25"/>
  <c r="H287" i="26"/>
  <c r="H219" i="26"/>
  <c r="H228" i="27"/>
  <c r="H204" i="27"/>
  <c r="H243" i="28"/>
  <c r="H224" i="29"/>
  <c r="H241" i="30"/>
  <c r="F104" i="27"/>
  <c r="F111" i="27"/>
  <c r="F120" i="27"/>
  <c r="F94" i="27"/>
  <c r="F119" i="27"/>
  <c r="F128" i="27"/>
  <c r="F86" i="27"/>
  <c r="F101" i="27"/>
  <c r="F105" i="27"/>
  <c r="F145" i="27"/>
  <c r="F77" i="27"/>
  <c r="F82" i="27"/>
  <c r="F121" i="27"/>
  <c r="F132" i="27"/>
  <c r="F141" i="27"/>
  <c r="F70" i="27"/>
  <c r="F73" i="27"/>
  <c r="F98" i="27"/>
  <c r="F115" i="27"/>
  <c r="F92" i="27"/>
  <c r="F85" i="27"/>
  <c r="F112" i="27"/>
  <c r="D10" i="27"/>
  <c r="F118" i="27"/>
  <c r="F10" i="21"/>
  <c r="F10" i="9"/>
  <c r="F10" i="14"/>
  <c r="H98" i="34"/>
  <c r="G10" i="18"/>
  <c r="F13" i="13"/>
  <c r="F72" i="27"/>
  <c r="F87" i="27"/>
  <c r="F84" i="27"/>
  <c r="F107" i="27"/>
  <c r="F74" i="27"/>
  <c r="H75" i="22"/>
  <c r="H92" i="19"/>
  <c r="D8" i="27"/>
  <c r="F137" i="24"/>
  <c r="F80" i="24"/>
  <c r="F88" i="24"/>
  <c r="F103" i="24"/>
  <c r="F72" i="24"/>
  <c r="F96" i="24"/>
  <c r="F108" i="24"/>
  <c r="F121" i="24"/>
  <c r="F82" i="24"/>
  <c r="F75" i="24"/>
  <c r="F70" i="24"/>
  <c r="G70" i="24"/>
  <c r="H70" i="24" s="1"/>
  <c r="F74" i="24"/>
  <c r="F112" i="24"/>
  <c r="F93" i="24"/>
  <c r="F110" i="27"/>
  <c r="H77" i="5"/>
  <c r="H102" i="34"/>
  <c r="G10" i="19"/>
  <c r="F98" i="29"/>
  <c r="F107" i="29"/>
  <c r="F112" i="29"/>
  <c r="F119" i="29"/>
  <c r="F100" i="29"/>
  <c r="F85" i="29"/>
  <c r="F123" i="27"/>
  <c r="F99" i="27"/>
  <c r="F71" i="27"/>
  <c r="F107" i="24"/>
  <c r="F71" i="24"/>
  <c r="H102" i="22"/>
  <c r="H112" i="22"/>
  <c r="H132" i="18"/>
  <c r="H119" i="15"/>
  <c r="H108" i="14"/>
  <c r="H77" i="10"/>
  <c r="H117" i="2"/>
  <c r="G70" i="27"/>
  <c r="H70" i="27" s="1"/>
  <c r="H70" i="4"/>
  <c r="F72" i="7"/>
  <c r="F136" i="7"/>
  <c r="F71" i="7"/>
  <c r="F76" i="7"/>
  <c r="F106" i="7"/>
  <c r="F117" i="7"/>
  <c r="F135" i="7"/>
  <c r="F138" i="7"/>
  <c r="F115" i="7"/>
  <c r="F98" i="7"/>
  <c r="F102" i="7"/>
  <c r="F107" i="7"/>
  <c r="F86" i="7"/>
  <c r="F139" i="7"/>
  <c r="F113" i="7"/>
  <c r="F93" i="7"/>
  <c r="F75" i="7"/>
  <c r="F128" i="7"/>
  <c r="F123" i="7"/>
  <c r="F108" i="7"/>
  <c r="F74" i="7"/>
  <c r="F92" i="7"/>
  <c r="F137" i="7"/>
  <c r="F118" i="7"/>
  <c r="F104" i="7"/>
  <c r="F73" i="7"/>
  <c r="F111" i="7"/>
  <c r="G70" i="7"/>
  <c r="H70" i="7" s="1"/>
  <c r="F74" i="12"/>
  <c r="G70" i="17"/>
  <c r="H70" i="17" s="1"/>
  <c r="F118" i="17"/>
  <c r="F70" i="18"/>
  <c r="F131" i="18"/>
  <c r="F133" i="18"/>
  <c r="F135" i="18"/>
  <c r="F105" i="18"/>
  <c r="G70" i="18"/>
  <c r="H70" i="18" s="1"/>
  <c r="F74" i="18"/>
  <c r="F144" i="18"/>
  <c r="F120" i="18"/>
  <c r="F112" i="18"/>
  <c r="F104" i="18"/>
  <c r="F81" i="18"/>
  <c r="F132" i="18"/>
  <c r="F115" i="18"/>
  <c r="F101" i="18"/>
  <c r="F93" i="18"/>
  <c r="F83" i="18"/>
  <c r="H83" i="14"/>
  <c r="H75" i="10"/>
  <c r="F103" i="29"/>
  <c r="F129" i="29"/>
  <c r="F135" i="29"/>
  <c r="F139" i="29"/>
  <c r="F141" i="29"/>
  <c r="F110" i="29"/>
  <c r="F73" i="29"/>
  <c r="F70" i="29"/>
  <c r="G70" i="29"/>
  <c r="H70" i="29" s="1"/>
  <c r="D8" i="29"/>
  <c r="G8" i="29" s="1"/>
  <c r="F71" i="29"/>
  <c r="F72" i="29"/>
  <c r="F101" i="29"/>
  <c r="F93" i="29"/>
  <c r="F86" i="29"/>
  <c r="F92" i="29"/>
  <c r="D10" i="29"/>
  <c r="G10" i="29" s="1"/>
  <c r="F140" i="29"/>
  <c r="F120" i="29"/>
  <c r="F115" i="29"/>
  <c r="F83" i="29"/>
  <c r="F11" i="9"/>
  <c r="F12" i="9"/>
  <c r="H139" i="23"/>
  <c r="H142" i="6"/>
  <c r="F74" i="29"/>
  <c r="F108" i="29"/>
  <c r="F113" i="29"/>
  <c r="F121" i="29"/>
  <c r="F84" i="29"/>
  <c r="F87" i="29"/>
  <c r="F88" i="27"/>
  <c r="F102" i="27"/>
  <c r="F108" i="27"/>
  <c r="F122" i="27"/>
  <c r="F83" i="27"/>
  <c r="F115" i="24"/>
  <c r="F102" i="24"/>
  <c r="F73" i="24"/>
  <c r="H112" i="18"/>
  <c r="H93" i="15"/>
  <c r="H121" i="2"/>
  <c r="F106" i="33"/>
  <c r="F145" i="33"/>
  <c r="F141" i="33"/>
  <c r="F137" i="33"/>
  <c r="F133" i="33"/>
  <c r="F129" i="33"/>
  <c r="F125" i="33"/>
  <c r="F121" i="33"/>
  <c r="F117" i="33"/>
  <c r="F112" i="33"/>
  <c r="F108" i="33"/>
  <c r="F103" i="33"/>
  <c r="F99" i="33"/>
  <c r="F95" i="33"/>
  <c r="F91" i="33"/>
  <c r="F87" i="33"/>
  <c r="F83" i="33"/>
  <c r="F75" i="33"/>
  <c r="F70" i="33"/>
  <c r="F127" i="11"/>
  <c r="F132" i="11"/>
  <c r="F91" i="11"/>
  <c r="F71" i="11"/>
  <c r="F125" i="11"/>
  <c r="F111" i="11"/>
  <c r="F103" i="11"/>
  <c r="F93" i="11"/>
  <c r="F108" i="11"/>
  <c r="F84" i="11"/>
  <c r="F131" i="11"/>
  <c r="F107" i="11"/>
  <c r="F83" i="11"/>
  <c r="F74" i="11"/>
  <c r="F112" i="11"/>
  <c r="F80" i="11"/>
  <c r="F134" i="11"/>
  <c r="F119" i="11"/>
  <c r="F110" i="11"/>
  <c r="F102" i="11"/>
  <c r="F116" i="11"/>
  <c r="F129" i="11"/>
  <c r="F121" i="11"/>
  <c r="F105" i="11"/>
  <c r="F82" i="11"/>
  <c r="F73" i="11"/>
  <c r="F86" i="12"/>
  <c r="F129" i="12"/>
  <c r="F134" i="12"/>
  <c r="F81" i="12"/>
  <c r="F128" i="12"/>
  <c r="F78" i="12"/>
  <c r="G70" i="12"/>
  <c r="H70" i="12" s="1"/>
  <c r="D10" i="12"/>
  <c r="G10" i="12" s="1"/>
  <c r="F119" i="12"/>
  <c r="F112" i="12"/>
  <c r="F104" i="12"/>
  <c r="F96" i="12"/>
  <c r="F73" i="12"/>
  <c r="F110" i="12"/>
  <c r="F71" i="12"/>
  <c r="F127" i="12"/>
  <c r="F111" i="12"/>
  <c r="F103" i="12"/>
  <c r="F118" i="12"/>
  <c r="F116" i="12"/>
  <c r="F101" i="12"/>
  <c r="F93" i="12"/>
  <c r="F83" i="12"/>
  <c r="F98" i="12"/>
  <c r="F102" i="15"/>
  <c r="F143" i="15"/>
  <c r="F113" i="15"/>
  <c r="F132" i="15"/>
  <c r="F82" i="15"/>
  <c r="F107" i="15"/>
  <c r="F115" i="15"/>
  <c r="F129" i="15"/>
  <c r="F134" i="15"/>
  <c r="G70" i="15"/>
  <c r="H70" i="15" s="1"/>
  <c r="F71" i="15"/>
  <c r="F118" i="15"/>
  <c r="F70" i="16"/>
  <c r="F109" i="16"/>
  <c r="F116" i="16"/>
  <c r="F120" i="16"/>
  <c r="F138" i="16"/>
  <c r="F110" i="16"/>
  <c r="F111" i="16"/>
  <c r="F93" i="16"/>
  <c r="F101" i="16"/>
  <c r="G70" i="16"/>
  <c r="H70" i="16" s="1"/>
  <c r="F71" i="16"/>
  <c r="F72" i="16"/>
  <c r="F74" i="16"/>
  <c r="F115" i="16"/>
  <c r="F138" i="23"/>
  <c r="F80" i="23"/>
  <c r="F119" i="23"/>
  <c r="F125" i="23"/>
  <c r="F134" i="23"/>
  <c r="F70" i="23"/>
  <c r="D10" i="23"/>
  <c r="F101" i="23"/>
  <c r="F113" i="23"/>
  <c r="F75" i="23"/>
  <c r="F107" i="23"/>
  <c r="F143" i="16"/>
  <c r="F129" i="16"/>
  <c r="F119" i="16"/>
  <c r="F100" i="23"/>
  <c r="F86" i="23"/>
  <c r="F129" i="24"/>
  <c r="F123" i="24"/>
  <c r="H10" i="21"/>
  <c r="H100" i="18"/>
  <c r="H120" i="18"/>
  <c r="H71" i="16"/>
  <c r="H92" i="14"/>
  <c r="H112" i="14"/>
  <c r="H85" i="12"/>
  <c r="H85" i="2"/>
  <c r="H85" i="1"/>
  <c r="H94" i="1"/>
  <c r="H123" i="1"/>
  <c r="H74" i="34"/>
  <c r="H70" i="1"/>
  <c r="F93" i="34"/>
  <c r="F108" i="34"/>
  <c r="F125" i="34"/>
  <c r="F81" i="2"/>
  <c r="F139" i="2"/>
  <c r="F144" i="2"/>
  <c r="F138" i="2"/>
  <c r="F140" i="2"/>
  <c r="F143" i="2"/>
  <c r="F145" i="2"/>
  <c r="F103" i="3"/>
  <c r="F117" i="3"/>
  <c r="F143" i="3"/>
  <c r="F96" i="5"/>
  <c r="F105" i="5"/>
  <c r="F125" i="5"/>
  <c r="F139" i="5"/>
  <c r="F115" i="9"/>
  <c r="F128" i="9"/>
  <c r="F142" i="9"/>
  <c r="F73" i="9"/>
  <c r="F77" i="9"/>
  <c r="F102" i="9"/>
  <c r="F125" i="9"/>
  <c r="F72" i="9"/>
  <c r="F132" i="10"/>
  <c r="F81" i="10"/>
  <c r="F127" i="10"/>
  <c r="F131" i="10"/>
  <c r="F99" i="10"/>
  <c r="F70" i="14"/>
  <c r="F119" i="14"/>
  <c r="F125" i="14"/>
  <c r="F101" i="14"/>
  <c r="F109" i="14"/>
  <c r="F111" i="14"/>
  <c r="F122" i="14"/>
  <c r="H85" i="16"/>
  <c r="F133" i="21"/>
  <c r="F104" i="21"/>
  <c r="F132" i="21"/>
  <c r="F143" i="22"/>
  <c r="F77" i="22"/>
  <c r="F98" i="22"/>
  <c r="F122" i="22"/>
  <c r="F127" i="22"/>
  <c r="F132" i="22"/>
  <c r="F80" i="25"/>
  <c r="F110" i="25"/>
  <c r="F119" i="25"/>
  <c r="F117" i="25"/>
  <c r="F81" i="25"/>
  <c r="F131" i="25"/>
  <c r="F143" i="25"/>
  <c r="F85" i="25"/>
  <c r="F88" i="25"/>
  <c r="F90" i="28"/>
  <c r="F136" i="28"/>
  <c r="F141" i="28"/>
  <c r="F135" i="28"/>
  <c r="F140" i="28"/>
  <c r="F96" i="28"/>
  <c r="H122" i="34"/>
  <c r="H144" i="1"/>
  <c r="H138" i="1"/>
  <c r="F144" i="3"/>
  <c r="F120" i="9"/>
  <c r="F120" i="21"/>
  <c r="F138" i="22"/>
  <c r="F75" i="3"/>
  <c r="F83" i="3"/>
  <c r="F88" i="3"/>
  <c r="F102" i="3"/>
  <c r="F108" i="3"/>
  <c r="F112" i="3"/>
  <c r="F118" i="3"/>
  <c r="F122" i="3"/>
  <c r="F129" i="3"/>
  <c r="F138" i="3"/>
  <c r="F77" i="2"/>
  <c r="F85" i="2"/>
  <c r="F92" i="2"/>
  <c r="F98" i="2"/>
  <c r="F102" i="2"/>
  <c r="F108" i="2"/>
  <c r="F112" i="2"/>
  <c r="F117" i="2"/>
  <c r="F121" i="2"/>
  <c r="F128" i="2"/>
  <c r="H112" i="2"/>
  <c r="H135" i="2"/>
  <c r="F71" i="2"/>
  <c r="F112" i="1"/>
  <c r="F9" i="33"/>
  <c r="D8" i="28"/>
  <c r="G8" i="28" s="1"/>
  <c r="D8" i="22"/>
  <c r="F11" i="22" s="1"/>
  <c r="G70" i="5"/>
  <c r="H70" i="5" s="1"/>
  <c r="F70" i="2"/>
  <c r="F70" i="34"/>
  <c r="H70" i="26"/>
  <c r="H118" i="34"/>
  <c r="F107" i="4"/>
  <c r="F115" i="4"/>
  <c r="F111" i="4"/>
  <c r="F113" i="4"/>
  <c r="F123" i="4"/>
  <c r="F132" i="4"/>
  <c r="F142" i="4"/>
  <c r="F73" i="32"/>
  <c r="F83" i="32"/>
  <c r="F132" i="32"/>
  <c r="H138" i="34"/>
  <c r="H129" i="34"/>
  <c r="F104" i="2"/>
  <c r="F89" i="2"/>
  <c r="F94" i="3"/>
  <c r="F91" i="3"/>
  <c r="F87" i="3"/>
  <c r="F77" i="3"/>
  <c r="H115" i="4"/>
  <c r="F83" i="4"/>
  <c r="F82" i="4"/>
  <c r="H77" i="4"/>
  <c r="F74" i="4"/>
  <c r="F144" i="5"/>
  <c r="F129" i="9"/>
  <c r="F121" i="9"/>
  <c r="F120" i="14"/>
  <c r="F110" i="14"/>
  <c r="F96" i="21"/>
  <c r="F145" i="19"/>
  <c r="F130" i="19"/>
  <c r="F104" i="19"/>
  <c r="F142" i="20"/>
  <c r="F103" i="20"/>
  <c r="F93" i="20"/>
  <c r="F87" i="20"/>
  <c r="H130" i="22"/>
  <c r="H132" i="23"/>
  <c r="F107" i="6"/>
  <c r="F124" i="6"/>
  <c r="F137" i="6"/>
  <c r="F97" i="8"/>
  <c r="F103" i="8"/>
  <c r="F103" i="19"/>
  <c r="F121" i="19"/>
  <c r="F70" i="20"/>
  <c r="F80" i="20"/>
  <c r="F127" i="20"/>
  <c r="F137" i="20"/>
  <c r="F133" i="26"/>
  <c r="F138" i="26"/>
  <c r="F97" i="26"/>
  <c r="F100" i="26"/>
  <c r="F139" i="26"/>
  <c r="F73" i="30"/>
  <c r="F102" i="30"/>
  <c r="F108" i="30"/>
  <c r="F128" i="30"/>
  <c r="H71" i="15"/>
  <c r="F71" i="30"/>
  <c r="H145" i="1"/>
  <c r="H109" i="1"/>
  <c r="H126" i="4"/>
  <c r="F88" i="6"/>
  <c r="F138" i="8"/>
  <c r="F134" i="8"/>
  <c r="F77" i="8"/>
  <c r="H124" i="10"/>
  <c r="H101" i="10"/>
  <c r="H104" i="13"/>
  <c r="H145" i="14"/>
  <c r="H101" i="15"/>
  <c r="H135" i="17"/>
  <c r="H132" i="17"/>
  <c r="H124" i="17"/>
  <c r="F142" i="19"/>
  <c r="F111" i="19"/>
  <c r="F109" i="19"/>
  <c r="F105" i="19"/>
  <c r="H145" i="21"/>
  <c r="F112" i="30"/>
  <c r="F72" i="30"/>
  <c r="H91" i="2"/>
  <c r="H140" i="3"/>
  <c r="H87" i="3"/>
  <c r="H142" i="11"/>
  <c r="H89" i="11"/>
  <c r="H133" i="17"/>
  <c r="H91" i="24"/>
  <c r="H106" i="25"/>
  <c r="H97" i="25"/>
  <c r="H91" i="25"/>
  <c r="H82" i="25"/>
  <c r="H125" i="26"/>
  <c r="H117" i="26"/>
  <c r="H76" i="32"/>
  <c r="H144" i="24"/>
  <c r="H120" i="24"/>
  <c r="H110" i="24"/>
  <c r="H105" i="24"/>
  <c r="H101" i="24"/>
  <c r="H89" i="29"/>
  <c r="H120" i="30"/>
  <c r="G9" i="19"/>
  <c r="H9" i="19" s="1"/>
  <c r="F25" i="24"/>
  <c r="F31" i="24"/>
  <c r="F28" i="24"/>
  <c r="F49" i="24"/>
  <c r="D9" i="24"/>
  <c r="G9" i="24" s="1"/>
  <c r="D9" i="31"/>
  <c r="G18" i="31"/>
  <c r="H18" i="31" s="1"/>
  <c r="F13" i="16"/>
  <c r="H48" i="9"/>
  <c r="H62" i="9"/>
  <c r="H20" i="19"/>
  <c r="H21" i="21"/>
  <c r="H28" i="15"/>
  <c r="F48" i="31"/>
  <c r="F51" i="31"/>
  <c r="F36" i="31"/>
  <c r="F60" i="31"/>
  <c r="F29" i="31"/>
  <c r="F63" i="31"/>
  <c r="F28" i="26"/>
  <c r="F60" i="26"/>
  <c r="F62" i="26"/>
  <c r="F48" i="24"/>
  <c r="H42" i="21"/>
  <c r="H42" i="10"/>
  <c r="D9" i="26"/>
  <c r="G9" i="26" s="1"/>
  <c r="F21" i="5"/>
  <c r="F31" i="5"/>
  <c r="F64" i="5"/>
  <c r="F23" i="5"/>
  <c r="F22" i="5"/>
  <c r="F32" i="5"/>
  <c r="F47" i="5"/>
  <c r="F55" i="5"/>
  <c r="F59" i="5"/>
  <c r="F30" i="5"/>
  <c r="F57" i="5"/>
  <c r="F18" i="5"/>
  <c r="F60" i="5"/>
  <c r="F48" i="5"/>
  <c r="F34" i="5"/>
  <c r="F26" i="5"/>
  <c r="D8" i="6"/>
  <c r="F62" i="6"/>
  <c r="F25" i="6"/>
  <c r="F28" i="6"/>
  <c r="F47" i="6"/>
  <c r="F22" i="14"/>
  <c r="F37" i="15"/>
  <c r="F18" i="15"/>
  <c r="F27" i="16"/>
  <c r="F62" i="16"/>
  <c r="F52" i="16"/>
  <c r="F63" i="16"/>
  <c r="F48" i="16"/>
  <c r="D9" i="16"/>
  <c r="F9" i="16" s="1"/>
  <c r="F31" i="20"/>
  <c r="F30" i="20"/>
  <c r="F18" i="20"/>
  <c r="F28" i="1"/>
  <c r="F63" i="5"/>
  <c r="F37" i="5"/>
  <c r="F24" i="14"/>
  <c r="F47" i="26"/>
  <c r="F23" i="26"/>
  <c r="F13" i="11"/>
  <c r="H47" i="27"/>
  <c r="H37" i="14"/>
  <c r="H21" i="11"/>
  <c r="D8" i="26"/>
  <c r="F11" i="26" s="1"/>
  <c r="F25" i="31"/>
  <c r="F42" i="31"/>
  <c r="F30" i="31"/>
  <c r="F47" i="31"/>
  <c r="D8" i="30"/>
  <c r="F37" i="26"/>
  <c r="F63" i="26"/>
  <c r="F25" i="26"/>
  <c r="H60" i="23"/>
  <c r="H60" i="15"/>
  <c r="H25" i="7"/>
  <c r="F18" i="31"/>
  <c r="G18" i="24"/>
  <c r="H18" i="24" s="1"/>
  <c r="D9" i="30"/>
  <c r="F25" i="2"/>
  <c r="F56" i="2"/>
  <c r="F62" i="2"/>
  <c r="D8" i="2"/>
  <c r="F12" i="2" s="1"/>
  <c r="F60" i="2"/>
  <c r="F48" i="2"/>
  <c r="F40" i="2"/>
  <c r="F28" i="2"/>
  <c r="H27" i="6"/>
  <c r="F37" i="8"/>
  <c r="F27" i="8"/>
  <c r="F18" i="8"/>
  <c r="F52" i="8"/>
  <c r="F34" i="8"/>
  <c r="F25" i="9"/>
  <c r="F28" i="9"/>
  <c r="F23" i="11"/>
  <c r="F25" i="11"/>
  <c r="F30" i="11"/>
  <c r="F59" i="11"/>
  <c r="F64" i="11"/>
  <c r="F43" i="11"/>
  <c r="F49" i="11"/>
  <c r="F52" i="11"/>
  <c r="G18" i="11"/>
  <c r="H18" i="11" s="1"/>
  <c r="G18" i="25"/>
  <c r="H18" i="25" s="1"/>
  <c r="F62" i="25"/>
  <c r="F37" i="25"/>
  <c r="F49" i="25"/>
  <c r="F58" i="25"/>
  <c r="F24" i="25"/>
  <c r="F56" i="5"/>
  <c r="F51" i="5"/>
  <c r="F50" i="14"/>
  <c r="F20" i="26"/>
  <c r="F18" i="26"/>
  <c r="H52" i="30"/>
  <c r="H24" i="11"/>
  <c r="F26" i="31"/>
  <c r="F43" i="31"/>
  <c r="F28" i="31"/>
  <c r="F31" i="31"/>
  <c r="F52" i="26"/>
  <c r="F26" i="26"/>
  <c r="H48" i="24"/>
  <c r="F13" i="21"/>
  <c r="H62" i="16"/>
  <c r="H49" i="10"/>
  <c r="H63" i="10"/>
  <c r="G18" i="30"/>
  <c r="F18" i="24"/>
  <c r="D8" i="24"/>
  <c r="F12" i="24" s="1"/>
  <c r="F42" i="21"/>
  <c r="F50" i="21"/>
  <c r="F51" i="21"/>
  <c r="F25" i="21"/>
  <c r="F27" i="21"/>
  <c r="F52" i="24"/>
  <c r="G18" i="27"/>
  <c r="H18" i="27" s="1"/>
  <c r="F24" i="27"/>
  <c r="F62" i="27"/>
  <c r="F48" i="27"/>
  <c r="F43" i="27"/>
  <c r="F23" i="27"/>
  <c r="D9" i="27"/>
  <c r="F26" i="32"/>
  <c r="G18" i="32"/>
  <c r="H18" i="32" s="1"/>
  <c r="F49" i="2"/>
  <c r="F23" i="6"/>
  <c r="F53" i="8"/>
  <c r="F43" i="8"/>
  <c r="F64" i="9"/>
  <c r="F34" i="9"/>
  <c r="F26" i="24"/>
  <c r="F48" i="30"/>
  <c r="F35" i="32"/>
  <c r="H26" i="2"/>
  <c r="F46" i="33"/>
  <c r="F53" i="33"/>
  <c r="F30" i="12"/>
  <c r="F33" i="12"/>
  <c r="F22" i="12"/>
  <c r="F59" i="12"/>
  <c r="F60" i="22"/>
  <c r="F47" i="22"/>
  <c r="F24" i="22"/>
  <c r="F56" i="29"/>
  <c r="H52" i="34"/>
  <c r="H22" i="1"/>
  <c r="H58" i="3"/>
  <c r="H53" i="3"/>
  <c r="H58" i="5"/>
  <c r="H54" i="5"/>
  <c r="H38" i="5"/>
  <c r="F40" i="7"/>
  <c r="H46" i="9"/>
  <c r="H33" i="10"/>
  <c r="H51" i="12"/>
  <c r="H46" i="12"/>
  <c r="H38" i="12"/>
  <c r="H42" i="13"/>
  <c r="H34" i="15"/>
  <c r="H55" i="16"/>
  <c r="H38" i="16"/>
  <c r="H64" i="17"/>
  <c r="H60" i="17"/>
  <c r="H56" i="17"/>
  <c r="H48" i="17"/>
  <c r="F63" i="19"/>
  <c r="H39" i="19"/>
  <c r="F34" i="19"/>
  <c r="H35" i="20"/>
  <c r="H22" i="20"/>
  <c r="H36" i="21"/>
  <c r="H36" i="22"/>
  <c r="F62" i="23"/>
  <c r="H44" i="23"/>
  <c r="H21" i="26"/>
  <c r="F46" i="28"/>
  <c r="F33" i="28"/>
  <c r="H58" i="30"/>
  <c r="H33" i="30"/>
  <c r="H30" i="34"/>
  <c r="H60" i="34"/>
  <c r="H33" i="2"/>
  <c r="H20" i="7"/>
  <c r="H32" i="10"/>
  <c r="H41" i="12"/>
  <c r="F61" i="13"/>
  <c r="F50" i="13"/>
  <c r="H44" i="15"/>
  <c r="H41" i="15"/>
  <c r="H37" i="15"/>
  <c r="H54" i="16"/>
  <c r="H44" i="16"/>
  <c r="H63" i="17"/>
  <c r="H59" i="17"/>
  <c r="F62" i="19"/>
  <c r="H43" i="20"/>
  <c r="H57" i="21"/>
  <c r="F50" i="23"/>
  <c r="H64" i="24"/>
  <c r="H53" i="24"/>
  <c r="H38" i="27"/>
  <c r="H32" i="32"/>
  <c r="G12" i="13"/>
  <c r="G10" i="10"/>
  <c r="E11" i="4"/>
  <c r="F10" i="5"/>
  <c r="G11" i="32"/>
  <c r="G13" i="26"/>
  <c r="H80" i="25"/>
  <c r="F13" i="25"/>
  <c r="F9" i="5"/>
  <c r="G13" i="21"/>
  <c r="G13" i="19"/>
  <c r="H9" i="17"/>
  <c r="E12" i="28"/>
  <c r="F12" i="25"/>
  <c r="F12" i="11"/>
  <c r="F13" i="9"/>
  <c r="F12" i="14"/>
  <c r="F13" i="5"/>
  <c r="F12" i="5"/>
  <c r="F12" i="15"/>
  <c r="F13" i="34"/>
  <c r="E11" i="33"/>
  <c r="H11" i="33" s="1"/>
  <c r="F11" i="25"/>
  <c r="H514" i="31"/>
  <c r="H107" i="26"/>
  <c r="G10" i="25"/>
  <c r="H294" i="9"/>
  <c r="F151" i="5"/>
  <c r="G151" i="5"/>
  <c r="D11" i="5"/>
  <c r="E249" i="13"/>
  <c r="H249" i="13" s="1"/>
  <c r="E151" i="13"/>
  <c r="E247" i="13"/>
  <c r="H247" i="13" s="1"/>
  <c r="E253" i="13"/>
  <c r="H253" i="13" s="1"/>
  <c r="C8" i="13"/>
  <c r="E159" i="13"/>
  <c r="H159" i="13" s="1"/>
  <c r="E176" i="13"/>
  <c r="H176" i="13" s="1"/>
  <c r="E182" i="13"/>
  <c r="H182" i="13" s="1"/>
  <c r="E229" i="13"/>
  <c r="H229" i="13" s="1"/>
  <c r="E237" i="13"/>
  <c r="H237" i="13" s="1"/>
  <c r="E246" i="13"/>
  <c r="H246" i="13" s="1"/>
  <c r="C11" i="13"/>
  <c r="E266" i="13"/>
  <c r="H266" i="13" s="1"/>
  <c r="E157" i="13"/>
  <c r="H157" i="13" s="1"/>
  <c r="E174" i="13"/>
  <c r="H174" i="13" s="1"/>
  <c r="E178" i="13"/>
  <c r="H178" i="13" s="1"/>
  <c r="E186" i="13"/>
  <c r="H186" i="13" s="1"/>
  <c r="E233" i="13"/>
  <c r="H233" i="13" s="1"/>
  <c r="E239" i="13"/>
  <c r="H239" i="13" s="1"/>
  <c r="E256" i="13"/>
  <c r="H256" i="13" s="1"/>
  <c r="E152" i="13"/>
  <c r="H152" i="13" s="1"/>
  <c r="E165" i="13"/>
  <c r="H165" i="13" s="1"/>
  <c r="E175" i="13"/>
  <c r="H175" i="13" s="1"/>
  <c r="E235" i="13"/>
  <c r="H235" i="13" s="1"/>
  <c r="E240" i="13"/>
  <c r="H240" i="13" s="1"/>
  <c r="E268" i="13"/>
  <c r="H268" i="13" s="1"/>
  <c r="G151" i="15"/>
  <c r="F151" i="15"/>
  <c r="D11" i="15"/>
  <c r="G151" i="21"/>
  <c r="H151" i="21" s="1"/>
  <c r="F151" i="21"/>
  <c r="D11" i="21"/>
  <c r="C8" i="23"/>
  <c r="E13" i="23" s="1"/>
  <c r="H13" i="23" s="1"/>
  <c r="E151" i="23"/>
  <c r="C11" i="23"/>
  <c r="E157" i="23"/>
  <c r="H157" i="23" s="1"/>
  <c r="E186" i="23"/>
  <c r="H186" i="23" s="1"/>
  <c r="E176" i="23"/>
  <c r="H176" i="23" s="1"/>
  <c r="E169" i="23"/>
  <c r="H169" i="23" s="1"/>
  <c r="E152" i="23"/>
  <c r="H152" i="23" s="1"/>
  <c r="E174" i="23"/>
  <c r="H174" i="23" s="1"/>
  <c r="E156" i="23"/>
  <c r="H156" i="23" s="1"/>
  <c r="E178" i="23"/>
  <c r="H178" i="23" s="1"/>
  <c r="E177" i="23"/>
  <c r="H177" i="23" s="1"/>
  <c r="E175" i="23"/>
  <c r="H175" i="23" s="1"/>
  <c r="E159" i="23"/>
  <c r="H159" i="23" s="1"/>
  <c r="E182" i="23"/>
  <c r="H182" i="23" s="1"/>
  <c r="E256" i="23"/>
  <c r="H256" i="23" s="1"/>
  <c r="E183" i="23"/>
  <c r="H183" i="23" s="1"/>
  <c r="C8" i="31"/>
  <c r="E151" i="31"/>
  <c r="E240" i="31"/>
  <c r="H240" i="31" s="1"/>
  <c r="E232" i="31"/>
  <c r="H232" i="31" s="1"/>
  <c r="E268" i="31"/>
  <c r="H268" i="31" s="1"/>
  <c r="E156" i="31"/>
  <c r="H156" i="31" s="1"/>
  <c r="E158" i="31"/>
  <c r="H158" i="31" s="1"/>
  <c r="E165" i="31"/>
  <c r="H165" i="31" s="1"/>
  <c r="E174" i="31"/>
  <c r="H174" i="31" s="1"/>
  <c r="E182" i="31"/>
  <c r="H182" i="31" s="1"/>
  <c r="E198" i="31"/>
  <c r="H198" i="31" s="1"/>
  <c r="E206" i="31"/>
  <c r="H206" i="31" s="1"/>
  <c r="E159" i="31"/>
  <c r="H159" i="31" s="1"/>
  <c r="E175" i="31"/>
  <c r="H175" i="31" s="1"/>
  <c r="E199" i="31"/>
  <c r="H199" i="31" s="1"/>
  <c r="E231" i="31"/>
  <c r="H231" i="31" s="1"/>
  <c r="E247" i="31"/>
  <c r="H247" i="31" s="1"/>
  <c r="E154" i="31"/>
  <c r="H154" i="31" s="1"/>
  <c r="E176" i="31"/>
  <c r="H176" i="31" s="1"/>
  <c r="E178" i="31"/>
  <c r="H178" i="31" s="1"/>
  <c r="E186" i="31"/>
  <c r="H186" i="31" s="1"/>
  <c r="E208" i="31"/>
  <c r="H208" i="31" s="1"/>
  <c r="E216" i="31"/>
  <c r="H216" i="31" s="1"/>
  <c r="E163" i="31"/>
  <c r="H163" i="31" s="1"/>
  <c r="E211" i="31"/>
  <c r="H211" i="31" s="1"/>
  <c r="E235" i="31"/>
  <c r="H235" i="31" s="1"/>
  <c r="E251" i="31"/>
  <c r="H251" i="31" s="1"/>
  <c r="E249" i="31"/>
  <c r="H249" i="31" s="1"/>
  <c r="E233" i="31"/>
  <c r="H233" i="31" s="1"/>
  <c r="G18" i="4"/>
  <c r="H18" i="4" s="1"/>
  <c r="D8" i="4"/>
  <c r="D9" i="4"/>
  <c r="F18" i="4"/>
  <c r="E10" i="28"/>
  <c r="E11" i="28"/>
  <c r="H11" i="28" s="1"/>
  <c r="G10" i="31"/>
  <c r="G11" i="16"/>
  <c r="H93" i="25"/>
  <c r="H102" i="25"/>
  <c r="E13" i="13"/>
  <c r="H13" i="13" s="1"/>
  <c r="H294" i="15"/>
  <c r="H59" i="9"/>
  <c r="H55" i="9"/>
  <c r="H35" i="14"/>
  <c r="H63" i="16"/>
  <c r="H117" i="24"/>
  <c r="H89" i="24"/>
  <c r="H95" i="25"/>
  <c r="H76" i="25"/>
  <c r="H145" i="26"/>
  <c r="H142" i="26"/>
  <c r="H130" i="26"/>
  <c r="H130" i="27"/>
  <c r="E160" i="5"/>
  <c r="H160" i="5" s="1"/>
  <c r="E151" i="5"/>
  <c r="E286" i="5"/>
  <c r="H286" i="5" s="1"/>
  <c r="E273" i="5"/>
  <c r="H273" i="5" s="1"/>
  <c r="E268" i="5"/>
  <c r="H268" i="5" s="1"/>
  <c r="E266" i="5"/>
  <c r="H266" i="5" s="1"/>
  <c r="E256" i="5"/>
  <c r="H256" i="5" s="1"/>
  <c r="E252" i="5"/>
  <c r="H252" i="5" s="1"/>
  <c r="E245" i="5"/>
  <c r="H245" i="5" s="1"/>
  <c r="E240" i="5"/>
  <c r="H240" i="5" s="1"/>
  <c r="E237" i="5"/>
  <c r="H237" i="5" s="1"/>
  <c r="E235" i="5"/>
  <c r="H235" i="5" s="1"/>
  <c r="E232" i="5"/>
  <c r="H232" i="5" s="1"/>
  <c r="E229" i="5"/>
  <c r="H229" i="5" s="1"/>
  <c r="E214" i="5"/>
  <c r="H214" i="5" s="1"/>
  <c r="E206" i="5"/>
  <c r="H206" i="5" s="1"/>
  <c r="E199" i="5"/>
  <c r="H199" i="5" s="1"/>
  <c r="E187" i="5"/>
  <c r="H187" i="5" s="1"/>
  <c r="E183" i="5"/>
  <c r="H183" i="5" s="1"/>
  <c r="E181" i="5"/>
  <c r="H181" i="5" s="1"/>
  <c r="E178" i="5"/>
  <c r="H178" i="5" s="1"/>
  <c r="E176" i="5"/>
  <c r="H176" i="5" s="1"/>
  <c r="E174" i="5"/>
  <c r="H174" i="5" s="1"/>
  <c r="E169" i="5"/>
  <c r="H169" i="5" s="1"/>
  <c r="E166" i="5"/>
  <c r="H166" i="5" s="1"/>
  <c r="E164" i="5"/>
  <c r="H164" i="5" s="1"/>
  <c r="E157" i="5"/>
  <c r="H157" i="5" s="1"/>
  <c r="E154" i="5"/>
  <c r="H154" i="5" s="1"/>
  <c r="E283" i="5"/>
  <c r="H283" i="5" s="1"/>
  <c r="E274" i="5"/>
  <c r="H274" i="5" s="1"/>
  <c r="E270" i="5"/>
  <c r="H270" i="5" s="1"/>
  <c r="E267" i="5"/>
  <c r="H267" i="5" s="1"/>
  <c r="E262" i="5"/>
  <c r="H262" i="5" s="1"/>
  <c r="E253" i="5"/>
  <c r="H253" i="5" s="1"/>
  <c r="E249" i="5"/>
  <c r="H249" i="5" s="1"/>
  <c r="E247" i="5"/>
  <c r="H247" i="5" s="1"/>
  <c r="E244" i="5"/>
  <c r="H244" i="5" s="1"/>
  <c r="E238" i="5"/>
  <c r="H238" i="5" s="1"/>
  <c r="E231" i="5"/>
  <c r="H231" i="5" s="1"/>
  <c r="E209" i="5"/>
  <c r="H209" i="5" s="1"/>
  <c r="E196" i="5"/>
  <c r="H196" i="5" s="1"/>
  <c r="E188" i="5"/>
  <c r="H188" i="5" s="1"/>
  <c r="E186" i="5"/>
  <c r="H186" i="5" s="1"/>
  <c r="E182" i="5"/>
  <c r="H182" i="5" s="1"/>
  <c r="E179" i="5"/>
  <c r="H179" i="5" s="1"/>
  <c r="E177" i="5"/>
  <c r="H177" i="5" s="1"/>
  <c r="E175" i="5"/>
  <c r="H175" i="5" s="1"/>
  <c r="E173" i="5"/>
  <c r="H173" i="5" s="1"/>
  <c r="E167" i="5"/>
  <c r="H167" i="5" s="1"/>
  <c r="E165" i="5"/>
  <c r="H165" i="5" s="1"/>
  <c r="E158" i="5"/>
  <c r="H158" i="5" s="1"/>
  <c r="E156" i="5"/>
  <c r="H156" i="5" s="1"/>
  <c r="E153" i="5"/>
  <c r="H153" i="5" s="1"/>
  <c r="C11" i="5"/>
  <c r="E11" i="5" s="1"/>
  <c r="E156" i="12"/>
  <c r="H156" i="12" s="1"/>
  <c r="G151" i="12"/>
  <c r="E151" i="12"/>
  <c r="E166" i="12"/>
  <c r="H166" i="12" s="1"/>
  <c r="E253" i="12"/>
  <c r="H253" i="12" s="1"/>
  <c r="E252" i="12"/>
  <c r="H252" i="12" s="1"/>
  <c r="E229" i="12"/>
  <c r="H229" i="12" s="1"/>
  <c r="E182" i="12"/>
  <c r="H182" i="12" s="1"/>
  <c r="E177" i="12"/>
  <c r="H177" i="12" s="1"/>
  <c r="E173" i="12"/>
  <c r="H173" i="12" s="1"/>
  <c r="E169" i="12"/>
  <c r="H169" i="12" s="1"/>
  <c r="E164" i="12"/>
  <c r="H164" i="12" s="1"/>
  <c r="E249" i="12"/>
  <c r="H249" i="12" s="1"/>
  <c r="E232" i="12"/>
  <c r="H232" i="12" s="1"/>
  <c r="E211" i="12"/>
  <c r="H211" i="12" s="1"/>
  <c r="E205" i="12"/>
  <c r="H205" i="12" s="1"/>
  <c r="E179" i="12"/>
  <c r="H179" i="12" s="1"/>
  <c r="E175" i="12"/>
  <c r="H175" i="12" s="1"/>
  <c r="F151" i="13"/>
  <c r="G151" i="13"/>
  <c r="D11" i="13"/>
  <c r="C8" i="15"/>
  <c r="E10" i="15" s="1"/>
  <c r="H10" i="15" s="1"/>
  <c r="E151" i="15"/>
  <c r="G151" i="23"/>
  <c r="F151" i="23"/>
  <c r="G151" i="31"/>
  <c r="H284" i="34"/>
  <c r="H272" i="34"/>
  <c r="H268" i="34"/>
  <c r="H264" i="34"/>
  <c r="H254" i="1"/>
  <c r="H244" i="1"/>
  <c r="H240" i="1"/>
  <c r="H236" i="1"/>
  <c r="H234" i="1"/>
  <c r="H227" i="1"/>
  <c r="H219" i="1"/>
  <c r="H204" i="1"/>
  <c r="H198" i="1"/>
  <c r="H188" i="1"/>
  <c r="H176" i="1"/>
  <c r="H169" i="1"/>
  <c r="H164" i="1"/>
  <c r="H210" i="4"/>
  <c r="H205" i="4"/>
  <c r="H273" i="6"/>
  <c r="H283" i="10"/>
  <c r="H185" i="20"/>
  <c r="H498" i="13"/>
  <c r="H226" i="10"/>
  <c r="E32" i="33"/>
  <c r="H32" i="33" s="1"/>
  <c r="E20" i="33"/>
  <c r="H20" i="33" s="1"/>
  <c r="G18" i="33"/>
  <c r="C9" i="33"/>
  <c r="E18" i="33"/>
  <c r="D8" i="1"/>
  <c r="D9" i="1"/>
  <c r="F18" i="1"/>
  <c r="E25" i="14"/>
  <c r="H25" i="14" s="1"/>
  <c r="E18" i="14"/>
  <c r="E62" i="14"/>
  <c r="H62" i="14" s="1"/>
  <c r="E60" i="14"/>
  <c r="H60" i="14" s="1"/>
  <c r="E54" i="14"/>
  <c r="H54" i="14" s="1"/>
  <c r="E28" i="14"/>
  <c r="H28" i="14" s="1"/>
  <c r="C9" i="14"/>
  <c r="G9" i="14" s="1"/>
  <c r="E52" i="14"/>
  <c r="H52" i="14" s="1"/>
  <c r="E48" i="14"/>
  <c r="H48" i="14" s="1"/>
  <c r="C8" i="14"/>
  <c r="G505" i="30"/>
  <c r="F505" i="30"/>
  <c r="H506" i="17"/>
  <c r="H456" i="13"/>
  <c r="H464" i="13"/>
  <c r="H70" i="10"/>
  <c r="H70" i="34"/>
  <c r="E42" i="5"/>
  <c r="H42" i="5" s="1"/>
  <c r="E23" i="5"/>
  <c r="H23" i="5" s="1"/>
  <c r="E27" i="5"/>
  <c r="H27" i="5" s="1"/>
  <c r="E36" i="5"/>
  <c r="H36" i="5" s="1"/>
  <c r="E60" i="5"/>
  <c r="H60" i="5" s="1"/>
  <c r="E48" i="5"/>
  <c r="H48" i="5" s="1"/>
  <c r="E40" i="5"/>
  <c r="H40" i="5" s="1"/>
  <c r="E34" i="5"/>
  <c r="H34" i="5" s="1"/>
  <c r="E26" i="5"/>
  <c r="H26" i="5" s="1"/>
  <c r="C9" i="5"/>
  <c r="E62" i="5"/>
  <c r="H62" i="5" s="1"/>
  <c r="E52" i="5"/>
  <c r="H52" i="5" s="1"/>
  <c r="E49" i="5"/>
  <c r="H49" i="5" s="1"/>
  <c r="E28" i="5"/>
  <c r="H28" i="5" s="1"/>
  <c r="E25" i="5"/>
  <c r="H25" i="5" s="1"/>
  <c r="E18" i="5"/>
  <c r="H18" i="5" s="1"/>
  <c r="E40" i="6"/>
  <c r="H40" i="6" s="1"/>
  <c r="C8" i="6"/>
  <c r="G18" i="6"/>
  <c r="C9" i="6"/>
  <c r="E18" i="6"/>
  <c r="E48" i="6"/>
  <c r="H48" i="6" s="1"/>
  <c r="E60" i="6"/>
  <c r="H60" i="6" s="1"/>
  <c r="G18" i="10"/>
  <c r="H18" i="10" s="1"/>
  <c r="D8" i="10"/>
  <c r="F18" i="10"/>
  <c r="D9" i="10"/>
  <c r="C8" i="12"/>
  <c r="G18" i="14"/>
  <c r="F18" i="14"/>
  <c r="G18" i="20"/>
  <c r="H18" i="20" s="1"/>
  <c r="D9" i="20"/>
  <c r="D8" i="20"/>
  <c r="H513" i="27"/>
  <c r="H528" i="29"/>
  <c r="H153" i="9"/>
  <c r="H223" i="10"/>
  <c r="H211" i="10"/>
  <c r="H284" i="13"/>
  <c r="H277" i="13"/>
  <c r="H271" i="13"/>
  <c r="H261" i="13"/>
  <c r="H254" i="13"/>
  <c r="H252" i="13"/>
  <c r="H243" i="13"/>
  <c r="H266" i="20"/>
  <c r="H173" i="20"/>
  <c r="H278" i="21"/>
  <c r="H270" i="21"/>
  <c r="H166" i="21"/>
  <c r="H162" i="21"/>
  <c r="H195" i="28"/>
  <c r="H191" i="28"/>
  <c r="H434" i="11"/>
  <c r="H427" i="11"/>
  <c r="H418" i="11"/>
  <c r="H499" i="12"/>
  <c r="H481" i="12"/>
  <c r="H398" i="12"/>
  <c r="H300" i="12"/>
  <c r="H496" i="13"/>
  <c r="H452" i="13"/>
  <c r="H435" i="13"/>
  <c r="H421" i="13"/>
  <c r="H451" i="20"/>
  <c r="H447" i="20"/>
  <c r="H443" i="20"/>
  <c r="H439" i="20"/>
  <c r="H435" i="20"/>
  <c r="H424" i="20"/>
  <c r="H414" i="20"/>
  <c r="H403" i="20"/>
  <c r="H399" i="20"/>
  <c r="H395" i="20"/>
  <c r="H388" i="20"/>
  <c r="H385" i="20"/>
  <c r="H381" i="20"/>
  <c r="H374" i="20"/>
  <c r="H370" i="20"/>
  <c r="H366" i="20"/>
  <c r="H362" i="20"/>
  <c r="H458" i="24"/>
  <c r="H450" i="24"/>
  <c r="E511" i="30"/>
  <c r="H511" i="30" s="1"/>
  <c r="E505" i="30"/>
  <c r="H526" i="20"/>
  <c r="H513" i="20"/>
  <c r="H511" i="25"/>
  <c r="H529" i="30"/>
  <c r="H512" i="32"/>
  <c r="D12" i="16"/>
  <c r="F294" i="16"/>
  <c r="H230" i="10"/>
  <c r="H249" i="10"/>
  <c r="G12" i="2"/>
  <c r="H12" i="2" s="1"/>
  <c r="G294" i="16"/>
  <c r="H294" i="16" s="1"/>
  <c r="G18" i="3"/>
  <c r="H18" i="3" s="1"/>
  <c r="D9" i="3"/>
  <c r="E75" i="30"/>
  <c r="H75" i="30" s="1"/>
  <c r="E70" i="30"/>
  <c r="H70" i="30" s="1"/>
  <c r="C8" i="30"/>
  <c r="H507" i="5"/>
  <c r="H524" i="5"/>
  <c r="H232" i="1"/>
  <c r="H253" i="34"/>
  <c r="H41" i="2"/>
  <c r="H29" i="2"/>
  <c r="H46" i="20"/>
  <c r="H34" i="21"/>
  <c r="H56" i="22"/>
  <c r="H52" i="22"/>
  <c r="H21" i="23"/>
  <c r="H55" i="24"/>
  <c r="H49" i="24"/>
  <c r="H46" i="24"/>
  <c r="H27" i="25"/>
  <c r="H39" i="26"/>
  <c r="H35" i="26"/>
  <c r="H64" i="27"/>
  <c r="H33" i="32"/>
  <c r="H29" i="32"/>
  <c r="H22" i="32"/>
  <c r="E85" i="11"/>
  <c r="H85" i="11" s="1"/>
  <c r="C8" i="11"/>
  <c r="E10" i="11" s="1"/>
  <c r="E70" i="11"/>
  <c r="H70" i="11" s="1"/>
  <c r="E116" i="11"/>
  <c r="H116" i="11" s="1"/>
  <c r="E92" i="11"/>
  <c r="H92" i="11" s="1"/>
  <c r="E139" i="11"/>
  <c r="H139" i="11" s="1"/>
  <c r="E129" i="11"/>
  <c r="H129" i="11" s="1"/>
  <c r="E121" i="11"/>
  <c r="H121" i="11" s="1"/>
  <c r="E107" i="11"/>
  <c r="H107" i="11" s="1"/>
  <c r="E74" i="11"/>
  <c r="H74" i="11" s="1"/>
  <c r="E119" i="11"/>
  <c r="H119" i="11" s="1"/>
  <c r="E102" i="11"/>
  <c r="H102" i="11" s="1"/>
  <c r="E137" i="11"/>
  <c r="H137" i="11" s="1"/>
  <c r="E123" i="11"/>
  <c r="H123" i="11" s="1"/>
  <c r="E75" i="11"/>
  <c r="H75" i="11" s="1"/>
  <c r="E73" i="11"/>
  <c r="H73" i="11" s="1"/>
  <c r="E112" i="11"/>
  <c r="H112" i="11" s="1"/>
  <c r="E104" i="11"/>
  <c r="H104" i="11" s="1"/>
  <c r="E72" i="11"/>
  <c r="H72" i="11" s="1"/>
  <c r="E134" i="11"/>
  <c r="H134" i="11" s="1"/>
  <c r="E118" i="11"/>
  <c r="H118" i="11" s="1"/>
  <c r="E103" i="11"/>
  <c r="H103" i="11" s="1"/>
  <c r="E101" i="11"/>
  <c r="H101" i="11" s="1"/>
  <c r="E86" i="11"/>
  <c r="H86" i="11" s="1"/>
  <c r="E88" i="22"/>
  <c r="H88" i="22" s="1"/>
  <c r="G70" i="22"/>
  <c r="H70" i="22" s="1"/>
  <c r="C8" i="22"/>
  <c r="H137" i="34"/>
  <c r="H132" i="34"/>
  <c r="H115" i="34"/>
  <c r="H112" i="34"/>
  <c r="H107" i="34"/>
  <c r="H96" i="34"/>
  <c r="H139" i="1"/>
  <c r="H133" i="1"/>
  <c r="H126" i="1"/>
  <c r="H124" i="1"/>
  <c r="H98" i="1"/>
  <c r="H76" i="1"/>
  <c r="H144" i="4"/>
  <c r="H134" i="4"/>
  <c r="H98" i="4"/>
  <c r="H129" i="6"/>
  <c r="H110" i="6"/>
  <c r="H98" i="6"/>
  <c r="H88" i="6"/>
  <c r="H141" i="9"/>
  <c r="H121" i="9"/>
  <c r="H78" i="9"/>
  <c r="H141" i="10"/>
  <c r="H141" i="16"/>
  <c r="H133" i="16"/>
  <c r="H130" i="16"/>
  <c r="H97" i="16"/>
  <c r="H78" i="16"/>
  <c r="H143" i="17"/>
  <c r="H137" i="17"/>
  <c r="H125" i="17"/>
  <c r="H248" i="15"/>
  <c r="H214" i="15"/>
  <c r="H210" i="15"/>
  <c r="H206" i="15"/>
  <c r="H202" i="15"/>
  <c r="H198" i="15"/>
  <c r="H242" i="17"/>
  <c r="H88" i="1"/>
  <c r="H151" i="10"/>
  <c r="H505" i="22"/>
  <c r="D9" i="23"/>
  <c r="G18" i="23"/>
  <c r="H19" i="12"/>
  <c r="H33" i="1"/>
  <c r="H24" i="3"/>
  <c r="H32" i="5"/>
  <c r="H47" i="10"/>
  <c r="H39" i="17"/>
  <c r="H57" i="30"/>
  <c r="E71" i="6"/>
  <c r="H71" i="6" s="1"/>
  <c r="E70" i="6"/>
  <c r="H70" i="6" s="1"/>
  <c r="E92" i="13"/>
  <c r="H92" i="13" s="1"/>
  <c r="E70" i="13"/>
  <c r="H70" i="13" s="1"/>
  <c r="H193" i="34"/>
  <c r="H162" i="34"/>
  <c r="H277" i="1"/>
  <c r="H191" i="2"/>
  <c r="H274" i="3"/>
  <c r="H250" i="3"/>
  <c r="H214" i="3"/>
  <c r="H261" i="14"/>
  <c r="H209" i="16"/>
  <c r="H169" i="16"/>
  <c r="H227" i="19"/>
  <c r="H220" i="19"/>
  <c r="H286" i="23"/>
  <c r="H278" i="23"/>
  <c r="H270" i="23"/>
  <c r="H214" i="23"/>
  <c r="H189" i="23"/>
  <c r="H212" i="24"/>
  <c r="H285" i="25"/>
  <c r="H281" i="25"/>
  <c r="H277" i="25"/>
  <c r="H211" i="25"/>
  <c r="H234" i="27"/>
  <c r="H439" i="34"/>
  <c r="H405" i="34"/>
  <c r="H401" i="34"/>
  <c r="H396" i="34"/>
  <c r="H375" i="34"/>
  <c r="H343" i="34"/>
  <c r="H326" i="34"/>
  <c r="H331" i="1"/>
  <c r="H463" i="6"/>
  <c r="H457" i="6"/>
  <c r="H406" i="6"/>
  <c r="E9" i="27"/>
  <c r="H294" i="8"/>
  <c r="H294" i="34"/>
  <c r="D9" i="8"/>
  <c r="G18" i="8"/>
  <c r="E61" i="23"/>
  <c r="H61" i="23" s="1"/>
  <c r="E18" i="23"/>
  <c r="H19" i="2"/>
  <c r="H19" i="6"/>
  <c r="H36" i="30"/>
  <c r="H71" i="4"/>
  <c r="H81" i="2"/>
  <c r="H124" i="11"/>
  <c r="H130" i="12"/>
  <c r="H127" i="13"/>
  <c r="H114" i="14"/>
  <c r="H87" i="15"/>
  <c r="H136" i="24"/>
  <c r="H136" i="29"/>
  <c r="H125" i="30"/>
  <c r="H247" i="6"/>
  <c r="H237" i="6"/>
  <c r="H162" i="26"/>
  <c r="H187" i="32"/>
  <c r="E296" i="3"/>
  <c r="H296" i="3" s="1"/>
  <c r="C12" i="3"/>
  <c r="E432" i="3"/>
  <c r="H432" i="3" s="1"/>
  <c r="E422" i="3"/>
  <c r="H422" i="3" s="1"/>
  <c r="H483" i="34"/>
  <c r="H402" i="3"/>
  <c r="H336" i="3"/>
  <c r="H56" i="24"/>
  <c r="H22" i="26"/>
  <c r="H71" i="3"/>
  <c r="H77" i="26"/>
  <c r="H143" i="4"/>
  <c r="H91" i="4"/>
  <c r="H145" i="5"/>
  <c r="H109" i="6"/>
  <c r="H117" i="12"/>
  <c r="H138" i="17"/>
  <c r="H126" i="17"/>
  <c r="H135" i="24"/>
  <c r="H215" i="19"/>
  <c r="H204" i="19"/>
  <c r="H180" i="19"/>
  <c r="H167" i="19"/>
  <c r="H271" i="20"/>
  <c r="H265" i="20"/>
  <c r="H218" i="20"/>
  <c r="H202" i="20"/>
  <c r="H158" i="20"/>
  <c r="H286" i="21"/>
  <c r="H250" i="21"/>
  <c r="H233" i="21"/>
  <c r="H205" i="21"/>
  <c r="H181" i="21"/>
  <c r="H259" i="22"/>
  <c r="H233" i="22"/>
  <c r="H274" i="24"/>
  <c r="H299" i="6"/>
  <c r="H486" i="18"/>
  <c r="G18" i="12"/>
  <c r="H18" i="12" s="1"/>
  <c r="E47" i="3"/>
  <c r="H47" i="3" s="1"/>
  <c r="E25" i="3"/>
  <c r="H25" i="3" s="1"/>
  <c r="E62" i="3"/>
  <c r="H62" i="3" s="1"/>
  <c r="E26" i="3"/>
  <c r="H26" i="3" s="1"/>
  <c r="H32" i="1"/>
  <c r="H33" i="5"/>
  <c r="H38" i="7"/>
  <c r="H51" i="10"/>
  <c r="H46" i="10"/>
  <c r="H36" i="17"/>
  <c r="H20" i="23"/>
  <c r="H24" i="30"/>
  <c r="H91" i="1"/>
  <c r="H75" i="1"/>
  <c r="H96" i="14"/>
  <c r="H110" i="20"/>
  <c r="H87" i="24"/>
  <c r="H153" i="24"/>
  <c r="H152" i="25"/>
  <c r="H251" i="4"/>
  <c r="H272" i="6"/>
  <c r="H195" i="9"/>
  <c r="H191" i="9"/>
  <c r="H282" i="10"/>
  <c r="H213" i="15"/>
  <c r="H205" i="15"/>
  <c r="H201" i="15"/>
  <c r="H197" i="15"/>
  <c r="H210" i="16"/>
  <c r="H188" i="16"/>
  <c r="H241" i="17"/>
  <c r="H193" i="22"/>
  <c r="H185" i="22"/>
  <c r="H258" i="23"/>
  <c r="H245" i="23"/>
  <c r="H234" i="23"/>
  <c r="H265" i="24"/>
  <c r="H241" i="24"/>
  <c r="H228" i="29"/>
  <c r="H268" i="30"/>
  <c r="H264" i="30"/>
  <c r="H236" i="30"/>
  <c r="H211" i="24"/>
  <c r="H288" i="25"/>
  <c r="H284" i="25"/>
  <c r="H280" i="25"/>
  <c r="H276" i="25"/>
  <c r="H161" i="25"/>
  <c r="H189" i="29"/>
  <c r="H265" i="30"/>
  <c r="H244" i="30"/>
  <c r="H240" i="30"/>
  <c r="H224" i="32"/>
  <c r="H184" i="32"/>
  <c r="H348" i="33"/>
  <c r="H440" i="1"/>
  <c r="H373" i="7"/>
  <c r="H481" i="11"/>
  <c r="H469" i="14"/>
  <c r="H352" i="14"/>
  <c r="H395" i="15"/>
  <c r="H388" i="15"/>
  <c r="H453" i="17"/>
  <c r="H437" i="17"/>
  <c r="H421" i="17"/>
  <c r="H439" i="21"/>
  <c r="H422" i="21"/>
  <c r="H304" i="34"/>
  <c r="H498" i="3"/>
  <c r="H492" i="3"/>
  <c r="H462" i="6"/>
  <c r="H456" i="6"/>
  <c r="H371" i="6"/>
  <c r="H300" i="6"/>
  <c r="H428" i="7"/>
  <c r="H394" i="7"/>
  <c r="H396" i="10"/>
  <c r="H471" i="11"/>
  <c r="H360" i="11"/>
  <c r="H490" i="12"/>
  <c r="H498" i="14"/>
  <c r="H390" i="14"/>
  <c r="H353" i="14"/>
  <c r="H337" i="15"/>
  <c r="H386" i="16"/>
  <c r="H319" i="16"/>
  <c r="H361" i="17"/>
  <c r="H488" i="19"/>
  <c r="H448" i="19"/>
  <c r="H442" i="19"/>
  <c r="H313" i="19"/>
  <c r="H452" i="20"/>
  <c r="H448" i="20"/>
  <c r="H444" i="20"/>
  <c r="H440" i="20"/>
  <c r="H404" i="20"/>
  <c r="H400" i="20"/>
  <c r="H396" i="20"/>
  <c r="H375" i="20"/>
  <c r="H371" i="20"/>
  <c r="H367" i="20"/>
  <c r="H363" i="20"/>
  <c r="H359" i="20"/>
  <c r="H488" i="21"/>
  <c r="H461" i="21"/>
  <c r="H353" i="21"/>
  <c r="H430" i="23"/>
  <c r="H299" i="23"/>
  <c r="H443" i="24"/>
  <c r="H328" i="24"/>
  <c r="H312" i="25"/>
  <c r="H487" i="26"/>
  <c r="H470" i="27"/>
  <c r="H436" i="27"/>
  <c r="H427" i="27"/>
  <c r="H349" i="27"/>
  <c r="H517" i="8"/>
  <c r="H517" i="18"/>
  <c r="H464" i="16"/>
  <c r="H358" i="16"/>
  <c r="H340" i="16"/>
  <c r="H507" i="33"/>
  <c r="H520" i="10"/>
  <c r="E515" i="20"/>
  <c r="H515" i="20" s="1"/>
  <c r="E521" i="20"/>
  <c r="H521" i="20" s="1"/>
  <c r="H515" i="23"/>
  <c r="H438" i="20"/>
  <c r="H434" i="20"/>
  <c r="H425" i="20"/>
  <c r="H386" i="20"/>
  <c r="H382" i="20"/>
  <c r="H487" i="21"/>
  <c r="H456" i="21"/>
  <c r="H390" i="21"/>
  <c r="H457" i="22"/>
  <c r="H367" i="23"/>
  <c r="H342" i="24"/>
  <c r="H415" i="29"/>
  <c r="H451" i="26"/>
  <c r="H373" i="26"/>
  <c r="H471" i="27"/>
  <c r="H350" i="27"/>
  <c r="H479" i="30"/>
  <c r="E516" i="2"/>
  <c r="H516" i="2" s="1"/>
  <c r="C13" i="2"/>
  <c r="H510" i="29"/>
  <c r="H520" i="34"/>
  <c r="H526" i="6"/>
  <c r="H513" i="6"/>
  <c r="H518" i="9"/>
  <c r="H520" i="11"/>
  <c r="H527" i="15"/>
  <c r="H523" i="22"/>
  <c r="H514" i="23"/>
  <c r="H525" i="25"/>
  <c r="H18" i="30" l="1"/>
  <c r="G12" i="34"/>
  <c r="E9" i="24"/>
  <c r="H9" i="24" s="1"/>
  <c r="G12" i="32"/>
  <c r="H10" i="26"/>
  <c r="H13" i="28"/>
  <c r="F12" i="8"/>
  <c r="H10" i="11"/>
  <c r="H151" i="30"/>
  <c r="H10" i="16"/>
  <c r="F11" i="7"/>
  <c r="H151" i="15"/>
  <c r="F13" i="12"/>
  <c r="F9" i="13"/>
  <c r="H11" i="25"/>
  <c r="F9" i="17"/>
  <c r="F11" i="17"/>
  <c r="F12" i="17"/>
  <c r="F13" i="17"/>
  <c r="H10" i="28"/>
  <c r="H294" i="20"/>
  <c r="F13" i="31"/>
  <c r="F12" i="31"/>
  <c r="F11" i="31"/>
  <c r="E12" i="19"/>
  <c r="H12" i="19" s="1"/>
  <c r="E11" i="26"/>
  <c r="E12" i="24"/>
  <c r="H12" i="24" s="1"/>
  <c r="H9" i="26"/>
  <c r="H9" i="34"/>
  <c r="E13" i="26"/>
  <c r="H13" i="26" s="1"/>
  <c r="E13" i="21"/>
  <c r="H13" i="21" s="1"/>
  <c r="G8" i="21"/>
  <c r="H12" i="33"/>
  <c r="H18" i="7"/>
  <c r="E12" i="29"/>
  <c r="H12" i="29" s="1"/>
  <c r="E10" i="17"/>
  <c r="H10" i="17" s="1"/>
  <c r="F12" i="7"/>
  <c r="F10" i="13"/>
  <c r="F12" i="32"/>
  <c r="E13" i="18"/>
  <c r="H13" i="18" s="1"/>
  <c r="E13" i="29"/>
  <c r="H13" i="29" s="1"/>
  <c r="H151" i="32"/>
  <c r="F10" i="16"/>
  <c r="F13" i="32"/>
  <c r="G8" i="17"/>
  <c r="E13" i="27"/>
  <c r="H13" i="27" s="1"/>
  <c r="E13" i="9"/>
  <c r="H13" i="9" s="1"/>
  <c r="H9" i="28"/>
  <c r="E8" i="1"/>
  <c r="E10" i="27"/>
  <c r="E9" i="9"/>
  <c r="H9" i="9" s="1"/>
  <c r="E12" i="9"/>
  <c r="H12" i="9" s="1"/>
  <c r="E10" i="9"/>
  <c r="H10" i="9" s="1"/>
  <c r="E11" i="24"/>
  <c r="H11" i="24" s="1"/>
  <c r="E11" i="9"/>
  <c r="H11" i="9" s="1"/>
  <c r="H13" i="24"/>
  <c r="E11" i="27"/>
  <c r="H11" i="27" s="1"/>
  <c r="E12" i="7"/>
  <c r="H12" i="7" s="1"/>
  <c r="E11" i="7"/>
  <c r="H11" i="7" s="1"/>
  <c r="E13" i="7"/>
  <c r="H13" i="7" s="1"/>
  <c r="E10" i="7"/>
  <c r="H10" i="7" s="1"/>
  <c r="E13" i="33"/>
  <c r="H13" i="33" s="1"/>
  <c r="E10" i="33"/>
  <c r="H10" i="33" s="1"/>
  <c r="E11" i="17"/>
  <c r="H11" i="17" s="1"/>
  <c r="H13" i="34"/>
  <c r="E10" i="29"/>
  <c r="H10" i="29" s="1"/>
  <c r="E11" i="19"/>
  <c r="H11" i="19" s="1"/>
  <c r="H11" i="29"/>
  <c r="E12" i="18"/>
  <c r="H12" i="18" s="1"/>
  <c r="E13" i="19"/>
  <c r="H13" i="19" s="1"/>
  <c r="E10" i="18"/>
  <c r="H10" i="18" s="1"/>
  <c r="H10" i="19"/>
  <c r="E10" i="32"/>
  <c r="H10" i="32" s="1"/>
  <c r="H151" i="28"/>
  <c r="E11" i="3"/>
  <c r="G11" i="3"/>
  <c r="E11" i="18"/>
  <c r="H11" i="18" s="1"/>
  <c r="E8" i="26"/>
  <c r="E11" i="32"/>
  <c r="H11" i="32" s="1"/>
  <c r="E13" i="3"/>
  <c r="H13" i="3" s="1"/>
  <c r="E10" i="3"/>
  <c r="H10" i="3" s="1"/>
  <c r="G8" i="16"/>
  <c r="H12" i="26"/>
  <c r="H11" i="26"/>
  <c r="G9" i="13"/>
  <c r="H18" i="8"/>
  <c r="G9" i="7"/>
  <c r="H9" i="7" s="1"/>
  <c r="E13" i="16"/>
  <c r="H13" i="16" s="1"/>
  <c r="G9" i="32"/>
  <c r="H9" i="32" s="1"/>
  <c r="E9" i="16"/>
  <c r="G13" i="32"/>
  <c r="H13" i="32" s="1"/>
  <c r="E11" i="16"/>
  <c r="H11" i="16" s="1"/>
  <c r="G8" i="25"/>
  <c r="E12" i="10"/>
  <c r="H12" i="10" s="1"/>
  <c r="F9" i="7"/>
  <c r="H10" i="1"/>
  <c r="G9" i="30"/>
  <c r="E11" i="10"/>
  <c r="H11" i="10" s="1"/>
  <c r="H13" i="8"/>
  <c r="F11" i="11"/>
  <c r="F10" i="3"/>
  <c r="H151" i="5"/>
  <c r="H12" i="28"/>
  <c r="F11" i="8"/>
  <c r="F11" i="14"/>
  <c r="F10" i="12"/>
  <c r="F13" i="14"/>
  <c r="F9" i="15"/>
  <c r="G9" i="15"/>
  <c r="G9" i="16"/>
  <c r="H9" i="16" s="1"/>
  <c r="F9" i="32"/>
  <c r="H10" i="20"/>
  <c r="F12" i="18"/>
  <c r="F13" i="18"/>
  <c r="G8" i="18"/>
  <c r="F11" i="18"/>
  <c r="F10" i="18"/>
  <c r="H505" i="30"/>
  <c r="G8" i="32"/>
  <c r="F10" i="32"/>
  <c r="F11" i="32"/>
  <c r="F8" i="34"/>
  <c r="F10" i="22"/>
  <c r="G9" i="18"/>
  <c r="H9" i="18" s="1"/>
  <c r="F9" i="18"/>
  <c r="H18" i="23"/>
  <c r="F9" i="19"/>
  <c r="F11" i="19"/>
  <c r="G8" i="19"/>
  <c r="F13" i="19"/>
  <c r="F9" i="11"/>
  <c r="H294" i="24"/>
  <c r="H12" i="34"/>
  <c r="H12" i="32"/>
  <c r="E11" i="13"/>
  <c r="H13" i="17"/>
  <c r="E10" i="34"/>
  <c r="G10" i="34"/>
  <c r="G10" i="2"/>
  <c r="H10" i="2" s="1"/>
  <c r="E13" i="25"/>
  <c r="H13" i="25" s="1"/>
  <c r="E9" i="11"/>
  <c r="E9" i="21"/>
  <c r="E8" i="21" s="1"/>
  <c r="H8" i="21" s="1"/>
  <c r="G9" i="21"/>
  <c r="E13" i="20"/>
  <c r="H13" i="20" s="1"/>
  <c r="E9" i="20"/>
  <c r="E11" i="20"/>
  <c r="H11" i="20" s="1"/>
  <c r="E9" i="10"/>
  <c r="E13" i="10"/>
  <c r="H13" i="10" s="1"/>
  <c r="E10" i="25"/>
  <c r="H10" i="25" s="1"/>
  <c r="E13" i="5"/>
  <c r="H13" i="5" s="1"/>
  <c r="E10" i="5"/>
  <c r="H10" i="5" s="1"/>
  <c r="E12" i="5"/>
  <c r="H12" i="5" s="1"/>
  <c r="H18" i="14"/>
  <c r="H10" i="10"/>
  <c r="G9" i="25"/>
  <c r="E9" i="25"/>
  <c r="E12" i="25"/>
  <c r="H12" i="25" s="1"/>
  <c r="E12" i="20"/>
  <c r="H12" i="20" s="1"/>
  <c r="F13" i="7"/>
  <c r="F8" i="33"/>
  <c r="G8" i="7"/>
  <c r="F12" i="22"/>
  <c r="F8" i="9"/>
  <c r="G8" i="8"/>
  <c r="H8" i="8" s="1"/>
  <c r="F13" i="8"/>
  <c r="F10" i="8"/>
  <c r="F10" i="29"/>
  <c r="F13" i="29"/>
  <c r="F11" i="29"/>
  <c r="F13" i="27"/>
  <c r="F11" i="27"/>
  <c r="F12" i="27"/>
  <c r="G8" i="27"/>
  <c r="G10" i="27"/>
  <c r="H10" i="27" s="1"/>
  <c r="F10" i="27"/>
  <c r="F11" i="28"/>
  <c r="F8" i="25"/>
  <c r="F13" i="22"/>
  <c r="F9" i="22"/>
  <c r="G10" i="23"/>
  <c r="F10" i="23"/>
  <c r="F9" i="29"/>
  <c r="F12" i="29"/>
  <c r="F9" i="28"/>
  <c r="F13" i="28"/>
  <c r="F12" i="28"/>
  <c r="F10" i="28"/>
  <c r="F12" i="6"/>
  <c r="F11" i="6"/>
  <c r="F9" i="6"/>
  <c r="F13" i="6"/>
  <c r="F10" i="6"/>
  <c r="G9" i="31"/>
  <c r="F9" i="31"/>
  <c r="F13" i="30"/>
  <c r="F12" i="30"/>
  <c r="F10" i="30"/>
  <c r="F11" i="30"/>
  <c r="F12" i="26"/>
  <c r="F10" i="26"/>
  <c r="F13" i="26"/>
  <c r="G8" i="26"/>
  <c r="H8" i="26" s="1"/>
  <c r="F9" i="26"/>
  <c r="F9" i="27"/>
  <c r="G9" i="27"/>
  <c r="H9" i="27" s="1"/>
  <c r="F10" i="2"/>
  <c r="F11" i="2"/>
  <c r="F13" i="2"/>
  <c r="G8" i="2"/>
  <c r="H18" i="6"/>
  <c r="F13" i="24"/>
  <c r="F10" i="24"/>
  <c r="G8" i="24"/>
  <c r="F11" i="24"/>
  <c r="F9" i="30"/>
  <c r="F9" i="24"/>
  <c r="F9" i="2"/>
  <c r="E13" i="30"/>
  <c r="H13" i="30" s="1"/>
  <c r="E10" i="30"/>
  <c r="H10" i="30" s="1"/>
  <c r="E9" i="30"/>
  <c r="G8" i="30"/>
  <c r="E9" i="12"/>
  <c r="E10" i="12"/>
  <c r="H10" i="12" s="1"/>
  <c r="E12" i="12"/>
  <c r="H12" i="12" s="1"/>
  <c r="G8" i="12"/>
  <c r="F11" i="1"/>
  <c r="F10" i="1"/>
  <c r="F12" i="1"/>
  <c r="F13" i="1"/>
  <c r="G8" i="1"/>
  <c r="H8" i="1" s="1"/>
  <c r="H9" i="11"/>
  <c r="F9" i="4"/>
  <c r="G9" i="4"/>
  <c r="H9" i="4" s="1"/>
  <c r="E13" i="31"/>
  <c r="H13" i="31" s="1"/>
  <c r="E11" i="31"/>
  <c r="H11" i="31" s="1"/>
  <c r="G8" i="31"/>
  <c r="E9" i="31"/>
  <c r="E12" i="31"/>
  <c r="H12" i="31" s="1"/>
  <c r="H151" i="23"/>
  <c r="H151" i="13"/>
  <c r="E12" i="30"/>
  <c r="H12" i="30" s="1"/>
  <c r="E10" i="31"/>
  <c r="H10" i="31" s="1"/>
  <c r="G9" i="10"/>
  <c r="H9" i="10" s="1"/>
  <c r="F9" i="10"/>
  <c r="G9" i="6"/>
  <c r="E9" i="6"/>
  <c r="E11" i="11"/>
  <c r="H11" i="11" s="1"/>
  <c r="H18" i="33"/>
  <c r="H151" i="12"/>
  <c r="F13" i="4"/>
  <c r="G8" i="4"/>
  <c r="F12" i="4"/>
  <c r="F11" i="4"/>
  <c r="E10" i="23"/>
  <c r="G8" i="23"/>
  <c r="E9" i="23"/>
  <c r="E12" i="23"/>
  <c r="H12" i="23" s="1"/>
  <c r="G11" i="15"/>
  <c r="F11" i="15"/>
  <c r="E10" i="13"/>
  <c r="H10" i="13" s="1"/>
  <c r="G8" i="13"/>
  <c r="E9" i="13"/>
  <c r="E8" i="4"/>
  <c r="H11" i="4"/>
  <c r="E12" i="3"/>
  <c r="G12" i="3"/>
  <c r="F9" i="20"/>
  <c r="G9" i="20"/>
  <c r="H9" i="20" s="1"/>
  <c r="E12" i="14"/>
  <c r="H12" i="14" s="1"/>
  <c r="E10" i="14"/>
  <c r="H10" i="14" s="1"/>
  <c r="E13" i="14"/>
  <c r="H13" i="14" s="1"/>
  <c r="G8" i="14"/>
  <c r="E11" i="14"/>
  <c r="H11" i="14" s="1"/>
  <c r="G9" i="23"/>
  <c r="F9" i="23"/>
  <c r="E11" i="22"/>
  <c r="H11" i="22" s="1"/>
  <c r="E12" i="22"/>
  <c r="H12" i="22" s="1"/>
  <c r="E9" i="22"/>
  <c r="E13" i="22"/>
  <c r="H13" i="22" s="1"/>
  <c r="G8" i="22"/>
  <c r="E11" i="12"/>
  <c r="H11" i="12" s="1"/>
  <c r="G9" i="33"/>
  <c r="E9" i="33"/>
  <c r="E13" i="12"/>
  <c r="H13" i="12" s="1"/>
  <c r="E12" i="15"/>
  <c r="H12" i="15" s="1"/>
  <c r="E9" i="15"/>
  <c r="E13" i="15"/>
  <c r="H13" i="15" s="1"/>
  <c r="G8" i="15"/>
  <c r="G11" i="21"/>
  <c r="H11" i="21" s="1"/>
  <c r="F11" i="21"/>
  <c r="F8" i="21" s="1"/>
  <c r="G11" i="5"/>
  <c r="H11" i="5" s="1"/>
  <c r="F11" i="5"/>
  <c r="F8" i="5" s="1"/>
  <c r="F10" i="4"/>
  <c r="E12" i="13"/>
  <c r="H12" i="13" s="1"/>
  <c r="E13" i="2"/>
  <c r="G13" i="2"/>
  <c r="F9" i="8"/>
  <c r="G9" i="8"/>
  <c r="H9" i="8" s="1"/>
  <c r="E8" i="27"/>
  <c r="E12" i="11"/>
  <c r="H12" i="11" s="1"/>
  <c r="G8" i="11"/>
  <c r="G9" i="3"/>
  <c r="H9" i="3" s="1"/>
  <c r="F9" i="3"/>
  <c r="G12" i="16"/>
  <c r="H12" i="16" s="1"/>
  <c r="F12" i="16"/>
  <c r="G8" i="20"/>
  <c r="F12" i="20"/>
  <c r="F13" i="20"/>
  <c r="F11" i="20"/>
  <c r="G8" i="10"/>
  <c r="F11" i="10"/>
  <c r="F10" i="10"/>
  <c r="F12" i="10"/>
  <c r="F13" i="10"/>
  <c r="E12" i="6"/>
  <c r="H12" i="6" s="1"/>
  <c r="G8" i="6"/>
  <c r="E11" i="6"/>
  <c r="H11" i="6" s="1"/>
  <c r="E13" i="6"/>
  <c r="H13" i="6" s="1"/>
  <c r="E10" i="6"/>
  <c r="H10" i="6" s="1"/>
  <c r="G9" i="5"/>
  <c r="E9" i="5"/>
  <c r="E9" i="14"/>
  <c r="F9" i="1"/>
  <c r="G9" i="1"/>
  <c r="H9" i="1" s="1"/>
  <c r="F11" i="13"/>
  <c r="G11" i="13"/>
  <c r="H11" i="13" s="1"/>
  <c r="F10" i="20"/>
  <c r="H151" i="31"/>
  <c r="E11" i="23"/>
  <c r="G11" i="23"/>
  <c r="E13" i="11"/>
  <c r="H13" i="11" s="1"/>
  <c r="E11" i="30"/>
  <c r="H11" i="30" s="1"/>
  <c r="E10" i="22"/>
  <c r="H10" i="22" s="1"/>
  <c r="E8" i="28"/>
  <c r="H8" i="28" s="1"/>
  <c r="E11" i="15"/>
  <c r="F8" i="31" l="1"/>
  <c r="F8" i="17"/>
  <c r="F8" i="12"/>
  <c r="F8" i="16"/>
  <c r="F8" i="13"/>
  <c r="H8" i="4"/>
  <c r="E8" i="24"/>
  <c r="H8" i="24" s="1"/>
  <c r="E8" i="18"/>
  <c r="H8" i="18" s="1"/>
  <c r="E8" i="9"/>
  <c r="H8" i="9" s="1"/>
  <c r="E8" i="29"/>
  <c r="H8" i="29" s="1"/>
  <c r="E8" i="7"/>
  <c r="H8" i="7" s="1"/>
  <c r="E8" i="17"/>
  <c r="H8" i="17" s="1"/>
  <c r="E8" i="32"/>
  <c r="H8" i="32" s="1"/>
  <c r="E8" i="19"/>
  <c r="H8" i="19" s="1"/>
  <c r="H11" i="3"/>
  <c r="F8" i="11"/>
  <c r="F8" i="3"/>
  <c r="F8" i="18"/>
  <c r="F8" i="7"/>
  <c r="E8" i="16"/>
  <c r="H8" i="16" s="1"/>
  <c r="F8" i="14"/>
  <c r="F8" i="32"/>
  <c r="H11" i="15"/>
  <c r="F8" i="15"/>
  <c r="H10" i="23"/>
  <c r="F8" i="23"/>
  <c r="F8" i="19"/>
  <c r="E8" i="20"/>
  <c r="H8" i="20" s="1"/>
  <c r="E8" i="34"/>
  <c r="H8" i="34" s="1"/>
  <c r="H10" i="34"/>
  <c r="H9" i="21"/>
  <c r="H9" i="25"/>
  <c r="E8" i="25"/>
  <c r="H8" i="25" s="1"/>
  <c r="E8" i="10"/>
  <c r="H8" i="10" s="1"/>
  <c r="F8" i="8"/>
  <c r="F8" i="22"/>
  <c r="H8" i="27"/>
  <c r="F8" i="27"/>
  <c r="F8" i="28"/>
  <c r="F8" i="1"/>
  <c r="F8" i="2"/>
  <c r="F8" i="29"/>
  <c r="F8" i="10"/>
  <c r="F8" i="24"/>
  <c r="F8" i="26"/>
  <c r="F8" i="6"/>
  <c r="F8" i="4"/>
  <c r="F8" i="20"/>
  <c r="F8" i="30"/>
  <c r="H11" i="23"/>
  <c r="H9" i="5"/>
  <c r="E8" i="5"/>
  <c r="H8" i="5" s="1"/>
  <c r="H9" i="33"/>
  <c r="E8" i="33"/>
  <c r="H8" i="33" s="1"/>
  <c r="E8" i="23"/>
  <c r="H8" i="23" s="1"/>
  <c r="H9" i="23"/>
  <c r="E8" i="15"/>
  <c r="H8" i="15" s="1"/>
  <c r="H9" i="15"/>
  <c r="E8" i="22"/>
  <c r="H8" i="22" s="1"/>
  <c r="H9" i="22"/>
  <c r="H9" i="30"/>
  <c r="E8" i="30"/>
  <c r="H8" i="30" s="1"/>
  <c r="H13" i="2"/>
  <c r="E8" i="2"/>
  <c r="H8" i="2" s="1"/>
  <c r="H12" i="3"/>
  <c r="E8" i="3"/>
  <c r="H8" i="3" s="1"/>
  <c r="H9" i="13"/>
  <c r="E8" i="13"/>
  <c r="H8" i="13" s="1"/>
  <c r="H9" i="6"/>
  <c r="E8" i="6"/>
  <c r="H8" i="6" s="1"/>
  <c r="E8" i="11"/>
  <c r="H8" i="11" s="1"/>
  <c r="H9" i="14"/>
  <c r="E8" i="14"/>
  <c r="H8" i="14" s="1"/>
  <c r="H9" i="31"/>
  <c r="E8" i="31"/>
  <c r="H8" i="31" s="1"/>
  <c r="H9" i="12"/>
  <c r="E8" i="12"/>
  <c r="H8" i="12" s="1"/>
</calcChain>
</file>

<file path=xl/sharedStrings.xml><?xml version="1.0" encoding="utf-8"?>
<sst xmlns="http://schemas.openxmlformats.org/spreadsheetml/2006/main" count="17986" uniqueCount="569">
  <si>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</si>
  <si>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</si>
  <si>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</si>
  <si>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</si>
  <si>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</si>
  <si>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</si>
  <si>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</si>
  <si>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</si>
  <si>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</si>
  <si>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</si>
  <si>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</si>
  <si>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</si>
  <si>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</si>
  <si>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</si>
  <si>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</si>
  <si>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</si>
  <si>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</si>
  <si>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</si>
  <si>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</si>
  <si>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</si>
  <si>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</si>
  <si>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</si>
  <si>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</si>
  <si>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</si>
  <si>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</si>
  <si>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</si>
  <si>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</si>
  <si>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</si>
  <si>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</si>
  <si>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</si>
  <si>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</si>
  <si>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</si>
  <si>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</si>
  <si>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</si>
  <si>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</si>
  <si>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</si>
  <si>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</si>
  <si>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</si>
  <si>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</si>
  <si>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</si>
  <si>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</si>
  <si>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</si>
  <si>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</si>
  <si>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</si>
  <si>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</si>
  <si>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</si>
  <si>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</si>
  <si>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</si>
  <si>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</si>
  <si>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</si>
  <si>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</si>
  <si>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</si>
  <si>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</si>
  <si>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</si>
  <si>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</si>
  <si>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</si>
  <si>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</si>
  <si>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</si>
  <si>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</si>
  <si>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</si>
  <si>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</si>
  <si>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</si>
  <si>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</si>
  <si>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</si>
  <si>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</si>
  <si>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</si>
  <si>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</si>
  <si>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</si>
  <si>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</si>
  <si>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</si>
  <si>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</si>
  <si>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</si>
  <si>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</si>
  <si>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</si>
  <si>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</si>
  <si>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</si>
  <si>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</si>
  <si>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</si>
  <si>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</si>
  <si>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</si>
  <si>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</si>
  <si>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</si>
  <si>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</si>
  <si>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</si>
  <si>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</si>
  <si>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</si>
  <si>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</si>
  <si>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</si>
  <si>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</si>
  <si>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</si>
  <si>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</si>
  <si>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</si>
  <si>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</si>
  <si>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</si>
  <si>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</si>
  <si>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</si>
  <si>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</si>
  <si>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</si>
  <si>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</si>
  <si>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</si>
  <si>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</si>
  <si>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</si>
  <si>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</si>
  <si>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</si>
  <si>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</si>
  <si>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</si>
  <si>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</si>
  <si>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</si>
  <si>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</si>
  <si>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</si>
  <si>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</si>
  <si>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</si>
  <si>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</si>
  <si>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</si>
  <si>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</si>
  <si>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</si>
  <si>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</si>
  <si>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</si>
  <si>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</si>
  <si>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</si>
  <si>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</si>
  <si>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</si>
  <si>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</si>
  <si>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</si>
  <si>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</si>
  <si>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</si>
  <si>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</si>
  <si>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</si>
  <si>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</si>
  <si>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</si>
  <si>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</si>
  <si>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</si>
  <si>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</si>
  <si>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</si>
  <si>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</si>
  <si>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</si>
  <si>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</si>
  <si>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</si>
  <si>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</si>
  <si>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</si>
  <si>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</si>
  <si>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</si>
  <si>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</si>
  <si>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</si>
  <si>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</si>
  <si>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</si>
  <si>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</si>
  <si>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</si>
  <si>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</si>
  <si>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</si>
  <si>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</si>
  <si>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</si>
  <si>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</si>
  <si>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</si>
  <si>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</si>
  <si>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</si>
  <si>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</si>
  <si>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</si>
  <si>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</si>
  <si>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</si>
  <si>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</si>
  <si>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</si>
  <si>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</si>
  <si>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</si>
  <si>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</si>
  <si>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</si>
  <si>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</si>
  <si>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</si>
  <si>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</si>
  <si>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</si>
  <si>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</si>
  <si>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</si>
  <si>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</si>
  <si>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</si>
  <si>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</si>
  <si>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</si>
  <si>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</si>
  <si>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</si>
  <si>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</si>
  <si>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</si>
  <si>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</si>
  <si>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</si>
  <si>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</si>
  <si>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</si>
  <si>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</si>
  <si>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</si>
  <si>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</si>
  <si>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</si>
  <si>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</si>
  <si>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</si>
  <si>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</si>
  <si>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</si>
  <si>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</si>
  <si>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</si>
  <si>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</si>
  <si>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</si>
  <si>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</si>
  <si>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</si>
  <si>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</si>
  <si>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</si>
  <si>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</si>
  <si>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</si>
  <si>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</si>
  <si>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</si>
  <si>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</si>
  <si>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</si>
  <si>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</si>
  <si>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</si>
  <si>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</si>
  <si>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</si>
  <si>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</si>
  <si>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</si>
  <si>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</si>
  <si>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</si>
  <si>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</si>
  <si>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</si>
  <si>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</si>
  <si>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</si>
  <si>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</si>
  <si>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</si>
  <si>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</si>
  <si>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</si>
  <si>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</si>
  <si>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</si>
  <si>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</si>
  <si>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</si>
  <si>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</si>
  <si>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</si>
  <si>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</si>
  <si>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</si>
  <si>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</si>
  <si>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</si>
  <si>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</si>
  <si>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</si>
  <si>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</si>
  <si>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</si>
  <si>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</si>
  <si>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</si>
  <si>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</si>
  <si>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</si>
  <si>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</si>
  <si>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</si>
  <si>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</si>
  <si>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</si>
  <si>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</si>
  <si>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</si>
  <si>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</si>
  <si>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</si>
  <si>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</si>
  <si>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</si>
  <si>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</si>
  <si>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</si>
  <si>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</si>
  <si>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</si>
  <si>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</si>
  <si>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</si>
  <si>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</si>
  <si>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</si>
  <si>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</si>
  <si>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</si>
  <si>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</si>
  <si>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</si>
  <si>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</si>
  <si>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</si>
  <si>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</si>
  <si>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</si>
  <si>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</si>
  <si>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</si>
  <si>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</si>
  <si>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</si>
  <si>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</si>
  <si>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</si>
  <si>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</si>
  <si>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</si>
  <si>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</si>
  <si>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</si>
  <si>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</si>
  <si>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</si>
  <si>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</si>
  <si>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</si>
  <si>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</si>
  <si>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</si>
  <si>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</si>
  <si>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</si>
  <si>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</si>
  <si>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</si>
  <si>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</si>
  <si>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</si>
  <si>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</si>
  <si>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</si>
  <si>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</si>
  <si>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</si>
  <si>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</si>
  <si>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</si>
  <si>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</si>
  <si>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</si>
  <si>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</si>
  <si>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</si>
  <si>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</si>
  <si>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</si>
  <si>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</si>
  <si>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</si>
  <si>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</si>
  <si>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</si>
  <si>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</si>
  <si>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</si>
  <si>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</si>
  <si>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</si>
  <si>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</si>
  <si>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</si>
  <si>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</si>
  <si>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</si>
  <si>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</si>
  <si>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</si>
  <si>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</si>
  <si>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</si>
  <si>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</si>
  <si>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</si>
  <si>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</si>
  <si>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</si>
  <si>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</si>
  <si>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</si>
  <si>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</si>
  <si>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</si>
  <si>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</si>
  <si>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</si>
  <si>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</si>
  <si>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</si>
  <si>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</si>
  <si>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</si>
  <si>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</si>
  <si>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</si>
  <si>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</si>
  <si>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</si>
  <si>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</si>
  <si>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</si>
  <si>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</si>
  <si>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</si>
  <si>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</si>
  <si>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</si>
  <si>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</si>
  <si>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</si>
  <si>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</si>
  <si>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</si>
  <si>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</si>
  <si>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</si>
  <si>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</si>
  <si>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</si>
  <si>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</si>
  <si>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</si>
  <si>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</si>
  <si>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</si>
  <si>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</si>
  <si>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</si>
  <si>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</si>
  <si>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</si>
  <si>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</si>
  <si>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</si>
  <si>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</si>
  <si>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</si>
  <si>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</si>
  <si>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</si>
  <si>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</si>
  <si>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</si>
  <si>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</si>
  <si>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</si>
  <si>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</si>
  <si>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</si>
  <si>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</si>
  <si>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</si>
  <si>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</si>
  <si>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</si>
  <si>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</si>
  <si>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</si>
  <si>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</si>
  <si>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</si>
  <si>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</si>
  <si>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</si>
  <si>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</si>
  <si>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</si>
  <si>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</si>
  <si>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</si>
  <si>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</si>
  <si>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</si>
  <si>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</si>
  <si>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</si>
  <si>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</si>
  <si>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</si>
  <si>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</si>
  <si>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</si>
  <si>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</si>
  <si>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</si>
  <si>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</si>
  <si>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</si>
  <si>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</si>
  <si>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</si>
  <si>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</si>
  <si>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</si>
  <si>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</si>
  <si>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</si>
  <si>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</si>
  <si>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</si>
  <si>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</si>
  <si>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</si>
  <si>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</si>
  <si>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</si>
  <si>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</si>
  <si>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</si>
  <si>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</si>
  <si>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</si>
  <si>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</si>
  <si>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</si>
  <si>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</si>
  <si>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</si>
  <si>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</si>
  <si>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</si>
  <si>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</si>
  <si>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</si>
  <si>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</si>
  <si>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</si>
  <si>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</si>
  <si>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</si>
  <si>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</si>
  <si>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</si>
  <si>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</si>
  <si>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</si>
  <si>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</si>
  <si>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</si>
  <si>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</si>
  <si>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</si>
  <si>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</si>
  <si>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</si>
  <si>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</si>
  <si>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</si>
  <si>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</si>
  <si>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</si>
  <si>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</si>
  <si>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</si>
  <si>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</si>
  <si>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</si>
  <si>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</si>
  <si>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</si>
  <si>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</si>
  <si>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</si>
  <si>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</si>
  <si>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</si>
  <si>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</si>
  <si>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</si>
  <si>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</si>
  <si>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</si>
  <si>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</si>
  <si>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</si>
  <si>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</si>
  <si>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</si>
  <si>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</si>
  <si>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</si>
  <si>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</si>
  <si>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</si>
  <si>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</si>
  <si>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</si>
  <si>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</si>
  <si>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</si>
  <si>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</si>
  <si>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</si>
  <si>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</si>
  <si>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</si>
  <si>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</si>
  <si>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</si>
  <si>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</si>
  <si>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</si>
  <si>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</si>
  <si>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</si>
  <si>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</si>
  <si>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</si>
  <si>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</si>
  <si>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</si>
  <si>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</si>
  <si>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</si>
  <si>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</si>
  <si>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</si>
  <si>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</si>
  <si>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</si>
  <si>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</si>
  <si>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</si>
  <si>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 xml:space="preserve"> TOTAL VICHADA</t>
  </si>
  <si>
    <t>TOTAL VAUPES</t>
  </si>
  <si>
    <t xml:space="preserve"> TOTAL VALLE</t>
  </si>
  <si>
    <t xml:space="preserve"> TOTAL TOLIMA</t>
  </si>
  <si>
    <t xml:space="preserve"> TOTAL SUCRE</t>
  </si>
  <si>
    <t xml:space="preserve"> TOTAL SANTANDER</t>
  </si>
  <si>
    <t>TOTAL SAN ANDRES</t>
  </si>
  <si>
    <t xml:space="preserve"> TOTAL RISARALDA</t>
  </si>
  <si>
    <t xml:space="preserve"> TOTAL QUINDIO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</si>
  <si>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</si>
  <si>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</si>
  <si>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</si>
  <si>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</si>
  <si>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</si>
  <si>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</si>
  <si>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</si>
  <si>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</si>
  <si>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GUANIA</t>
  </si>
  <si>
    <t xml:space="preserve"> TOTAL CUNDINAMARCA</t>
  </si>
  <si>
    <t xml:space="preserve"> TOTAL CORDOBA</t>
  </si>
  <si>
    <t xml:space="preserve"> TOTAL CHOCO</t>
  </si>
  <si>
    <t xml:space="preserve"> TOTAL CESAR</t>
  </si>
  <si>
    <t xml:space="preserve"> TOTAL CAUCA</t>
  </si>
  <si>
    <t xml:space="preserve"> TOTAL CASANARE</t>
  </si>
  <si>
    <t>TOTAL CAQUETA</t>
  </si>
  <si>
    <t xml:space="preserve"> TOTAL  CALDAS</t>
  </si>
  <si>
    <t xml:space="preserve"> TOTAL BOYACA</t>
  </si>
  <si>
    <t xml:space="preserve"> TOTAL BOLIVAR</t>
  </si>
  <si>
    <t>TOTAL BOGOTA</t>
  </si>
  <si>
    <t>TOTAL ATLANTICO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</si>
  <si>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</si>
  <si>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</si>
  <si>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</si>
  <si>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</si>
  <si>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</si>
  <si>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</si>
  <si>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</si>
  <si>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</si>
  <si>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</si>
  <si>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</si>
  <si>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Auxiliares de Avalúo</t>
  </si>
  <si>
    <t>Fuente: Aplicativo WEB de la Agencia Pública de Empleo.  Cálculos OLO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</si>
  <si>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</si>
  <si>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</si>
  <si>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</si>
  <si>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</si>
  <si>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</si>
  <si>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</si>
  <si>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>AGENCIA PÚBLICA DE EMPLEO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</si>
  <si>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</si>
  <si>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</si>
  <si>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</si>
  <si>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</si>
  <si>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</si>
  <si>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</si>
  <si>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</si>
  <si>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</si>
  <si>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</si>
  <si>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</si>
  <si>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</si>
  <si>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</si>
  <si>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</si>
  <si>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</si>
  <si>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</si>
  <si>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</si>
  <si>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</si>
  <si>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</si>
  <si>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</si>
  <si>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</si>
  <si>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</si>
  <si>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</si>
  <si>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</si>
  <si>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</si>
  <si>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</si>
  <si>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</si>
  <si>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</si>
  <si>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</si>
  <si>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</si>
  <si>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</si>
  <si>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</si>
  <si>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</si>
  <si>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</si>
  <si>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 xml:space="preserve">NÚMERO DE VACANTES REGISTRADAS EN LA AGENCIA  PÚBLICA DE EMPLEO POR OCUPACIÓN Y NIVEL DE CUALIFICACIÓN </t>
  </si>
  <si>
    <t>% Variacion  julio - diciembre    2016 vs julio - diciembre 2015</t>
  </si>
  <si>
    <t>JULIO - DICIEMBRE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</si>
</sst>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</font>
    <font>
      <b/>
      <sz val="9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  <xf numFmtId="43" fontId="29" fillId="0" borderId="0" applyFont="0" applyFill="0" applyBorder="0" applyAlignment="0" applyProtection="0"/>
  </cellStyleXfs>
  <cellXfs count="77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4" fillId="24" borderId="0" xfId="0" applyFont="1" applyFill="1" applyBorder="1" applyAlignment="1">
      <alignment horizontal="center" vertical="center" wrapText="1"/>
    </xf>
    <xf numFmtId="0" fontId="20" fillId="24" borderId="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left" vertical="center" wrapText="1"/>
    </xf>
    <xf numFmtId="0" fontId="0" fillId="0" borderId="0" xfId="0" applyBorder="1"/>
    <xf numFmtId="0" fontId="26" fillId="24" borderId="10" xfId="0" applyFont="1" applyFill="1" applyBorder="1" applyAlignment="1">
      <alignment horizontal="left" vertical="center" wrapText="1"/>
    </xf>
    <xf numFmtId="3" fontId="0" fillId="24" borderId="0" xfId="0" applyNumberForma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64" fontId="22" fillId="24" borderId="10" xfId="34" applyNumberFormat="1" applyFont="1" applyFill="1" applyBorder="1" applyAlignment="1">
      <alignment vertical="center"/>
    </xf>
    <xf numFmtId="164" fontId="0" fillId="0" borderId="10" xfId="34" applyNumberFormat="1" applyFont="1" applyBorder="1" applyAlignment="1">
      <alignment horizontal="right" vertical="center"/>
    </xf>
    <xf numFmtId="164" fontId="22" fillId="24" borderId="10" xfId="34" applyNumberFormat="1" applyFont="1" applyFill="1" applyBorder="1" applyAlignment="1">
      <alignment horizontal="right" vertical="center"/>
    </xf>
    <xf numFmtId="1" fontId="27" fillId="24" borderId="0" xfId="0" applyNumberFormat="1" applyFont="1" applyFill="1" applyAlignment="1">
      <alignment vertical="top"/>
    </xf>
    <xf numFmtId="0" fontId="28" fillId="24" borderId="0" xfId="0" applyFont="1" applyFill="1"/>
    <xf numFmtId="164" fontId="21" fillId="24" borderId="10" xfId="34" applyNumberFormat="1" applyFont="1" applyFill="1" applyBorder="1" applyAlignment="1">
      <alignment vertical="center"/>
    </xf>
    <xf numFmtId="49" fontId="19" fillId="24" borderId="0" xfId="0" applyNumberFormat="1" applyFont="1" applyFill="1" applyBorder="1" applyAlignment="1">
      <alignment vertical="top"/>
    </xf>
    <xf numFmtId="49" fontId="19" fillId="24" borderId="0" xfId="0" applyNumberFormat="1" applyFont="1" applyFill="1" applyBorder="1" applyAlignment="1">
      <alignment vertical="center"/>
    </xf>
    <xf numFmtId="0" fontId="26" fillId="24" borderId="0" xfId="0" applyFont="1" applyFill="1" applyBorder="1" applyAlignment="1">
      <alignment horizontal="left" vertical="center" wrapText="1"/>
    </xf>
    <xf numFmtId="164" fontId="0" fillId="0" borderId="0" xfId="34" applyNumberFormat="1" applyFont="1" applyBorder="1" applyAlignment="1">
      <alignment horizontal="right" vertical="center"/>
    </xf>
    <xf numFmtId="164" fontId="21" fillId="24" borderId="0" xfId="34" applyNumberFormat="1" applyFont="1" applyFill="1" applyBorder="1" applyAlignment="1">
      <alignment vertical="center"/>
    </xf>
    <xf numFmtId="0" fontId="0" fillId="24" borderId="0" xfId="0" applyFill="1" applyBorder="1"/>
    <xf numFmtId="164" fontId="22" fillId="24" borderId="0" xfId="34" applyNumberFormat="1" applyFont="1" applyFill="1" applyBorder="1" applyAlignment="1">
      <alignment horizontal="right" vertical="center"/>
    </xf>
    <xf numFmtId="3" fontId="0" fillId="24" borderId="0" xfId="0" applyNumberFormat="1" applyFill="1" applyBorder="1"/>
    <xf numFmtId="3" fontId="23" fillId="24" borderId="10" xfId="0" applyNumberFormat="1" applyFont="1" applyFill="1" applyBorder="1" applyAlignment="1">
      <alignment vertical="top"/>
    </xf>
    <xf numFmtId="164" fontId="21" fillId="0" borderId="10" xfId="34" applyNumberFormat="1" applyFont="1" applyFill="1" applyBorder="1" applyAlignment="1">
      <alignment vertical="center"/>
    </xf>
    <xf numFmtId="0" fontId="21" fillId="24" borderId="0" xfId="0" applyFont="1" applyFill="1"/>
    <xf numFmtId="0" fontId="21" fillId="24" borderId="0" xfId="0" applyFont="1" applyFill="1" applyAlignment="1"/>
    <xf numFmtId="0" fontId="1" fillId="24" borderId="10" xfId="0" applyFont="1" applyFill="1" applyBorder="1" applyAlignment="1">
      <alignment horizontal="left" vertical="center" wrapText="1"/>
    </xf>
    <xf numFmtId="0" fontId="30" fillId="25" borderId="10" xfId="0" applyFont="1" applyFill="1" applyBorder="1" applyAlignment="1">
      <alignment horizontal="center" vertical="center" wrapText="1"/>
    </xf>
    <xf numFmtId="164" fontId="0" fillId="0" borderId="11" xfId="34" applyNumberFormat="1" applyFont="1" applyBorder="1" applyAlignment="1">
      <alignment horizontal="right" vertical="center"/>
    </xf>
    <xf numFmtId="164" fontId="21" fillId="24" borderId="11" xfId="34" applyNumberFormat="1" applyFont="1" applyFill="1" applyBorder="1" applyAlignment="1">
      <alignment vertical="center"/>
    </xf>
    <xf numFmtId="0" fontId="30" fillId="26" borderId="30" xfId="0" applyFont="1" applyFill="1" applyBorder="1" applyAlignment="1">
      <alignment vertical="center" wrapText="1"/>
    </xf>
    <xf numFmtId="165" fontId="30" fillId="26" borderId="31" xfId="43" applyNumberFormat="1" applyFont="1" applyFill="1" applyBorder="1" applyAlignment="1">
      <alignment horizontal="center" vertical="center" wrapText="1"/>
    </xf>
    <xf numFmtId="165" fontId="30" fillId="26" borderId="31" xfId="43" applyNumberFormat="1" applyFont="1" applyFill="1" applyBorder="1" applyAlignment="1">
      <alignment vertical="center" wrapText="1"/>
    </xf>
    <xf numFmtId="164" fontId="30" fillId="26" borderId="31" xfId="34" applyNumberFormat="1" applyFont="1" applyFill="1" applyBorder="1" applyAlignment="1">
      <alignment vertical="center" wrapText="1"/>
    </xf>
    <xf numFmtId="164" fontId="30" fillId="26" borderId="32" xfId="34" applyNumberFormat="1" applyFont="1" applyFill="1" applyBorder="1" applyAlignment="1">
      <alignment vertical="center" wrapText="1"/>
    </xf>
    <xf numFmtId="0" fontId="25" fillId="24" borderId="11" xfId="0" applyFont="1" applyFill="1" applyBorder="1" applyAlignment="1">
      <alignment horizontal="left" vertical="center" wrapText="1"/>
    </xf>
    <xf numFmtId="3" fontId="0" fillId="24" borderId="11" xfId="0" applyNumberFormat="1" applyFill="1" applyBorder="1"/>
    <xf numFmtId="164" fontId="22" fillId="24" borderId="11" xfId="34" applyNumberFormat="1" applyFont="1" applyFill="1" applyBorder="1" applyAlignment="1">
      <alignment vertical="center"/>
    </xf>
    <xf numFmtId="164" fontId="22" fillId="24" borderId="11" xfId="34" applyNumberFormat="1" applyFont="1" applyFill="1" applyBorder="1" applyAlignment="1">
      <alignment horizontal="right" vertical="center"/>
    </xf>
    <xf numFmtId="0" fontId="26" fillId="24" borderId="11" xfId="0" applyFont="1" applyFill="1" applyBorder="1" applyAlignment="1">
      <alignment horizontal="left" vertical="center" wrapText="1"/>
    </xf>
    <xf numFmtId="0" fontId="23" fillId="0" borderId="33" xfId="0" applyFont="1" applyFill="1" applyBorder="1" applyAlignment="1">
      <alignment vertical="center" wrapText="1"/>
    </xf>
    <xf numFmtId="3" fontId="23" fillId="24" borderId="34" xfId="0" applyNumberFormat="1" applyFont="1" applyFill="1" applyBorder="1" applyAlignment="1">
      <alignment vertical="top"/>
    </xf>
    <xf numFmtId="164" fontId="21" fillId="0" borderId="34" xfId="34" applyNumberFormat="1" applyFont="1" applyFill="1" applyBorder="1" applyAlignment="1">
      <alignment vertical="center"/>
    </xf>
    <xf numFmtId="164" fontId="0" fillId="0" borderId="34" xfId="34" applyNumberFormat="1" applyFont="1" applyBorder="1" applyAlignment="1">
      <alignment horizontal="right" vertical="center"/>
    </xf>
    <xf numFmtId="164" fontId="21" fillId="24" borderId="35" xfId="34" applyNumberFormat="1" applyFont="1" applyFill="1" applyBorder="1" applyAlignment="1">
      <alignment vertical="center"/>
    </xf>
    <xf numFmtId="0" fontId="23" fillId="0" borderId="36" xfId="0" applyFont="1" applyFill="1" applyBorder="1" applyAlignment="1">
      <alignment vertical="center" wrapText="1"/>
    </xf>
    <xf numFmtId="164" fontId="21" fillId="24" borderId="37" xfId="34" applyNumberFormat="1" applyFont="1" applyFill="1" applyBorder="1" applyAlignment="1">
      <alignment vertical="center"/>
    </xf>
    <xf numFmtId="0" fontId="23" fillId="0" borderId="30" xfId="0" applyFont="1" applyFill="1" applyBorder="1" applyAlignment="1">
      <alignment vertical="center" wrapText="1"/>
    </xf>
    <xf numFmtId="3" fontId="23" fillId="24" borderId="31" xfId="0" applyNumberFormat="1" applyFont="1" applyFill="1" applyBorder="1" applyAlignment="1">
      <alignment vertical="top"/>
    </xf>
    <xf numFmtId="164" fontId="21" fillId="0" borderId="31" xfId="34" applyNumberFormat="1" applyFont="1" applyFill="1" applyBorder="1" applyAlignment="1">
      <alignment vertical="center"/>
    </xf>
    <xf numFmtId="164" fontId="0" fillId="0" borderId="31" xfId="34" applyNumberFormat="1" applyFont="1" applyBorder="1" applyAlignment="1">
      <alignment horizontal="right" vertical="center"/>
    </xf>
    <xf numFmtId="164" fontId="21" fillId="24" borderId="32" xfId="34" applyNumberFormat="1" applyFont="1" applyFill="1" applyBorder="1" applyAlignment="1">
      <alignment vertical="center"/>
    </xf>
    <xf numFmtId="0" fontId="30" fillId="25" borderId="23" xfId="0" applyFont="1" applyFill="1" applyBorder="1" applyAlignment="1">
      <alignment horizontal="center" vertical="center" wrapText="1"/>
    </xf>
    <xf numFmtId="0" fontId="30" fillId="25" borderId="28" xfId="0" applyFont="1" applyFill="1" applyBorder="1" applyAlignment="1">
      <alignment horizontal="center" vertical="center" wrapText="1"/>
    </xf>
    <xf numFmtId="0" fontId="30" fillId="25" borderId="24" xfId="0" applyFont="1" applyFill="1" applyBorder="1" applyAlignment="1">
      <alignment horizontal="center" vertical="center" wrapText="1"/>
    </xf>
    <xf numFmtId="0" fontId="30" fillId="25" borderId="25" xfId="0" applyFont="1" applyFill="1" applyBorder="1" applyAlignment="1">
      <alignment horizontal="center" vertical="center" wrapText="1"/>
    </xf>
    <xf numFmtId="0" fontId="30" fillId="25" borderId="26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27" xfId="0" applyFont="1" applyFill="1" applyBorder="1" applyAlignment="1">
      <alignment horizontal="center" vertical="center" wrapText="1"/>
    </xf>
    <xf numFmtId="0" fontId="30" fillId="25" borderId="29" xfId="0" applyFont="1" applyFill="1" applyBorder="1" applyAlignment="1">
      <alignment horizontal="center" vertical="center" wrapText="1"/>
    </xf>
    <xf numFmtId="0" fontId="20" fillId="24" borderId="12" xfId="0" applyFont="1" applyFill="1" applyBorder="1" applyAlignment="1">
      <alignment horizontal="center" vertical="center" wrapText="1"/>
    </xf>
    <xf numFmtId="0" fontId="20" fillId="24" borderId="13" xfId="0" applyFont="1" applyFill="1" applyBorder="1" applyAlignment="1">
      <alignment horizontal="center" vertical="center" wrapText="1"/>
    </xf>
    <xf numFmtId="0" fontId="20" fillId="24" borderId="14" xfId="0" applyFont="1" applyFill="1" applyBorder="1" applyAlignment="1">
      <alignment horizontal="center" vertical="center" wrapText="1"/>
    </xf>
    <xf numFmtId="0" fontId="20" fillId="24" borderId="15" xfId="0" applyFont="1" applyFill="1" applyBorder="1" applyAlignment="1">
      <alignment horizontal="center" vertical="center" wrapText="1"/>
    </xf>
    <xf numFmtId="0" fontId="20" fillId="24" borderId="16" xfId="0" applyFont="1" applyFill="1" applyBorder="1" applyAlignment="1">
      <alignment horizontal="center" vertical="center" wrapText="1"/>
    </xf>
    <xf numFmtId="0" fontId="20" fillId="24" borderId="17" xfId="0" applyFont="1" applyFill="1" applyBorder="1" applyAlignment="1">
      <alignment horizontal="center" vertical="center" wrapText="1"/>
    </xf>
    <xf numFmtId="0" fontId="20" fillId="24" borderId="18" xfId="0" applyFont="1" applyFill="1" applyBorder="1" applyAlignment="1">
      <alignment horizontal="center"/>
    </xf>
    <xf numFmtId="0" fontId="20" fillId="24" borderId="19" xfId="0" applyFont="1" applyFill="1" applyBorder="1" applyAlignment="1">
      <alignment horizontal="center"/>
    </xf>
    <xf numFmtId="0" fontId="20" fillId="24" borderId="20" xfId="0" applyFont="1" applyFill="1" applyBorder="1" applyAlignment="1">
      <alignment horizontal="center"/>
    </xf>
    <xf numFmtId="0" fontId="20" fillId="24" borderId="12" xfId="0" applyFont="1" applyFill="1" applyBorder="1" applyAlignment="1">
      <alignment horizontal="center" vertical="center"/>
    </xf>
    <xf numFmtId="0" fontId="20" fillId="24" borderId="13" xfId="0" applyFont="1" applyFill="1" applyBorder="1" applyAlignment="1">
      <alignment horizontal="center" vertical="center"/>
    </xf>
    <xf numFmtId="0" fontId="20" fillId="24" borderId="14" xfId="0" applyFont="1" applyFill="1" applyBorder="1" applyAlignment="1">
      <alignment horizontal="center" vertical="center"/>
    </xf>
    <xf numFmtId="0" fontId="20" fillId="24" borderId="21" xfId="0" applyFont="1" applyFill="1" applyBorder="1" applyAlignment="1">
      <alignment horizontal="center" vertical="center"/>
    </xf>
    <xf numFmtId="0" fontId="20" fillId="24" borderId="0" xfId="0" applyFont="1" applyFill="1" applyBorder="1" applyAlignment="1">
      <alignment horizontal="center" vertical="center"/>
    </xf>
    <xf numFmtId="0" fontId="20" fillId="24" borderId="22" xfId="0" applyFont="1" applyFill="1" applyBorder="1" applyAlignment="1">
      <alignment horizontal="center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43" builtinId="3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1" xfId="39" builtinId="16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2</xdr:col>
      <xdr:colOff>200025</xdr:colOff>
      <xdr:row>4</xdr:row>
      <xdr:rowOff>152400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"/>
          <a:ext cx="4695825" cy="11429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200025</xdr:colOff>
      <xdr:row>4</xdr:row>
      <xdr:rowOff>152399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4695825" cy="1142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3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6"/>
      <c r="D4" s="71" t="s">
        <v>483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483</v>
      </c>
      <c r="C8" s="33">
        <f>+C18+C70+C151+C294+C505</f>
        <v>233219</v>
      </c>
      <c r="D8" s="34">
        <f>+D18+D70+D151+D294+D505</f>
        <v>310161</v>
      </c>
      <c r="E8" s="35">
        <f>SUM(E9:E13)</f>
        <v>1</v>
      </c>
      <c r="F8" s="35">
        <f>SUM(F9:F13)</f>
        <v>1</v>
      </c>
      <c r="G8" s="35">
        <f>+(D8-C8)/C8</f>
        <v>0.32991308598356051</v>
      </c>
      <c r="H8" s="36">
        <f>+E8*G8</f>
        <v>0.32991308598356051</v>
      </c>
    </row>
    <row r="9" spans="2:8" x14ac:dyDescent="0.2">
      <c r="B9" s="42" t="str">
        <f>+B18</f>
        <v>Total Vacantes en ocupaciones de nivel Directivo</v>
      </c>
      <c r="C9" s="43">
        <f>+C18</f>
        <v>2866</v>
      </c>
      <c r="D9" s="43">
        <f>+D18</f>
        <v>3872</v>
      </c>
      <c r="E9" s="44">
        <f>C9/$C$8</f>
        <v>1.2288878693416917E-2</v>
      </c>
      <c r="F9" s="44">
        <f>D9/$D$8</f>
        <v>1.2483839038434877E-2</v>
      </c>
      <c r="G9" s="45">
        <f>+IF(OR(AND(D9=0),(C9=0)),"0",((D9-C9)/C9))</f>
        <v>0.35101186322400557</v>
      </c>
      <c r="H9" s="46">
        <f>+IF(OR(AND(E9=""),(G9="")),"",E9*G9)</f>
        <v>4.3135422071100549E-3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18675</v>
      </c>
      <c r="D10" s="24">
        <f>+D70</f>
        <v>25619</v>
      </c>
      <c r="E10" s="25">
        <f>C10/$C$8</f>
        <v>8.0074951011710027E-2</v>
      </c>
      <c r="F10" s="25">
        <f>D10/$D$8</f>
        <v>8.2599037274189852E-2</v>
      </c>
      <c r="G10" s="11">
        <f>+IF(OR(AND(D10=0),(C10=0)),"0",((D10-C10)/C10))</f>
        <v>0.37183400267737615</v>
      </c>
      <c r="H10" s="48">
        <f>+IF(OR(AND(E10=""),(G10="")),"",E10*G10)</f>
        <v>2.977458954887895E-2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29953</v>
      </c>
      <c r="D11" s="24">
        <f>+D151</f>
        <v>46699</v>
      </c>
      <c r="E11" s="25">
        <f>C11/$C$8</f>
        <v>0.128432932136747</v>
      </c>
      <c r="F11" s="25">
        <f>D11/$D$8</f>
        <v>0.15056373947723925</v>
      </c>
      <c r="G11" s="11">
        <f>+IF(OR(AND(D11=0),(C11=0)),"0",((D11-C11)/C11))</f>
        <v>0.55907588555403465</v>
      </c>
      <c r="H11" s="48">
        <f>+IF(OR(AND(E11=""),(G11="")),"",E11*G11)</f>
        <v>7.1803755268653069E-2</v>
      </c>
    </row>
    <row r="12" spans="2:8" x14ac:dyDescent="0.2">
      <c r="B12" s="47" t="str">
        <f>+B294</f>
        <v>Total Vacantes  en ocupaciones de nivel Calificados</v>
      </c>
      <c r="C12" s="24">
        <f>+C294</f>
        <v>142737</v>
      </c>
      <c r="D12" s="24">
        <f>+D294</f>
        <v>181365</v>
      </c>
      <c r="E12" s="25">
        <f>C12/$C$8</f>
        <v>0.61202989464837776</v>
      </c>
      <c r="F12" s="25">
        <f>D12/$D$8</f>
        <v>0.58474469710892085</v>
      </c>
      <c r="G12" s="11">
        <f>+IF(OR(AND(D12=0),(C12=0)),"0",((D12-C12)/C12))</f>
        <v>0.2706235944429265</v>
      </c>
      <c r="H12" s="48">
        <f>+IF(OR(AND(E12=""),(G12="")),"",E12*G12)</f>
        <v>0.16562972999626963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38988</v>
      </c>
      <c r="D13" s="50">
        <f>+D505</f>
        <v>52606</v>
      </c>
      <c r="E13" s="51">
        <f>C13/$C$8</f>
        <v>0.16717334350974836</v>
      </c>
      <c r="F13" s="51">
        <f>D13/$D$8</f>
        <v>0.16960868710121518</v>
      </c>
      <c r="G13" s="52">
        <f>+IF(OR(AND(D13=0),(C13=0)),"0",((D13-C13)/C13))</f>
        <v>0.3492869600902842</v>
      </c>
      <c r="H13" s="53">
        <f>+IF(OR(AND(E13=""),(G13="")),"",E13*G13)</f>
        <v>5.8391468962648845E-2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3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3" customFormat="1" ht="26.25" customHeight="1" thickBot="1" x14ac:dyDescent="0.25">
      <c r="B18" s="32" t="s">
        <v>519</v>
      </c>
      <c r="C18" s="33">
        <f>SUM(C19:C64)</f>
        <v>2866</v>
      </c>
      <c r="D18" s="34">
        <f>SUM(D19:D64)</f>
        <v>3872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0.35101186322400557</v>
      </c>
      <c r="H18" s="36">
        <f>+IF(OR(AND(E18=""),(G18="")),"",E18*G18)</f>
        <v>0.35101186322400557</v>
      </c>
    </row>
    <row r="19" spans="2:8" ht="20.100000000000001" customHeight="1" x14ac:dyDescent="0.2">
      <c r="B19" s="37" t="s">
        <v>0</v>
      </c>
      <c r="C19" s="38">
        <v>2</v>
      </c>
      <c r="D19" s="38">
        <v>5</v>
      </c>
      <c r="E19" s="39">
        <f>+IF(C19=0,"",C19/C$18)</f>
        <v>6.9783670621074664E-4</v>
      </c>
      <c r="F19" s="39">
        <f>+IF(D19=0,"",D19/D$18)</f>
        <v>1.2913223140495868E-3</v>
      </c>
      <c r="G19" s="30">
        <f>+IF(OR(AND(D19=0),(C19=0)),"0",((D19-C19)/C19))</f>
        <v>1.5</v>
      </c>
      <c r="H19" s="31">
        <f>+IF(OR(AND(E19=""),(G19="")),"",E19*G19)</f>
        <v>1.0467550593161201E-3</v>
      </c>
    </row>
    <row r="20" spans="2:8" ht="20.100000000000001" customHeight="1" x14ac:dyDescent="0.2">
      <c r="B20" s="5" t="s">
        <v>196</v>
      </c>
      <c r="C20" s="38">
        <v>37</v>
      </c>
      <c r="D20" s="38">
        <v>14</v>
      </c>
      <c r="E20" s="10">
        <f t="shared" ref="E20:E64" si="0">+IF(C20=0,"",C20/C$18)</f>
        <v>1.2909979064898814E-2</v>
      </c>
      <c r="F20" s="10">
        <f t="shared" ref="F20:F64" si="1">+IF(D20=0,"",D20/D$18)</f>
        <v>3.6157024793388431E-3</v>
      </c>
      <c r="G20" s="11">
        <f t="shared" ref="G20:G64" si="2">+IF(OR(AND(D20=0),(C20=0)),"0",((D20-C20)/C20))</f>
        <v>-0.6216216216216216</v>
      </c>
      <c r="H20" s="15">
        <f t="shared" ref="H20:H64" si="3">+IF(OR(AND(E20=""),(G20="")),"",E20*G20)</f>
        <v>-8.0251221214235873E-3</v>
      </c>
    </row>
    <row r="21" spans="2:8" ht="20.100000000000001" customHeight="1" x14ac:dyDescent="0.2">
      <c r="B21" s="5" t="s">
        <v>1</v>
      </c>
      <c r="C21" s="38">
        <v>4</v>
      </c>
      <c r="D21" s="38">
        <v>4</v>
      </c>
      <c r="E21" s="10">
        <f t="shared" si="0"/>
        <v>1.3956734124214933E-3</v>
      </c>
      <c r="F21" s="10">
        <f t="shared" si="1"/>
        <v>1.0330578512396695E-3</v>
      </c>
      <c r="G21" s="11">
        <f t="shared" si="2"/>
        <v>0</v>
      </c>
      <c r="H21" s="15">
        <f t="shared" si="3"/>
        <v>0</v>
      </c>
    </row>
    <row r="22" spans="2:8" ht="20.100000000000001" customHeight="1" x14ac:dyDescent="0.2">
      <c r="B22" s="5" t="s">
        <v>197</v>
      </c>
      <c r="C22" s="38">
        <v>16</v>
      </c>
      <c r="D22" s="38">
        <v>220</v>
      </c>
      <c r="E22" s="10">
        <f t="shared" si="0"/>
        <v>5.5826936496859731E-3</v>
      </c>
      <c r="F22" s="10">
        <f t="shared" si="1"/>
        <v>5.6818181818181816E-2</v>
      </c>
      <c r="G22" s="11">
        <f t="shared" si="2"/>
        <v>12.75</v>
      </c>
      <c r="H22" s="15">
        <f t="shared" si="3"/>
        <v>7.1179344033496156E-2</v>
      </c>
    </row>
    <row r="23" spans="2:8" ht="20.100000000000001" customHeight="1" x14ac:dyDescent="0.2">
      <c r="B23" s="5" t="s">
        <v>198</v>
      </c>
      <c r="C23" s="38">
        <v>28</v>
      </c>
      <c r="D23" s="38">
        <v>225</v>
      </c>
      <c r="E23" s="10">
        <f t="shared" si="0"/>
        <v>9.7697138869504534E-3</v>
      </c>
      <c r="F23" s="10">
        <f t="shared" si="1"/>
        <v>5.8109504132231406E-2</v>
      </c>
      <c r="G23" s="11">
        <f t="shared" si="2"/>
        <v>7.0357142857142856</v>
      </c>
      <c r="H23" s="15">
        <f t="shared" si="3"/>
        <v>6.8736915561758552E-2</v>
      </c>
    </row>
    <row r="24" spans="2:8" ht="20.100000000000001" customHeight="1" x14ac:dyDescent="0.2">
      <c r="B24" s="5" t="s">
        <v>199</v>
      </c>
      <c r="C24" s="38">
        <v>23</v>
      </c>
      <c r="D24" s="38">
        <v>31</v>
      </c>
      <c r="E24" s="10">
        <f t="shared" si="0"/>
        <v>8.0251221214235873E-3</v>
      </c>
      <c r="F24" s="10">
        <f t="shared" si="1"/>
        <v>8.0061983471074374E-3</v>
      </c>
      <c r="G24" s="11">
        <f t="shared" si="2"/>
        <v>0.34782608695652173</v>
      </c>
      <c r="H24" s="15">
        <f t="shared" si="3"/>
        <v>2.791346824842987E-3</v>
      </c>
    </row>
    <row r="25" spans="2:8" ht="20.100000000000001" customHeight="1" x14ac:dyDescent="0.2">
      <c r="B25" s="5" t="s">
        <v>2</v>
      </c>
      <c r="C25" s="38">
        <v>90</v>
      </c>
      <c r="D25" s="38">
        <v>129</v>
      </c>
      <c r="E25" s="10">
        <f t="shared" si="0"/>
        <v>3.1402651779483599E-2</v>
      </c>
      <c r="F25" s="10">
        <f t="shared" si="1"/>
        <v>3.3316115702479339E-2</v>
      </c>
      <c r="G25" s="11">
        <f t="shared" si="2"/>
        <v>0.43333333333333335</v>
      </c>
      <c r="H25" s="15">
        <f t="shared" si="3"/>
        <v>1.360781577110956E-2</v>
      </c>
    </row>
    <row r="26" spans="2:8" ht="20.100000000000001" customHeight="1" x14ac:dyDescent="0.2">
      <c r="B26" s="5" t="s">
        <v>6</v>
      </c>
      <c r="C26" s="38">
        <v>279</v>
      </c>
      <c r="D26" s="38">
        <v>289</v>
      </c>
      <c r="E26" s="10">
        <f t="shared" si="0"/>
        <v>9.7348220516399159E-2</v>
      </c>
      <c r="F26" s="10">
        <f t="shared" si="1"/>
        <v>7.463842975206611E-2</v>
      </c>
      <c r="G26" s="11">
        <f t="shared" si="2"/>
        <v>3.5842293906810034E-2</v>
      </c>
      <c r="H26" s="15">
        <f t="shared" si="3"/>
        <v>3.489183531053733E-3</v>
      </c>
    </row>
    <row r="27" spans="2:8" ht="20.100000000000001" customHeight="1" x14ac:dyDescent="0.2">
      <c r="B27" s="5" t="s">
        <v>3</v>
      </c>
      <c r="C27" s="38">
        <v>76</v>
      </c>
      <c r="D27" s="38">
        <v>75</v>
      </c>
      <c r="E27" s="10">
        <f t="shared" si="0"/>
        <v>2.6517794836008374E-2</v>
      </c>
      <c r="F27" s="10">
        <f t="shared" si="1"/>
        <v>1.9369834710743803E-2</v>
      </c>
      <c r="G27" s="11">
        <f t="shared" si="2"/>
        <v>-1.3157894736842105E-2</v>
      </c>
      <c r="H27" s="15">
        <f t="shared" si="3"/>
        <v>-3.4891835310537332E-4</v>
      </c>
    </row>
    <row r="28" spans="2:8" ht="20.100000000000001" customHeight="1" x14ac:dyDescent="0.2">
      <c r="B28" s="5" t="s">
        <v>5</v>
      </c>
      <c r="C28" s="38">
        <v>577</v>
      </c>
      <c r="D28" s="38">
        <v>453</v>
      </c>
      <c r="E28" s="10">
        <f t="shared" si="0"/>
        <v>0.20132588974180041</v>
      </c>
      <c r="F28" s="10">
        <f t="shared" si="1"/>
        <v>0.11699380165289257</v>
      </c>
      <c r="G28" s="11">
        <f t="shared" si="2"/>
        <v>-0.21490467937608318</v>
      </c>
      <c r="H28" s="15">
        <f t="shared" si="3"/>
        <v>-4.3265875785066292E-2</v>
      </c>
    </row>
    <row r="29" spans="2:8" ht="20.100000000000001" customHeight="1" x14ac:dyDescent="0.2">
      <c r="B29" s="5" t="s">
        <v>200</v>
      </c>
      <c r="C29" s="38">
        <v>2</v>
      </c>
      <c r="D29" s="38">
        <v>0</v>
      </c>
      <c r="E29" s="10">
        <f t="shared" si="0"/>
        <v>6.9783670621074664E-4</v>
      </c>
      <c r="F29" s="10" t="str">
        <f t="shared" si="1"/>
        <v/>
      </c>
      <c r="G29" s="11" t="str">
        <f t="shared" si="2"/>
        <v>0</v>
      </c>
      <c r="H29" s="15">
        <f t="shared" si="3"/>
        <v>0</v>
      </c>
    </row>
    <row r="30" spans="2:8" ht="20.100000000000001" customHeight="1" x14ac:dyDescent="0.2">
      <c r="B30" s="5" t="s">
        <v>201</v>
      </c>
      <c r="C30" s="38">
        <v>68</v>
      </c>
      <c r="D30" s="38">
        <v>133</v>
      </c>
      <c r="E30" s="10">
        <f t="shared" si="0"/>
        <v>2.3726448011165389E-2</v>
      </c>
      <c r="F30" s="10">
        <f t="shared" si="1"/>
        <v>3.4349173553719005E-2</v>
      </c>
      <c r="G30" s="11">
        <f t="shared" si="2"/>
        <v>0.95588235294117652</v>
      </c>
      <c r="H30" s="15">
        <f t="shared" si="3"/>
        <v>2.2679692951849271E-2</v>
      </c>
    </row>
    <row r="31" spans="2:8" ht="20.100000000000001" customHeight="1" x14ac:dyDescent="0.2">
      <c r="B31" s="5" t="s">
        <v>4</v>
      </c>
      <c r="C31" s="38">
        <v>6</v>
      </c>
      <c r="D31" s="38">
        <v>2</v>
      </c>
      <c r="E31" s="10">
        <f t="shared" si="0"/>
        <v>2.0935101186322401E-3</v>
      </c>
      <c r="F31" s="10">
        <f t="shared" si="1"/>
        <v>5.1652892561983473E-4</v>
      </c>
      <c r="G31" s="11">
        <f t="shared" si="2"/>
        <v>-0.66666666666666663</v>
      </c>
      <c r="H31" s="15">
        <f t="shared" si="3"/>
        <v>-1.3956734124214933E-3</v>
      </c>
    </row>
    <row r="32" spans="2:8" ht="20.100000000000001" customHeight="1" x14ac:dyDescent="0.2">
      <c r="B32" s="5" t="s">
        <v>7</v>
      </c>
      <c r="C32" s="38">
        <v>2</v>
      </c>
      <c r="D32" s="38">
        <v>1</v>
      </c>
      <c r="E32" s="10">
        <f t="shared" si="0"/>
        <v>6.9783670621074664E-4</v>
      </c>
      <c r="F32" s="10">
        <f t="shared" si="1"/>
        <v>2.5826446280991736E-4</v>
      </c>
      <c r="G32" s="11">
        <f t="shared" si="2"/>
        <v>-0.5</v>
      </c>
      <c r="H32" s="15">
        <f t="shared" si="3"/>
        <v>-3.4891835310537332E-4</v>
      </c>
    </row>
    <row r="33" spans="2:8" ht="20.100000000000001" customHeight="1" x14ac:dyDescent="0.2">
      <c r="B33" s="5" t="s">
        <v>202</v>
      </c>
      <c r="C33" s="38">
        <v>9</v>
      </c>
      <c r="D33" s="38">
        <v>25</v>
      </c>
      <c r="E33" s="10">
        <f t="shared" si="0"/>
        <v>3.1402651779483602E-3</v>
      </c>
      <c r="F33" s="10">
        <f t="shared" si="1"/>
        <v>6.4566115702479341E-3</v>
      </c>
      <c r="G33" s="11">
        <f t="shared" si="2"/>
        <v>1.7777777777777777</v>
      </c>
      <c r="H33" s="15">
        <f t="shared" si="3"/>
        <v>5.5826936496859731E-3</v>
      </c>
    </row>
    <row r="34" spans="2:8" ht="20.100000000000001" customHeight="1" x14ac:dyDescent="0.2">
      <c r="B34" s="5" t="s">
        <v>203</v>
      </c>
      <c r="C34" s="38">
        <v>73</v>
      </c>
      <c r="D34" s="38">
        <v>406</v>
      </c>
      <c r="E34" s="10">
        <f t="shared" si="0"/>
        <v>2.5471039776692253E-2</v>
      </c>
      <c r="F34" s="10">
        <f t="shared" si="1"/>
        <v>0.10485537190082644</v>
      </c>
      <c r="G34" s="11">
        <f t="shared" si="2"/>
        <v>4.5616438356164384</v>
      </c>
      <c r="H34" s="15">
        <f t="shared" si="3"/>
        <v>0.11618981158408932</v>
      </c>
    </row>
    <row r="35" spans="2:8" ht="20.100000000000001" customHeight="1" x14ac:dyDescent="0.2">
      <c r="B35" s="5" t="s">
        <v>204</v>
      </c>
      <c r="C35" s="38">
        <v>4</v>
      </c>
      <c r="D35" s="38">
        <v>3</v>
      </c>
      <c r="E35" s="10">
        <f t="shared" si="0"/>
        <v>1.3956734124214933E-3</v>
      </c>
      <c r="F35" s="10">
        <f t="shared" si="1"/>
        <v>7.7479338842975209E-4</v>
      </c>
      <c r="G35" s="11">
        <f t="shared" si="2"/>
        <v>-0.25</v>
      </c>
      <c r="H35" s="15">
        <f t="shared" si="3"/>
        <v>-3.4891835310537332E-4</v>
      </c>
    </row>
    <row r="36" spans="2:8" ht="20.100000000000001" customHeight="1" x14ac:dyDescent="0.2">
      <c r="B36" s="5" t="s">
        <v>205</v>
      </c>
      <c r="C36" s="38">
        <v>11</v>
      </c>
      <c r="D36" s="38">
        <v>41</v>
      </c>
      <c r="E36" s="10">
        <f t="shared" si="0"/>
        <v>3.8381018841591066E-3</v>
      </c>
      <c r="F36" s="10">
        <f t="shared" si="1"/>
        <v>1.0588842975206611E-2</v>
      </c>
      <c r="G36" s="11">
        <f t="shared" si="2"/>
        <v>2.7272727272727271</v>
      </c>
      <c r="H36" s="15">
        <f t="shared" si="3"/>
        <v>1.04675505931612E-2</v>
      </c>
    </row>
    <row r="37" spans="2:8" ht="20.100000000000001" customHeight="1" x14ac:dyDescent="0.2">
      <c r="B37" s="5" t="s">
        <v>8</v>
      </c>
      <c r="C37" s="38">
        <v>34</v>
      </c>
      <c r="D37" s="38">
        <v>60</v>
      </c>
      <c r="E37" s="10">
        <f t="shared" si="0"/>
        <v>1.1863224005582694E-2</v>
      </c>
      <c r="F37" s="10">
        <f t="shared" si="1"/>
        <v>1.5495867768595042E-2</v>
      </c>
      <c r="G37" s="11">
        <f t="shared" si="2"/>
        <v>0.76470588235294112</v>
      </c>
      <c r="H37" s="15">
        <f t="shared" si="3"/>
        <v>9.0718771807397069E-3</v>
      </c>
    </row>
    <row r="38" spans="2:8" ht="20.100000000000001" customHeight="1" x14ac:dyDescent="0.2">
      <c r="B38" s="5" t="s">
        <v>206</v>
      </c>
      <c r="C38" s="38">
        <v>2</v>
      </c>
      <c r="D38" s="38">
        <v>0</v>
      </c>
      <c r="E38" s="10">
        <f t="shared" si="0"/>
        <v>6.9783670621074664E-4</v>
      </c>
      <c r="F38" s="10" t="str">
        <f t="shared" si="1"/>
        <v/>
      </c>
      <c r="G38" s="11" t="str">
        <f t="shared" si="2"/>
        <v>0</v>
      </c>
      <c r="H38" s="15">
        <f t="shared" si="3"/>
        <v>0</v>
      </c>
    </row>
    <row r="39" spans="2:8" ht="20.100000000000001" customHeight="1" x14ac:dyDescent="0.2">
      <c r="B39" s="5" t="s">
        <v>207</v>
      </c>
      <c r="C39" s="38">
        <v>2</v>
      </c>
      <c r="D39" s="38">
        <v>1</v>
      </c>
      <c r="E39" s="10">
        <f t="shared" si="0"/>
        <v>6.9783670621074664E-4</v>
      </c>
      <c r="F39" s="10">
        <f t="shared" si="1"/>
        <v>2.5826446280991736E-4</v>
      </c>
      <c r="G39" s="11">
        <f t="shared" si="2"/>
        <v>-0.5</v>
      </c>
      <c r="H39" s="15">
        <f t="shared" si="3"/>
        <v>-3.4891835310537332E-4</v>
      </c>
    </row>
    <row r="40" spans="2:8" ht="20.100000000000001" customHeight="1" x14ac:dyDescent="0.2">
      <c r="B40" s="5" t="s">
        <v>208</v>
      </c>
      <c r="C40" s="38">
        <v>23</v>
      </c>
      <c r="D40" s="38">
        <v>83</v>
      </c>
      <c r="E40" s="10">
        <f t="shared" si="0"/>
        <v>8.0251221214235873E-3</v>
      </c>
      <c r="F40" s="10">
        <f t="shared" si="1"/>
        <v>2.1435950413223142E-2</v>
      </c>
      <c r="G40" s="11">
        <f t="shared" si="2"/>
        <v>2.6086956521739131</v>
      </c>
      <c r="H40" s="15">
        <f t="shared" si="3"/>
        <v>2.0935101186322403E-2</v>
      </c>
    </row>
    <row r="41" spans="2:8" ht="20.100000000000001" customHeight="1" x14ac:dyDescent="0.2">
      <c r="B41" s="5" t="s">
        <v>209</v>
      </c>
      <c r="C41" s="38">
        <v>0</v>
      </c>
      <c r="D41" s="38">
        <v>3</v>
      </c>
      <c r="E41" s="10" t="str">
        <f t="shared" si="0"/>
        <v/>
      </c>
      <c r="F41" s="10">
        <f t="shared" si="1"/>
        <v>7.7479338842975209E-4</v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18</v>
      </c>
      <c r="D42" s="38">
        <v>20</v>
      </c>
      <c r="E42" s="10">
        <f t="shared" si="0"/>
        <v>6.2805303558967204E-3</v>
      </c>
      <c r="F42" s="10">
        <f t="shared" si="1"/>
        <v>5.1652892561983473E-3</v>
      </c>
      <c r="G42" s="11">
        <f t="shared" si="2"/>
        <v>0.1111111111111111</v>
      </c>
      <c r="H42" s="15">
        <f t="shared" si="3"/>
        <v>6.9783670621074664E-4</v>
      </c>
    </row>
    <row r="43" spans="2:8" ht="20.100000000000001" customHeight="1" x14ac:dyDescent="0.2">
      <c r="B43" s="5" t="s">
        <v>211</v>
      </c>
      <c r="C43" s="38">
        <v>32</v>
      </c>
      <c r="D43" s="38">
        <v>53</v>
      </c>
      <c r="E43" s="10">
        <f t="shared" si="0"/>
        <v>1.1165387299371946E-2</v>
      </c>
      <c r="F43" s="10">
        <f t="shared" si="1"/>
        <v>1.3688016528925619E-2</v>
      </c>
      <c r="G43" s="11">
        <f t="shared" si="2"/>
        <v>0.65625</v>
      </c>
      <c r="H43" s="15">
        <f t="shared" si="3"/>
        <v>7.32728541521284E-3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5</v>
      </c>
      <c r="D45" s="38">
        <v>15</v>
      </c>
      <c r="E45" s="10">
        <f t="shared" si="0"/>
        <v>1.7445917655268667E-3</v>
      </c>
      <c r="F45" s="10">
        <f t="shared" si="1"/>
        <v>3.8739669421487604E-3</v>
      </c>
      <c r="G45" s="11">
        <f t="shared" si="2"/>
        <v>2</v>
      </c>
      <c r="H45" s="15">
        <f t="shared" si="3"/>
        <v>3.4891835310537334E-3</v>
      </c>
    </row>
    <row r="46" spans="2:8" ht="20.100000000000001" customHeight="1" x14ac:dyDescent="0.2">
      <c r="B46" s="5" t="s">
        <v>213</v>
      </c>
      <c r="C46" s="38">
        <v>0</v>
      </c>
      <c r="D46" s="38">
        <v>12</v>
      </c>
      <c r="E46" s="10" t="str">
        <f t="shared" si="0"/>
        <v/>
      </c>
      <c r="F46" s="10">
        <f t="shared" si="1"/>
        <v>3.0991735537190084E-3</v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21</v>
      </c>
      <c r="D47" s="38">
        <v>28</v>
      </c>
      <c r="E47" s="10">
        <f t="shared" si="0"/>
        <v>7.32728541521284E-3</v>
      </c>
      <c r="F47" s="10">
        <f t="shared" si="1"/>
        <v>7.2314049586776862E-3</v>
      </c>
      <c r="G47" s="11">
        <f t="shared" si="2"/>
        <v>0.33333333333333331</v>
      </c>
      <c r="H47" s="15">
        <f t="shared" si="3"/>
        <v>2.4424284717376133E-3</v>
      </c>
    </row>
    <row r="48" spans="2:8" ht="20.100000000000001" customHeight="1" x14ac:dyDescent="0.2">
      <c r="B48" s="5" t="s">
        <v>11</v>
      </c>
      <c r="C48" s="38">
        <v>500</v>
      </c>
      <c r="D48" s="38">
        <v>615</v>
      </c>
      <c r="E48" s="10">
        <f t="shared" si="0"/>
        <v>0.17445917655268667</v>
      </c>
      <c r="F48" s="10">
        <f t="shared" si="1"/>
        <v>0.15883264462809918</v>
      </c>
      <c r="G48" s="11">
        <f t="shared" si="2"/>
        <v>0.23</v>
      </c>
      <c r="H48" s="15">
        <f t="shared" si="3"/>
        <v>4.0125610607117938E-2</v>
      </c>
    </row>
    <row r="49" spans="2:8" ht="20.100000000000001" customHeight="1" x14ac:dyDescent="0.2">
      <c r="B49" s="5" t="s">
        <v>16</v>
      </c>
      <c r="C49" s="38">
        <v>138</v>
      </c>
      <c r="D49" s="38">
        <v>30</v>
      </c>
      <c r="E49" s="10">
        <f t="shared" si="0"/>
        <v>4.815073272854152E-2</v>
      </c>
      <c r="F49" s="10">
        <f t="shared" si="1"/>
        <v>7.7479338842975209E-3</v>
      </c>
      <c r="G49" s="11">
        <f t="shared" si="2"/>
        <v>-0.78260869565217395</v>
      </c>
      <c r="H49" s="15">
        <f t="shared" si="3"/>
        <v>-3.7683182135380321E-2</v>
      </c>
    </row>
    <row r="50" spans="2:8" ht="20.100000000000001" customHeight="1" x14ac:dyDescent="0.2">
      <c r="B50" s="5" t="s">
        <v>15</v>
      </c>
      <c r="C50" s="38">
        <v>173</v>
      </c>
      <c r="D50" s="38">
        <v>20</v>
      </c>
      <c r="E50" s="10">
        <f t="shared" si="0"/>
        <v>6.0362875087229588E-2</v>
      </c>
      <c r="F50" s="10">
        <f t="shared" si="1"/>
        <v>5.1652892561983473E-3</v>
      </c>
      <c r="G50" s="11">
        <f t="shared" si="2"/>
        <v>-0.88439306358381498</v>
      </c>
      <c r="H50" s="15">
        <f t="shared" si="3"/>
        <v>-5.3384508025122117E-2</v>
      </c>
    </row>
    <row r="51" spans="2:8" ht="20.100000000000001" customHeight="1" x14ac:dyDescent="0.2">
      <c r="B51" s="5" t="s">
        <v>13</v>
      </c>
      <c r="C51" s="38">
        <v>17</v>
      </c>
      <c r="D51" s="38">
        <v>22</v>
      </c>
      <c r="E51" s="10">
        <f t="shared" si="0"/>
        <v>5.9316120027913472E-3</v>
      </c>
      <c r="F51" s="10">
        <f t="shared" si="1"/>
        <v>5.681818181818182E-3</v>
      </c>
      <c r="G51" s="11">
        <f t="shared" si="2"/>
        <v>0.29411764705882354</v>
      </c>
      <c r="H51" s="15">
        <f t="shared" si="3"/>
        <v>1.7445917655268669E-3</v>
      </c>
    </row>
    <row r="52" spans="2:8" ht="20.100000000000001" customHeight="1" x14ac:dyDescent="0.2">
      <c r="B52" s="5" t="s">
        <v>14</v>
      </c>
      <c r="C52" s="38">
        <v>90</v>
      </c>
      <c r="D52" s="38">
        <v>112</v>
      </c>
      <c r="E52" s="10">
        <f t="shared" si="0"/>
        <v>3.1402651779483599E-2</v>
      </c>
      <c r="F52" s="10">
        <f t="shared" si="1"/>
        <v>2.8925619834710745E-2</v>
      </c>
      <c r="G52" s="11">
        <f t="shared" si="2"/>
        <v>0.24444444444444444</v>
      </c>
      <c r="H52" s="15">
        <f t="shared" si="3"/>
        <v>7.6762037683182132E-3</v>
      </c>
    </row>
    <row r="53" spans="2:8" ht="20.100000000000001" customHeight="1" x14ac:dyDescent="0.2">
      <c r="B53" s="5" t="s">
        <v>12</v>
      </c>
      <c r="C53" s="38">
        <v>0</v>
      </c>
      <c r="D53" s="38">
        <v>2</v>
      </c>
      <c r="E53" s="10" t="str">
        <f t="shared" si="0"/>
        <v/>
      </c>
      <c r="F53" s="10">
        <f t="shared" si="1"/>
        <v>5.1652892561983473E-4</v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50</v>
      </c>
      <c r="D54" s="38">
        <v>16</v>
      </c>
      <c r="E54" s="10">
        <f t="shared" si="0"/>
        <v>1.7445917655268667E-2</v>
      </c>
      <c r="F54" s="10">
        <f t="shared" si="1"/>
        <v>4.1322314049586778E-3</v>
      </c>
      <c r="G54" s="11">
        <f t="shared" si="2"/>
        <v>-0.68</v>
      </c>
      <c r="H54" s="15">
        <f t="shared" si="3"/>
        <v>-1.1863224005582694E-2</v>
      </c>
    </row>
    <row r="55" spans="2:8" ht="20.100000000000001" customHeight="1" x14ac:dyDescent="0.2">
      <c r="B55" s="5" t="s">
        <v>17</v>
      </c>
      <c r="C55" s="38">
        <v>1</v>
      </c>
      <c r="D55" s="38">
        <v>3</v>
      </c>
      <c r="E55" s="10">
        <f t="shared" si="0"/>
        <v>3.4891835310537332E-4</v>
      </c>
      <c r="F55" s="10">
        <f t="shared" si="1"/>
        <v>7.7479338842975209E-4</v>
      </c>
      <c r="G55" s="11">
        <f t="shared" si="2"/>
        <v>2</v>
      </c>
      <c r="H55" s="15">
        <f t="shared" si="3"/>
        <v>6.9783670621074664E-4</v>
      </c>
    </row>
    <row r="56" spans="2:8" ht="20.100000000000001" customHeight="1" x14ac:dyDescent="0.2">
      <c r="B56" s="5" t="s">
        <v>18</v>
      </c>
      <c r="C56" s="38">
        <v>9</v>
      </c>
      <c r="D56" s="38">
        <v>11</v>
      </c>
      <c r="E56" s="10">
        <f t="shared" si="0"/>
        <v>3.1402651779483602E-3</v>
      </c>
      <c r="F56" s="10">
        <f t="shared" si="1"/>
        <v>2.840909090909091E-3</v>
      </c>
      <c r="G56" s="11">
        <f t="shared" si="2"/>
        <v>0.22222222222222221</v>
      </c>
      <c r="H56" s="15">
        <f t="shared" si="3"/>
        <v>6.9783670621074664E-4</v>
      </c>
    </row>
    <row r="57" spans="2:8" ht="20.100000000000001" customHeight="1" x14ac:dyDescent="0.2">
      <c r="B57" s="5" t="s">
        <v>215</v>
      </c>
      <c r="C57" s="38">
        <v>9</v>
      </c>
      <c r="D57" s="38">
        <v>7</v>
      </c>
      <c r="E57" s="10">
        <f t="shared" si="0"/>
        <v>3.1402651779483602E-3</v>
      </c>
      <c r="F57" s="10">
        <f t="shared" si="1"/>
        <v>1.8078512396694215E-3</v>
      </c>
      <c r="G57" s="11">
        <f t="shared" si="2"/>
        <v>-0.22222222222222221</v>
      </c>
      <c r="H57" s="15">
        <f t="shared" si="3"/>
        <v>-6.9783670621074664E-4</v>
      </c>
    </row>
    <row r="58" spans="2:8" ht="20.100000000000001" customHeight="1" x14ac:dyDescent="0.2">
      <c r="B58" s="5" t="s">
        <v>216</v>
      </c>
      <c r="C58" s="38">
        <v>20</v>
      </c>
      <c r="D58" s="38">
        <v>33</v>
      </c>
      <c r="E58" s="10">
        <f t="shared" si="0"/>
        <v>6.9783670621074668E-3</v>
      </c>
      <c r="F58" s="10">
        <f t="shared" si="1"/>
        <v>8.5227272727272721E-3</v>
      </c>
      <c r="G58" s="11">
        <f t="shared" si="2"/>
        <v>0.65</v>
      </c>
      <c r="H58" s="15">
        <f t="shared" si="3"/>
        <v>4.5359385903698535E-3</v>
      </c>
    </row>
    <row r="59" spans="2:8" ht="20.100000000000001" customHeight="1" x14ac:dyDescent="0.2">
      <c r="B59" s="5" t="s">
        <v>217</v>
      </c>
      <c r="C59" s="38">
        <v>23</v>
      </c>
      <c r="D59" s="38">
        <v>28</v>
      </c>
      <c r="E59" s="10">
        <f t="shared" si="0"/>
        <v>8.0251221214235873E-3</v>
      </c>
      <c r="F59" s="10">
        <f t="shared" si="1"/>
        <v>7.2314049586776862E-3</v>
      </c>
      <c r="G59" s="11">
        <f t="shared" si="2"/>
        <v>0.21739130434782608</v>
      </c>
      <c r="H59" s="15">
        <f t="shared" si="3"/>
        <v>1.7445917655268667E-3</v>
      </c>
    </row>
    <row r="60" spans="2:8" ht="20.100000000000001" customHeight="1" x14ac:dyDescent="0.2">
      <c r="B60" s="5" t="s">
        <v>218</v>
      </c>
      <c r="C60" s="38">
        <v>176</v>
      </c>
      <c r="D60" s="38">
        <v>345</v>
      </c>
      <c r="E60" s="10">
        <f t="shared" si="0"/>
        <v>6.1409630146545706E-2</v>
      </c>
      <c r="F60" s="10">
        <f t="shared" si="1"/>
        <v>8.9101239669421489E-2</v>
      </c>
      <c r="G60" s="11">
        <f t="shared" si="2"/>
        <v>0.96022727272727271</v>
      </c>
      <c r="H60" s="15">
        <f t="shared" si="3"/>
        <v>5.8967201674808088E-2</v>
      </c>
    </row>
    <row r="61" spans="2:8" ht="20.100000000000001" customHeight="1" x14ac:dyDescent="0.2">
      <c r="B61" s="5" t="s">
        <v>219</v>
      </c>
      <c r="C61" s="38">
        <v>6</v>
      </c>
      <c r="D61" s="38">
        <v>4</v>
      </c>
      <c r="E61" s="10">
        <f t="shared" si="0"/>
        <v>2.0935101186322401E-3</v>
      </c>
      <c r="F61" s="10">
        <f t="shared" si="1"/>
        <v>1.0330578512396695E-3</v>
      </c>
      <c r="G61" s="11">
        <f t="shared" si="2"/>
        <v>-0.33333333333333331</v>
      </c>
      <c r="H61" s="15">
        <f t="shared" si="3"/>
        <v>-6.9783670621074664E-4</v>
      </c>
    </row>
    <row r="62" spans="2:8" ht="20.100000000000001" customHeight="1" x14ac:dyDescent="0.2">
      <c r="B62" s="5" t="s">
        <v>19</v>
      </c>
      <c r="C62" s="38">
        <v>63</v>
      </c>
      <c r="D62" s="38">
        <v>77</v>
      </c>
      <c r="E62" s="10">
        <f t="shared" si="0"/>
        <v>2.1981856245638521E-2</v>
      </c>
      <c r="F62" s="10">
        <f t="shared" si="1"/>
        <v>1.9886363636363636E-2</v>
      </c>
      <c r="G62" s="11">
        <f t="shared" si="2"/>
        <v>0.22222222222222221</v>
      </c>
      <c r="H62" s="15">
        <f t="shared" si="3"/>
        <v>4.8848569434752267E-3</v>
      </c>
    </row>
    <row r="63" spans="2:8" ht="20.100000000000001" customHeight="1" x14ac:dyDescent="0.2">
      <c r="B63" s="5" t="s">
        <v>220</v>
      </c>
      <c r="C63" s="38">
        <v>140</v>
      </c>
      <c r="D63" s="38">
        <v>207</v>
      </c>
      <c r="E63" s="10">
        <f t="shared" si="0"/>
        <v>4.884856943475227E-2</v>
      </c>
      <c r="F63" s="10">
        <f t="shared" si="1"/>
        <v>5.3460743801652895E-2</v>
      </c>
      <c r="G63" s="11">
        <f t="shared" si="2"/>
        <v>0.47857142857142859</v>
      </c>
      <c r="H63" s="15">
        <f t="shared" si="3"/>
        <v>2.3377529658060017E-2</v>
      </c>
    </row>
    <row r="64" spans="2:8" ht="20.100000000000001" customHeight="1" x14ac:dyDescent="0.2">
      <c r="B64" s="5" t="s">
        <v>221</v>
      </c>
      <c r="C64" s="38">
        <v>7</v>
      </c>
      <c r="D64" s="38">
        <v>9</v>
      </c>
      <c r="E64" s="10">
        <f t="shared" si="0"/>
        <v>2.4424284717376133E-3</v>
      </c>
      <c r="F64" s="10">
        <f t="shared" si="1"/>
        <v>2.3243801652892563E-3</v>
      </c>
      <c r="G64" s="11">
        <f t="shared" si="2"/>
        <v>0.2857142857142857</v>
      </c>
      <c r="H64" s="15">
        <f t="shared" si="3"/>
        <v>6.9783670621074664E-4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3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3" customFormat="1" ht="26.25" customHeight="1" thickBot="1" x14ac:dyDescent="0.25">
      <c r="B70" s="32" t="s">
        <v>520</v>
      </c>
      <c r="C70" s="33">
        <f>SUM(C71:C145)</f>
        <v>18675</v>
      </c>
      <c r="D70" s="34">
        <f>SUM(D71:D145)</f>
        <v>25619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0.37183400267737615</v>
      </c>
      <c r="H70" s="36">
        <f>+IF(OR(AND(E70=""),(G70="")),"",E70*G70)</f>
        <v>0.37183400267737615</v>
      </c>
    </row>
    <row r="71" spans="2:8" ht="15" x14ac:dyDescent="0.2">
      <c r="B71" s="37" t="s">
        <v>20</v>
      </c>
      <c r="C71" s="38">
        <v>896</v>
      </c>
      <c r="D71" s="38">
        <v>863</v>
      </c>
      <c r="E71" s="40">
        <f>+IF(C71=0,"",C71/C$70)</f>
        <v>4.7978580990629183E-2</v>
      </c>
      <c r="F71" s="40">
        <f>+IF(D71=0,"",D71/D$70)</f>
        <v>3.3685936219212301E-2</v>
      </c>
      <c r="G71" s="30">
        <f>+IF(OR(AND(D71=0),(C71=0)),"0",((D71-C71)/C71))</f>
        <v>-3.6830357142857144E-2</v>
      </c>
      <c r="H71" s="31">
        <f>+IF(OR(AND(E71=""),(G71="")),"",E71*G71)</f>
        <v>-1.7670682730923696E-3</v>
      </c>
    </row>
    <row r="72" spans="2:8" ht="15" x14ac:dyDescent="0.2">
      <c r="B72" s="5" t="s">
        <v>21</v>
      </c>
      <c r="C72" s="38">
        <v>326</v>
      </c>
      <c r="D72" s="38">
        <v>206</v>
      </c>
      <c r="E72" s="12">
        <f t="shared" ref="E72:E135" si="4">+IF(C72=0,"",C72/C$70)</f>
        <v>1.7456492637215527E-2</v>
      </c>
      <c r="F72" s="12">
        <f t="shared" ref="F72:F135" si="5">+IF(D72=0,"",D72/D$70)</f>
        <v>8.0409071392326011E-3</v>
      </c>
      <c r="G72" s="11">
        <f t="shared" ref="G72:G135" si="6">+IF(OR(AND(D72=0),(C72=0)),"0",((D72-C72)/C72))</f>
        <v>-0.36809815950920244</v>
      </c>
      <c r="H72" s="15">
        <f t="shared" ref="H72:H135" si="7">+IF(OR(AND(E72=""),(G72="")),"",E72*G72)</f>
        <v>-6.4257028112449793E-3</v>
      </c>
    </row>
    <row r="73" spans="2:8" ht="15" x14ac:dyDescent="0.2">
      <c r="B73" s="5" t="s">
        <v>22</v>
      </c>
      <c r="C73" s="38">
        <v>786</v>
      </c>
      <c r="D73" s="38">
        <v>1174</v>
      </c>
      <c r="E73" s="12">
        <f t="shared" si="4"/>
        <v>4.2088353413654619E-2</v>
      </c>
      <c r="F73" s="12">
        <f t="shared" si="5"/>
        <v>4.5825363987665402E-2</v>
      </c>
      <c r="G73" s="11">
        <f t="shared" si="6"/>
        <v>0.49363867684478374</v>
      </c>
      <c r="H73" s="15">
        <f t="shared" si="7"/>
        <v>2.0776439089692102E-2</v>
      </c>
    </row>
    <row r="74" spans="2:8" ht="15" x14ac:dyDescent="0.2">
      <c r="B74" s="5" t="s">
        <v>222</v>
      </c>
      <c r="C74" s="38">
        <v>907</v>
      </c>
      <c r="D74" s="38">
        <v>2096</v>
      </c>
      <c r="E74" s="12">
        <f t="shared" si="4"/>
        <v>4.8567603748326638E-2</v>
      </c>
      <c r="F74" s="12">
        <f t="shared" si="5"/>
        <v>8.1814278465201604E-2</v>
      </c>
      <c r="G74" s="11">
        <f t="shared" si="6"/>
        <v>1.310915104740904</v>
      </c>
      <c r="H74" s="15">
        <f t="shared" si="7"/>
        <v>6.3668005354752338E-2</v>
      </c>
    </row>
    <row r="75" spans="2:8" ht="15" x14ac:dyDescent="0.2">
      <c r="B75" s="5" t="s">
        <v>23</v>
      </c>
      <c r="C75" s="38">
        <v>150</v>
      </c>
      <c r="D75" s="38">
        <v>297</v>
      </c>
      <c r="E75" s="12">
        <f t="shared" si="4"/>
        <v>8.0321285140562242E-3</v>
      </c>
      <c r="F75" s="12">
        <f t="shared" si="5"/>
        <v>1.1592958351223702E-2</v>
      </c>
      <c r="G75" s="11">
        <f t="shared" si="6"/>
        <v>0.98</v>
      </c>
      <c r="H75" s="15">
        <f t="shared" si="7"/>
        <v>7.871485943775099E-3</v>
      </c>
    </row>
    <row r="76" spans="2:8" ht="15" x14ac:dyDescent="0.2">
      <c r="B76" s="5" t="s">
        <v>223</v>
      </c>
      <c r="C76" s="38">
        <v>7</v>
      </c>
      <c r="D76" s="38">
        <v>1</v>
      </c>
      <c r="E76" s="12">
        <f t="shared" si="4"/>
        <v>3.7483266398929049E-4</v>
      </c>
      <c r="F76" s="12">
        <f t="shared" si="5"/>
        <v>3.9033529802100002E-5</v>
      </c>
      <c r="G76" s="11">
        <f t="shared" si="6"/>
        <v>-0.8571428571428571</v>
      </c>
      <c r="H76" s="15">
        <f t="shared" si="7"/>
        <v>-3.21285140562249E-4</v>
      </c>
    </row>
    <row r="77" spans="2:8" ht="15" x14ac:dyDescent="0.2">
      <c r="B77" s="5" t="s">
        <v>224</v>
      </c>
      <c r="C77" s="38">
        <v>106</v>
      </c>
      <c r="D77" s="38">
        <v>125</v>
      </c>
      <c r="E77" s="12">
        <f t="shared" si="4"/>
        <v>5.6760374832663992E-3</v>
      </c>
      <c r="F77" s="12">
        <f t="shared" si="5"/>
        <v>4.8791912252625002E-3</v>
      </c>
      <c r="G77" s="11">
        <f t="shared" si="6"/>
        <v>0.17924528301886791</v>
      </c>
      <c r="H77" s="15">
        <f t="shared" si="7"/>
        <v>1.0174029451137884E-3</v>
      </c>
    </row>
    <row r="78" spans="2:8" ht="15" x14ac:dyDescent="0.2">
      <c r="B78" s="5" t="s">
        <v>225</v>
      </c>
      <c r="C78" s="38">
        <v>19</v>
      </c>
      <c r="D78" s="38">
        <v>37</v>
      </c>
      <c r="E78" s="12">
        <f t="shared" si="4"/>
        <v>1.0174029451137884E-3</v>
      </c>
      <c r="F78" s="12">
        <f t="shared" si="5"/>
        <v>1.4442406026777001E-3</v>
      </c>
      <c r="G78" s="11">
        <f t="shared" si="6"/>
        <v>0.94736842105263153</v>
      </c>
      <c r="H78" s="15">
        <f t="shared" si="7"/>
        <v>9.6385542168674683E-4</v>
      </c>
    </row>
    <row r="79" spans="2:8" ht="15" x14ac:dyDescent="0.2">
      <c r="B79" s="5" t="s">
        <v>226</v>
      </c>
      <c r="C79" s="38">
        <v>0</v>
      </c>
      <c r="D79" s="38">
        <v>1</v>
      </c>
      <c r="E79" s="12" t="str">
        <f t="shared" si="4"/>
        <v/>
      </c>
      <c r="F79" s="12">
        <f t="shared" si="5"/>
        <v>3.9033529802100002E-5</v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76</v>
      </c>
      <c r="D80" s="38">
        <v>498</v>
      </c>
      <c r="E80" s="12">
        <f t="shared" si="4"/>
        <v>4.0696117804551535E-3</v>
      </c>
      <c r="F80" s="12">
        <f t="shared" si="5"/>
        <v>1.9438697841445803E-2</v>
      </c>
      <c r="G80" s="11">
        <f t="shared" si="6"/>
        <v>5.5526315789473681</v>
      </c>
      <c r="H80" s="15">
        <f t="shared" si="7"/>
        <v>2.2597054886211509E-2</v>
      </c>
    </row>
    <row r="81" spans="2:8" ht="15" x14ac:dyDescent="0.2">
      <c r="B81" s="5" t="s">
        <v>24</v>
      </c>
      <c r="C81" s="38">
        <v>42</v>
      </c>
      <c r="D81" s="38">
        <v>64</v>
      </c>
      <c r="E81" s="12">
        <f t="shared" si="4"/>
        <v>2.2489959839357429E-3</v>
      </c>
      <c r="F81" s="12">
        <f t="shared" si="5"/>
        <v>2.4981459073344001E-3</v>
      </c>
      <c r="G81" s="11">
        <f t="shared" si="6"/>
        <v>0.52380952380952384</v>
      </c>
      <c r="H81" s="15">
        <f t="shared" si="7"/>
        <v>1.1780455153949131E-3</v>
      </c>
    </row>
    <row r="82" spans="2:8" ht="15" x14ac:dyDescent="0.2">
      <c r="B82" s="5" t="s">
        <v>228</v>
      </c>
      <c r="C82" s="38">
        <v>213</v>
      </c>
      <c r="D82" s="38">
        <v>292</v>
      </c>
      <c r="E82" s="12">
        <f t="shared" si="4"/>
        <v>1.1405622489959839E-2</v>
      </c>
      <c r="F82" s="12">
        <f t="shared" si="5"/>
        <v>1.13977907022132E-2</v>
      </c>
      <c r="G82" s="11">
        <f t="shared" si="6"/>
        <v>0.37089201877934275</v>
      </c>
      <c r="H82" s="15">
        <f t="shared" si="7"/>
        <v>4.2302543507362787E-3</v>
      </c>
    </row>
    <row r="83" spans="2:8" ht="15" x14ac:dyDescent="0.2">
      <c r="B83" s="5" t="s">
        <v>229</v>
      </c>
      <c r="C83" s="38">
        <v>1070</v>
      </c>
      <c r="D83" s="38">
        <v>770</v>
      </c>
      <c r="E83" s="12">
        <f t="shared" si="4"/>
        <v>5.7295850066934405E-2</v>
      </c>
      <c r="F83" s="12">
        <f t="shared" si="5"/>
        <v>3.0055817947617004E-2</v>
      </c>
      <c r="G83" s="11">
        <f t="shared" si="6"/>
        <v>-0.28037383177570091</v>
      </c>
      <c r="H83" s="15">
        <f t="shared" si="7"/>
        <v>-1.6064257028112448E-2</v>
      </c>
    </row>
    <row r="84" spans="2:8" ht="15" x14ac:dyDescent="0.2">
      <c r="B84" s="5" t="s">
        <v>230</v>
      </c>
      <c r="C84" s="38">
        <v>191</v>
      </c>
      <c r="D84" s="38">
        <v>367</v>
      </c>
      <c r="E84" s="12">
        <f t="shared" si="4"/>
        <v>1.0227576974564926E-2</v>
      </c>
      <c r="F84" s="12">
        <f t="shared" si="5"/>
        <v>1.4325305437370702E-2</v>
      </c>
      <c r="G84" s="11">
        <f t="shared" si="6"/>
        <v>0.92146596858638741</v>
      </c>
      <c r="H84" s="15">
        <f t="shared" si="7"/>
        <v>9.4243641231593032E-3</v>
      </c>
    </row>
    <row r="85" spans="2:8" ht="15" x14ac:dyDescent="0.2">
      <c r="B85" s="5" t="s">
        <v>28</v>
      </c>
      <c r="C85" s="38">
        <v>225</v>
      </c>
      <c r="D85" s="38">
        <v>232</v>
      </c>
      <c r="E85" s="12">
        <f t="shared" si="4"/>
        <v>1.2048192771084338E-2</v>
      </c>
      <c r="F85" s="12">
        <f t="shared" si="5"/>
        <v>9.0557789140872005E-3</v>
      </c>
      <c r="G85" s="11">
        <f t="shared" si="6"/>
        <v>3.111111111111111E-2</v>
      </c>
      <c r="H85" s="15">
        <f t="shared" si="7"/>
        <v>3.7483266398929049E-4</v>
      </c>
    </row>
    <row r="86" spans="2:8" ht="15" x14ac:dyDescent="0.2">
      <c r="B86" s="5" t="s">
        <v>231</v>
      </c>
      <c r="C86" s="38">
        <v>229</v>
      </c>
      <c r="D86" s="38">
        <v>205</v>
      </c>
      <c r="E86" s="12">
        <f t="shared" si="4"/>
        <v>1.2262382864792504E-2</v>
      </c>
      <c r="F86" s="12">
        <f t="shared" si="5"/>
        <v>8.0018736094305005E-3</v>
      </c>
      <c r="G86" s="11">
        <f t="shared" si="6"/>
        <v>-0.10480349344978165</v>
      </c>
      <c r="H86" s="15">
        <f t="shared" si="7"/>
        <v>-1.285140562248996E-3</v>
      </c>
    </row>
    <row r="87" spans="2:8" ht="15" x14ac:dyDescent="0.2">
      <c r="B87" s="5" t="s">
        <v>232</v>
      </c>
      <c r="C87" s="38">
        <v>50</v>
      </c>
      <c r="D87" s="38">
        <v>60</v>
      </c>
      <c r="E87" s="12">
        <f t="shared" si="4"/>
        <v>2.6773761713520749E-3</v>
      </c>
      <c r="F87" s="12">
        <f t="shared" si="5"/>
        <v>2.3420117881260004E-3</v>
      </c>
      <c r="G87" s="11">
        <f t="shared" si="6"/>
        <v>0.2</v>
      </c>
      <c r="H87" s="15">
        <f t="shared" si="7"/>
        <v>5.3547523427041502E-4</v>
      </c>
    </row>
    <row r="88" spans="2:8" ht="15" x14ac:dyDescent="0.2">
      <c r="B88" s="5" t="s">
        <v>233</v>
      </c>
      <c r="C88" s="38">
        <v>319</v>
      </c>
      <c r="D88" s="38">
        <v>554</v>
      </c>
      <c r="E88" s="12">
        <f t="shared" si="4"/>
        <v>1.7081659973226238E-2</v>
      </c>
      <c r="F88" s="12">
        <f t="shared" si="5"/>
        <v>2.1624575510363401E-2</v>
      </c>
      <c r="G88" s="11">
        <f t="shared" si="6"/>
        <v>0.73667711598746077</v>
      </c>
      <c r="H88" s="15">
        <f t="shared" si="7"/>
        <v>1.2583668005354752E-2</v>
      </c>
    </row>
    <row r="89" spans="2:8" ht="15" x14ac:dyDescent="0.2">
      <c r="B89" s="5" t="s">
        <v>26</v>
      </c>
      <c r="C89" s="38">
        <v>5</v>
      </c>
      <c r="D89" s="38">
        <v>9</v>
      </c>
      <c r="E89" s="12">
        <f t="shared" si="4"/>
        <v>2.6773761713520751E-4</v>
      </c>
      <c r="F89" s="12">
        <f t="shared" si="5"/>
        <v>3.5130176821890005E-4</v>
      </c>
      <c r="G89" s="11">
        <f t="shared" si="6"/>
        <v>0.8</v>
      </c>
      <c r="H89" s="15">
        <f t="shared" si="7"/>
        <v>2.1419009370816602E-4</v>
      </c>
    </row>
    <row r="90" spans="2:8" ht="15" x14ac:dyDescent="0.2">
      <c r="B90" s="5" t="s">
        <v>29</v>
      </c>
      <c r="C90" s="38">
        <v>11</v>
      </c>
      <c r="D90" s="38">
        <v>10</v>
      </c>
      <c r="E90" s="12">
        <f t="shared" si="4"/>
        <v>5.8902275769745645E-4</v>
      </c>
      <c r="F90" s="12">
        <f t="shared" si="5"/>
        <v>3.9033529802100003E-4</v>
      </c>
      <c r="G90" s="11">
        <f t="shared" si="6"/>
        <v>-9.0909090909090912E-2</v>
      </c>
      <c r="H90" s="15">
        <f t="shared" si="7"/>
        <v>-5.3547523427041498E-5</v>
      </c>
    </row>
    <row r="91" spans="2:8" ht="15" x14ac:dyDescent="0.2">
      <c r="B91" s="5" t="s">
        <v>234</v>
      </c>
      <c r="C91" s="38">
        <v>15</v>
      </c>
      <c r="D91" s="38">
        <v>23</v>
      </c>
      <c r="E91" s="12">
        <f t="shared" si="4"/>
        <v>8.0321285140562252E-4</v>
      </c>
      <c r="F91" s="12">
        <f t="shared" si="5"/>
        <v>8.9777118544830006E-4</v>
      </c>
      <c r="G91" s="11">
        <f t="shared" si="6"/>
        <v>0.53333333333333333</v>
      </c>
      <c r="H91" s="15">
        <f t="shared" si="7"/>
        <v>4.2838018741633198E-4</v>
      </c>
    </row>
    <row r="92" spans="2:8" ht="15" x14ac:dyDescent="0.2">
      <c r="B92" s="5" t="s">
        <v>235</v>
      </c>
      <c r="C92" s="38">
        <v>577</v>
      </c>
      <c r="D92" s="38">
        <v>495</v>
      </c>
      <c r="E92" s="12">
        <f t="shared" si="4"/>
        <v>3.0896921017402944E-2</v>
      </c>
      <c r="F92" s="12">
        <f t="shared" si="5"/>
        <v>1.9321597252039503E-2</v>
      </c>
      <c r="G92" s="11">
        <f t="shared" si="6"/>
        <v>-0.14211438474870017</v>
      </c>
      <c r="H92" s="15">
        <f t="shared" si="7"/>
        <v>-4.390896921017403E-3</v>
      </c>
    </row>
    <row r="93" spans="2:8" ht="15" x14ac:dyDescent="0.2">
      <c r="B93" s="5" t="s">
        <v>526</v>
      </c>
      <c r="C93" s="38">
        <v>302</v>
      </c>
      <c r="D93" s="38">
        <v>323</v>
      </c>
      <c r="E93" s="12">
        <f t="shared" si="4"/>
        <v>1.6171352074966533E-2</v>
      </c>
      <c r="F93" s="12">
        <f t="shared" si="5"/>
        <v>1.2607830126078301E-2</v>
      </c>
      <c r="G93" s="11">
        <f t="shared" si="6"/>
        <v>6.9536423841059597E-2</v>
      </c>
      <c r="H93" s="15">
        <f t="shared" si="7"/>
        <v>1.1244979919678715E-3</v>
      </c>
    </row>
    <row r="94" spans="2:8" ht="15" x14ac:dyDescent="0.2">
      <c r="B94" s="5" t="s">
        <v>25</v>
      </c>
      <c r="C94" s="38">
        <v>165</v>
      </c>
      <c r="D94" s="38">
        <v>161</v>
      </c>
      <c r="E94" s="12">
        <f t="shared" si="4"/>
        <v>8.8353413654618466E-3</v>
      </c>
      <c r="F94" s="12">
        <f t="shared" si="5"/>
        <v>6.2843982981381002E-3</v>
      </c>
      <c r="G94" s="11">
        <f t="shared" si="6"/>
        <v>-2.4242424242424242E-2</v>
      </c>
      <c r="H94" s="15">
        <f t="shared" si="7"/>
        <v>-2.1419009370816599E-4</v>
      </c>
    </row>
    <row r="95" spans="2:8" ht="15" x14ac:dyDescent="0.2">
      <c r="B95" s="5" t="s">
        <v>27</v>
      </c>
      <c r="C95" s="38">
        <v>0</v>
      </c>
      <c r="D95" s="38">
        <v>11</v>
      </c>
      <c r="E95" s="12" t="str">
        <f t="shared" si="4"/>
        <v/>
      </c>
      <c r="F95" s="12">
        <f t="shared" si="5"/>
        <v>4.2936882782310007E-4</v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21</v>
      </c>
      <c r="D96" s="38">
        <v>30</v>
      </c>
      <c r="E96" s="12">
        <f t="shared" si="4"/>
        <v>1.1244979919678715E-3</v>
      </c>
      <c r="F96" s="12">
        <f t="shared" si="5"/>
        <v>1.1710058940630002E-3</v>
      </c>
      <c r="G96" s="11">
        <f t="shared" si="6"/>
        <v>0.42857142857142855</v>
      </c>
      <c r="H96" s="15">
        <f t="shared" si="7"/>
        <v>4.8192771084337347E-4</v>
      </c>
    </row>
    <row r="97" spans="2:8" ht="15" x14ac:dyDescent="0.2">
      <c r="B97" s="5" t="s">
        <v>237</v>
      </c>
      <c r="C97" s="38">
        <v>17</v>
      </c>
      <c r="D97" s="38">
        <v>13</v>
      </c>
      <c r="E97" s="12">
        <f t="shared" si="4"/>
        <v>9.1030789825970551E-4</v>
      </c>
      <c r="F97" s="12">
        <f t="shared" si="5"/>
        <v>5.0743588742730003E-4</v>
      </c>
      <c r="G97" s="11">
        <f t="shared" si="6"/>
        <v>-0.23529411764705882</v>
      </c>
      <c r="H97" s="15">
        <f t="shared" si="7"/>
        <v>-2.1419009370816599E-4</v>
      </c>
    </row>
    <row r="98" spans="2:8" ht="15" x14ac:dyDescent="0.2">
      <c r="B98" s="5" t="s">
        <v>238</v>
      </c>
      <c r="C98" s="38">
        <v>353</v>
      </c>
      <c r="D98" s="38">
        <v>1156</v>
      </c>
      <c r="E98" s="12">
        <f t="shared" si="4"/>
        <v>1.8902275769745649E-2</v>
      </c>
      <c r="F98" s="12">
        <f t="shared" si="5"/>
        <v>4.5122760451227602E-2</v>
      </c>
      <c r="G98" s="11">
        <f t="shared" si="6"/>
        <v>2.2747875354107649</v>
      </c>
      <c r="H98" s="15">
        <f t="shared" si="7"/>
        <v>4.2998661311914321E-2</v>
      </c>
    </row>
    <row r="99" spans="2:8" ht="15" x14ac:dyDescent="0.2">
      <c r="B99" s="5" t="s">
        <v>239</v>
      </c>
      <c r="C99" s="38">
        <v>172</v>
      </c>
      <c r="D99" s="38">
        <v>149</v>
      </c>
      <c r="E99" s="12">
        <f t="shared" si="4"/>
        <v>9.2101740294511375E-3</v>
      </c>
      <c r="F99" s="12">
        <f t="shared" si="5"/>
        <v>5.8159959405129002E-3</v>
      </c>
      <c r="G99" s="11">
        <f t="shared" si="6"/>
        <v>-0.13372093023255813</v>
      </c>
      <c r="H99" s="15">
        <f t="shared" si="7"/>
        <v>-1.2315930388219543E-3</v>
      </c>
    </row>
    <row r="100" spans="2:8" ht="15" x14ac:dyDescent="0.2">
      <c r="B100" s="5" t="s">
        <v>240</v>
      </c>
      <c r="C100" s="38">
        <v>458</v>
      </c>
      <c r="D100" s="38">
        <v>544</v>
      </c>
      <c r="E100" s="12">
        <f t="shared" si="4"/>
        <v>2.4524765729585007E-2</v>
      </c>
      <c r="F100" s="12">
        <f t="shared" si="5"/>
        <v>2.1234240212342402E-2</v>
      </c>
      <c r="G100" s="11">
        <f t="shared" si="6"/>
        <v>0.18777292576419213</v>
      </c>
      <c r="H100" s="15">
        <f t="shared" si="7"/>
        <v>4.6050870147255688E-3</v>
      </c>
    </row>
    <row r="101" spans="2:8" ht="15" x14ac:dyDescent="0.2">
      <c r="B101" s="5" t="s">
        <v>241</v>
      </c>
      <c r="C101" s="38">
        <v>113</v>
      </c>
      <c r="D101" s="38">
        <v>65</v>
      </c>
      <c r="E101" s="12">
        <f t="shared" si="4"/>
        <v>6.0508701472556893E-3</v>
      </c>
      <c r="F101" s="12">
        <f t="shared" si="5"/>
        <v>2.5371794371365003E-3</v>
      </c>
      <c r="G101" s="11">
        <f t="shared" si="6"/>
        <v>-0.4247787610619469</v>
      </c>
      <c r="H101" s="15">
        <f t="shared" si="7"/>
        <v>-2.570281124497992E-3</v>
      </c>
    </row>
    <row r="102" spans="2:8" ht="15" x14ac:dyDescent="0.2">
      <c r="B102" s="5" t="s">
        <v>242</v>
      </c>
      <c r="C102" s="38">
        <v>431</v>
      </c>
      <c r="D102" s="38">
        <v>448</v>
      </c>
      <c r="E102" s="12">
        <f t="shared" si="4"/>
        <v>2.3078982597054886E-2</v>
      </c>
      <c r="F102" s="12">
        <f t="shared" si="5"/>
        <v>1.7487021351340802E-2</v>
      </c>
      <c r="G102" s="11">
        <f t="shared" si="6"/>
        <v>3.9443155452436193E-2</v>
      </c>
      <c r="H102" s="15">
        <f t="shared" si="7"/>
        <v>9.103078982597054E-4</v>
      </c>
    </row>
    <row r="103" spans="2:8" ht="15" x14ac:dyDescent="0.2">
      <c r="B103" s="5" t="s">
        <v>243</v>
      </c>
      <c r="C103" s="38">
        <v>37</v>
      </c>
      <c r="D103" s="38">
        <v>80</v>
      </c>
      <c r="E103" s="12">
        <f t="shared" si="4"/>
        <v>1.9812583668005353E-3</v>
      </c>
      <c r="F103" s="12">
        <f t="shared" si="5"/>
        <v>3.1226823841680003E-3</v>
      </c>
      <c r="G103" s="11">
        <f t="shared" si="6"/>
        <v>1.1621621621621621</v>
      </c>
      <c r="H103" s="15">
        <f t="shared" si="7"/>
        <v>2.3025435073627839E-3</v>
      </c>
    </row>
    <row r="104" spans="2:8" ht="15" x14ac:dyDescent="0.2">
      <c r="B104" s="5" t="s">
        <v>34</v>
      </c>
      <c r="C104" s="38">
        <v>83</v>
      </c>
      <c r="D104" s="38">
        <v>92</v>
      </c>
      <c r="E104" s="12">
        <f t="shared" si="4"/>
        <v>4.4444444444444444E-3</v>
      </c>
      <c r="F104" s="12">
        <f t="shared" si="5"/>
        <v>3.5910847417932002E-3</v>
      </c>
      <c r="G104" s="11">
        <f t="shared" si="6"/>
        <v>0.10843373493975904</v>
      </c>
      <c r="H104" s="15">
        <f t="shared" si="7"/>
        <v>4.8192771084337353E-4</v>
      </c>
    </row>
    <row r="105" spans="2:8" ht="15" x14ac:dyDescent="0.2">
      <c r="B105" s="5" t="s">
        <v>244</v>
      </c>
      <c r="C105" s="38">
        <v>26</v>
      </c>
      <c r="D105" s="38">
        <v>43</v>
      </c>
      <c r="E105" s="12">
        <f t="shared" si="4"/>
        <v>1.3922356091030791E-3</v>
      </c>
      <c r="F105" s="12">
        <f t="shared" si="5"/>
        <v>1.6784417814903001E-3</v>
      </c>
      <c r="G105" s="11">
        <f t="shared" si="6"/>
        <v>0.65384615384615385</v>
      </c>
      <c r="H105" s="15">
        <f t="shared" si="7"/>
        <v>9.1030789825970561E-4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386</v>
      </c>
      <c r="D107" s="38">
        <v>330</v>
      </c>
      <c r="E107" s="12">
        <f t="shared" si="4"/>
        <v>2.0669344042838017E-2</v>
      </c>
      <c r="F107" s="12">
        <f t="shared" si="5"/>
        <v>1.2881064834693002E-2</v>
      </c>
      <c r="G107" s="11">
        <f t="shared" si="6"/>
        <v>-0.14507772020725387</v>
      </c>
      <c r="H107" s="15">
        <f t="shared" si="7"/>
        <v>-2.9986613119143235E-3</v>
      </c>
    </row>
    <row r="108" spans="2:8" ht="15" x14ac:dyDescent="0.2">
      <c r="B108" s="5" t="s">
        <v>31</v>
      </c>
      <c r="C108" s="38">
        <v>182</v>
      </c>
      <c r="D108" s="38">
        <v>244</v>
      </c>
      <c r="E108" s="12">
        <f t="shared" si="4"/>
        <v>9.7456492637215536E-3</v>
      </c>
      <c r="F108" s="12">
        <f t="shared" si="5"/>
        <v>9.5241812717124005E-3</v>
      </c>
      <c r="G108" s="11">
        <f t="shared" si="6"/>
        <v>0.34065934065934067</v>
      </c>
      <c r="H108" s="15">
        <f t="shared" si="7"/>
        <v>3.3199464524765734E-3</v>
      </c>
    </row>
    <row r="109" spans="2:8" ht="15" x14ac:dyDescent="0.2">
      <c r="B109" s="5" t="s">
        <v>247</v>
      </c>
      <c r="C109" s="38">
        <v>86</v>
      </c>
      <c r="D109" s="38">
        <v>166</v>
      </c>
      <c r="E109" s="12">
        <f t="shared" si="4"/>
        <v>4.6050870147255688E-3</v>
      </c>
      <c r="F109" s="12">
        <f t="shared" si="5"/>
        <v>6.4795659471486005E-3</v>
      </c>
      <c r="G109" s="11">
        <f t="shared" si="6"/>
        <v>0.93023255813953487</v>
      </c>
      <c r="H109" s="15">
        <f t="shared" si="7"/>
        <v>4.2838018741633201E-3</v>
      </c>
    </row>
    <row r="110" spans="2:8" ht="15" x14ac:dyDescent="0.2">
      <c r="B110" s="5" t="s">
        <v>32</v>
      </c>
      <c r="C110" s="38">
        <v>285</v>
      </c>
      <c r="D110" s="38">
        <v>177</v>
      </c>
      <c r="E110" s="12">
        <f t="shared" si="4"/>
        <v>1.5261044176706828E-2</v>
      </c>
      <c r="F110" s="12">
        <f t="shared" si="5"/>
        <v>6.9089347749717008E-3</v>
      </c>
      <c r="G110" s="11">
        <f t="shared" si="6"/>
        <v>-0.37894736842105264</v>
      </c>
      <c r="H110" s="15">
        <f t="shared" si="7"/>
        <v>-5.7831325301204821E-3</v>
      </c>
    </row>
    <row r="111" spans="2:8" ht="15" x14ac:dyDescent="0.2">
      <c r="B111" s="5" t="s">
        <v>30</v>
      </c>
      <c r="C111" s="38">
        <v>105</v>
      </c>
      <c r="D111" s="38">
        <v>171</v>
      </c>
      <c r="E111" s="12">
        <f t="shared" si="4"/>
        <v>5.6224899598393578E-3</v>
      </c>
      <c r="F111" s="12">
        <f t="shared" si="5"/>
        <v>6.6747335961591008E-3</v>
      </c>
      <c r="G111" s="11">
        <f t="shared" si="6"/>
        <v>0.62857142857142856</v>
      </c>
      <c r="H111" s="15">
        <f t="shared" si="7"/>
        <v>3.5341365461847392E-3</v>
      </c>
    </row>
    <row r="112" spans="2:8" ht="15" x14ac:dyDescent="0.2">
      <c r="B112" s="5" t="s">
        <v>33</v>
      </c>
      <c r="C112" s="38">
        <v>608</v>
      </c>
      <c r="D112" s="38">
        <v>681</v>
      </c>
      <c r="E112" s="12">
        <f t="shared" si="4"/>
        <v>3.2556894243641228E-2</v>
      </c>
      <c r="F112" s="12">
        <f t="shared" si="5"/>
        <v>2.6581833795230103E-2</v>
      </c>
      <c r="G112" s="11">
        <f t="shared" si="6"/>
        <v>0.12006578947368421</v>
      </c>
      <c r="H112" s="15">
        <f t="shared" si="7"/>
        <v>3.9089692101740292E-3</v>
      </c>
    </row>
    <row r="113" spans="2:8" ht="15" x14ac:dyDescent="0.2">
      <c r="B113" s="5" t="s">
        <v>248</v>
      </c>
      <c r="C113" s="38">
        <v>458</v>
      </c>
      <c r="D113" s="38">
        <v>400</v>
      </c>
      <c r="E113" s="12">
        <f t="shared" si="4"/>
        <v>2.4524765729585007E-2</v>
      </c>
      <c r="F113" s="12">
        <f t="shared" si="5"/>
        <v>1.5613411920840002E-2</v>
      </c>
      <c r="G113" s="11">
        <f t="shared" si="6"/>
        <v>-0.12663755458515283</v>
      </c>
      <c r="H113" s="15">
        <f t="shared" si="7"/>
        <v>-3.1057563587684068E-3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304</v>
      </c>
      <c r="D115" s="38">
        <v>231</v>
      </c>
      <c r="E115" s="12">
        <f t="shared" si="4"/>
        <v>1.6278447121820614E-2</v>
      </c>
      <c r="F115" s="12">
        <f t="shared" si="5"/>
        <v>9.0167453842851016E-3</v>
      </c>
      <c r="G115" s="11">
        <f t="shared" si="6"/>
        <v>-0.24013157894736842</v>
      </c>
      <c r="H115" s="15">
        <f t="shared" si="7"/>
        <v>-3.9089692101740292E-3</v>
      </c>
    </row>
    <row r="116" spans="2:8" ht="15" x14ac:dyDescent="0.2">
      <c r="B116" s="5" t="s">
        <v>249</v>
      </c>
      <c r="C116" s="38">
        <v>489</v>
      </c>
      <c r="D116" s="38">
        <v>337</v>
      </c>
      <c r="E116" s="12">
        <f t="shared" si="4"/>
        <v>2.6184738955823295E-2</v>
      </c>
      <c r="F116" s="12">
        <f t="shared" si="5"/>
        <v>1.3154299543307702E-2</v>
      </c>
      <c r="G116" s="11">
        <f t="shared" si="6"/>
        <v>-0.31083844580777098</v>
      </c>
      <c r="H116" s="15">
        <f t="shared" si="7"/>
        <v>-8.1392235609103088E-3</v>
      </c>
    </row>
    <row r="117" spans="2:8" ht="15" x14ac:dyDescent="0.2">
      <c r="B117" s="5" t="s">
        <v>250</v>
      </c>
      <c r="C117" s="38">
        <v>23</v>
      </c>
      <c r="D117" s="38">
        <v>44</v>
      </c>
      <c r="E117" s="12">
        <f t="shared" si="4"/>
        <v>1.2315930388219546E-3</v>
      </c>
      <c r="F117" s="12">
        <f t="shared" si="5"/>
        <v>1.7174753112924003E-3</v>
      </c>
      <c r="G117" s="11">
        <f t="shared" si="6"/>
        <v>0.91304347826086951</v>
      </c>
      <c r="H117" s="15">
        <f t="shared" si="7"/>
        <v>1.1244979919678715E-3</v>
      </c>
    </row>
    <row r="118" spans="2:8" ht="15" x14ac:dyDescent="0.2">
      <c r="B118" s="5" t="s">
        <v>251</v>
      </c>
      <c r="C118" s="38">
        <v>3357</v>
      </c>
      <c r="D118" s="38">
        <v>7342</v>
      </c>
      <c r="E118" s="12">
        <f t="shared" si="4"/>
        <v>0.1797590361445783</v>
      </c>
      <c r="F118" s="12">
        <f t="shared" si="5"/>
        <v>0.28658417580701823</v>
      </c>
      <c r="G118" s="11">
        <f t="shared" si="6"/>
        <v>1.1870717902889485</v>
      </c>
      <c r="H118" s="15">
        <f t="shared" si="7"/>
        <v>0.21338688085676036</v>
      </c>
    </row>
    <row r="119" spans="2:8" ht="15" x14ac:dyDescent="0.2">
      <c r="B119" s="5" t="s">
        <v>252</v>
      </c>
      <c r="C119" s="38">
        <v>712</v>
      </c>
      <c r="D119" s="38">
        <v>570</v>
      </c>
      <c r="E119" s="12">
        <f t="shared" si="4"/>
        <v>3.8125836680053544E-2</v>
      </c>
      <c r="F119" s="12">
        <f t="shared" si="5"/>
        <v>2.2249111987197003E-2</v>
      </c>
      <c r="G119" s="11">
        <f t="shared" si="6"/>
        <v>-0.199438202247191</v>
      </c>
      <c r="H119" s="15">
        <f t="shared" si="7"/>
        <v>-7.6037483266398918E-3</v>
      </c>
    </row>
    <row r="120" spans="2:8" ht="15" x14ac:dyDescent="0.2">
      <c r="B120" s="5" t="s">
        <v>253</v>
      </c>
      <c r="C120" s="38">
        <v>226</v>
      </c>
      <c r="D120" s="38">
        <v>346</v>
      </c>
      <c r="E120" s="12">
        <f t="shared" si="4"/>
        <v>1.2101740294511379E-2</v>
      </c>
      <c r="F120" s="12">
        <f t="shared" si="5"/>
        <v>1.3505601311526602E-2</v>
      </c>
      <c r="G120" s="11">
        <f t="shared" si="6"/>
        <v>0.53097345132743368</v>
      </c>
      <c r="H120" s="15">
        <f t="shared" si="7"/>
        <v>6.4257028112449802E-3</v>
      </c>
    </row>
    <row r="121" spans="2:8" ht="15" x14ac:dyDescent="0.2">
      <c r="B121" s="5" t="s">
        <v>35</v>
      </c>
      <c r="C121" s="38">
        <v>198</v>
      </c>
      <c r="D121" s="38">
        <v>614</v>
      </c>
      <c r="E121" s="12">
        <f t="shared" si="4"/>
        <v>1.0602409638554217E-2</v>
      </c>
      <c r="F121" s="12">
        <f t="shared" si="5"/>
        <v>2.3966587298489401E-2</v>
      </c>
      <c r="G121" s="11">
        <f t="shared" si="6"/>
        <v>2.1010101010101012</v>
      </c>
      <c r="H121" s="15">
        <f t="shared" si="7"/>
        <v>2.2275769745649265E-2</v>
      </c>
    </row>
    <row r="122" spans="2:8" ht="15" x14ac:dyDescent="0.2">
      <c r="B122" s="5" t="s">
        <v>39</v>
      </c>
      <c r="C122" s="38">
        <v>24</v>
      </c>
      <c r="D122" s="38">
        <v>52</v>
      </c>
      <c r="E122" s="12">
        <f t="shared" si="4"/>
        <v>1.285140562248996E-3</v>
      </c>
      <c r="F122" s="12">
        <f t="shared" si="5"/>
        <v>2.0297435497092001E-3</v>
      </c>
      <c r="G122" s="11">
        <f t="shared" si="6"/>
        <v>1.1666666666666667</v>
      </c>
      <c r="H122" s="15">
        <f t="shared" si="7"/>
        <v>1.4993306559571622E-3</v>
      </c>
    </row>
    <row r="123" spans="2:8" ht="15" x14ac:dyDescent="0.2">
      <c r="B123" s="5" t="s">
        <v>37</v>
      </c>
      <c r="C123" s="38">
        <v>488</v>
      </c>
      <c r="D123" s="38">
        <v>551</v>
      </c>
      <c r="E123" s="12">
        <f t="shared" si="4"/>
        <v>2.6131191432396252E-2</v>
      </c>
      <c r="F123" s="12">
        <f t="shared" si="5"/>
        <v>2.1507474920957101E-2</v>
      </c>
      <c r="G123" s="11">
        <f t="shared" si="6"/>
        <v>0.12909836065573771</v>
      </c>
      <c r="H123" s="15">
        <f t="shared" si="7"/>
        <v>3.3734939759036148E-3</v>
      </c>
    </row>
    <row r="124" spans="2:8" ht="15" x14ac:dyDescent="0.2">
      <c r="B124" s="5" t="s">
        <v>36</v>
      </c>
      <c r="C124" s="38">
        <v>1</v>
      </c>
      <c r="D124" s="38">
        <v>1</v>
      </c>
      <c r="E124" s="12">
        <f t="shared" si="4"/>
        <v>5.3547523427041498E-5</v>
      </c>
      <c r="F124" s="12">
        <f t="shared" si="5"/>
        <v>3.9033529802100002E-5</v>
      </c>
      <c r="G124" s="11">
        <f t="shared" si="6"/>
        <v>0</v>
      </c>
      <c r="H124" s="15">
        <f t="shared" si="7"/>
        <v>0</v>
      </c>
    </row>
    <row r="125" spans="2:8" ht="15" x14ac:dyDescent="0.2">
      <c r="B125" s="5" t="s">
        <v>254</v>
      </c>
      <c r="C125" s="38">
        <v>58</v>
      </c>
      <c r="D125" s="38">
        <v>83</v>
      </c>
      <c r="E125" s="12">
        <f t="shared" si="4"/>
        <v>3.1057563587684068E-3</v>
      </c>
      <c r="F125" s="12">
        <f t="shared" si="5"/>
        <v>3.2397829735743002E-3</v>
      </c>
      <c r="G125" s="11">
        <f t="shared" si="6"/>
        <v>0.43103448275862066</v>
      </c>
      <c r="H125" s="15">
        <f t="shared" si="7"/>
        <v>1.3386880856760374E-3</v>
      </c>
    </row>
    <row r="126" spans="2:8" ht="15" x14ac:dyDescent="0.2">
      <c r="B126" s="5" t="s">
        <v>255</v>
      </c>
      <c r="C126" s="38">
        <v>6</v>
      </c>
      <c r="D126" s="38">
        <v>14</v>
      </c>
      <c r="E126" s="12">
        <f t="shared" si="4"/>
        <v>3.21285140562249E-4</v>
      </c>
      <c r="F126" s="12">
        <f t="shared" si="5"/>
        <v>5.4646941722940007E-4</v>
      </c>
      <c r="G126" s="11">
        <f t="shared" si="6"/>
        <v>1.3333333333333333</v>
      </c>
      <c r="H126" s="15">
        <f t="shared" si="7"/>
        <v>4.2838018741633198E-4</v>
      </c>
    </row>
    <row r="127" spans="2:8" ht="15" x14ac:dyDescent="0.2">
      <c r="B127" s="5" t="s">
        <v>256</v>
      </c>
      <c r="C127" s="38">
        <v>42</v>
      </c>
      <c r="D127" s="38">
        <v>39</v>
      </c>
      <c r="E127" s="12">
        <f t="shared" si="4"/>
        <v>2.2489959839357429E-3</v>
      </c>
      <c r="F127" s="12">
        <f t="shared" si="5"/>
        <v>1.5223076622819002E-3</v>
      </c>
      <c r="G127" s="11">
        <f t="shared" si="6"/>
        <v>-7.1428571428571425E-2</v>
      </c>
      <c r="H127" s="15">
        <f t="shared" si="7"/>
        <v>-1.606425702811245E-4</v>
      </c>
    </row>
    <row r="128" spans="2:8" ht="15" x14ac:dyDescent="0.2">
      <c r="B128" s="5" t="s">
        <v>257</v>
      </c>
      <c r="C128" s="38">
        <v>105</v>
      </c>
      <c r="D128" s="38">
        <v>618</v>
      </c>
      <c r="E128" s="12">
        <f t="shared" si="4"/>
        <v>5.6224899598393578E-3</v>
      </c>
      <c r="F128" s="12">
        <f t="shared" si="5"/>
        <v>2.4122721417697803E-2</v>
      </c>
      <c r="G128" s="11">
        <f t="shared" si="6"/>
        <v>4.8857142857142861</v>
      </c>
      <c r="H128" s="15">
        <f t="shared" si="7"/>
        <v>2.7469879518072293E-2</v>
      </c>
    </row>
    <row r="129" spans="2:8" ht="30" x14ac:dyDescent="0.2">
      <c r="B129" s="5" t="s">
        <v>258</v>
      </c>
      <c r="C129" s="38">
        <v>141</v>
      </c>
      <c r="D129" s="38">
        <v>163</v>
      </c>
      <c r="E129" s="12">
        <f t="shared" si="4"/>
        <v>7.5502008032128512E-3</v>
      </c>
      <c r="F129" s="12">
        <f t="shared" si="5"/>
        <v>6.3624653577423005E-3</v>
      </c>
      <c r="G129" s="11">
        <f t="shared" si="6"/>
        <v>0.15602836879432624</v>
      </c>
      <c r="H129" s="15">
        <f t="shared" si="7"/>
        <v>1.1780455153949129E-3</v>
      </c>
    </row>
    <row r="130" spans="2:8" ht="15" x14ac:dyDescent="0.2">
      <c r="B130" s="5" t="s">
        <v>259</v>
      </c>
      <c r="C130" s="38">
        <v>1117</v>
      </c>
      <c r="D130" s="38">
        <v>151</v>
      </c>
      <c r="E130" s="12">
        <f t="shared" si="4"/>
        <v>5.9812583668005355E-2</v>
      </c>
      <c r="F130" s="12">
        <f t="shared" si="5"/>
        <v>5.8940630001171005E-3</v>
      </c>
      <c r="G130" s="11">
        <f t="shared" si="6"/>
        <v>-0.86481647269471795</v>
      </c>
      <c r="H130" s="15">
        <f t="shared" si="7"/>
        <v>-5.1726907630522088E-2</v>
      </c>
    </row>
    <row r="131" spans="2:8" ht="30" x14ac:dyDescent="0.2">
      <c r="B131" s="5" t="s">
        <v>260</v>
      </c>
      <c r="C131" s="38">
        <v>62</v>
      </c>
      <c r="D131" s="38">
        <v>242</v>
      </c>
      <c r="E131" s="12">
        <f t="shared" si="4"/>
        <v>3.319946452476573E-3</v>
      </c>
      <c r="F131" s="12">
        <f t="shared" si="5"/>
        <v>9.446114212108201E-3</v>
      </c>
      <c r="G131" s="11">
        <f t="shared" si="6"/>
        <v>2.903225806451613</v>
      </c>
      <c r="H131" s="15">
        <f t="shared" si="7"/>
        <v>9.6385542168674707E-3</v>
      </c>
    </row>
    <row r="132" spans="2:8" ht="15" x14ac:dyDescent="0.2">
      <c r="B132" s="5" t="s">
        <v>50</v>
      </c>
      <c r="C132" s="38">
        <v>44</v>
      </c>
      <c r="D132" s="38">
        <v>37</v>
      </c>
      <c r="E132" s="12">
        <f t="shared" si="4"/>
        <v>2.3560910307898258E-3</v>
      </c>
      <c r="F132" s="12">
        <f t="shared" si="5"/>
        <v>1.4442406026777001E-3</v>
      </c>
      <c r="G132" s="11">
        <f t="shared" si="6"/>
        <v>-0.15909090909090909</v>
      </c>
      <c r="H132" s="15">
        <f t="shared" si="7"/>
        <v>-3.7483266398929049E-4</v>
      </c>
    </row>
    <row r="133" spans="2:8" ht="15" x14ac:dyDescent="0.2">
      <c r="B133" s="5" t="s">
        <v>45</v>
      </c>
      <c r="C133" s="38">
        <v>0</v>
      </c>
      <c r="D133" s="38">
        <v>3</v>
      </c>
      <c r="E133" s="12" t="str">
        <f t="shared" si="4"/>
        <v/>
      </c>
      <c r="F133" s="12">
        <f t="shared" si="5"/>
        <v>1.1710058940630001E-4</v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228</v>
      </c>
      <c r="D134" s="38">
        <v>134</v>
      </c>
      <c r="E134" s="12">
        <f t="shared" si="4"/>
        <v>1.2208835341365461E-2</v>
      </c>
      <c r="F134" s="12">
        <f t="shared" si="5"/>
        <v>5.2304929934814002E-3</v>
      </c>
      <c r="G134" s="11">
        <f t="shared" si="6"/>
        <v>-0.41228070175438597</v>
      </c>
      <c r="H134" s="15">
        <f t="shared" si="7"/>
        <v>-5.0334672021419011E-3</v>
      </c>
    </row>
    <row r="135" spans="2:8" ht="15" x14ac:dyDescent="0.2">
      <c r="B135" s="5" t="s">
        <v>43</v>
      </c>
      <c r="C135" s="38">
        <v>0</v>
      </c>
      <c r="D135" s="38">
        <v>1</v>
      </c>
      <c r="E135" s="12" t="str">
        <f t="shared" si="4"/>
        <v/>
      </c>
      <c r="F135" s="12">
        <f t="shared" si="5"/>
        <v>3.9033529802100002E-5</v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21</v>
      </c>
      <c r="D136" s="38">
        <v>14</v>
      </c>
      <c r="E136" s="12">
        <f t="shared" ref="E136:E145" si="8">+IF(C136=0,"",C136/C$70)</f>
        <v>1.1244979919678715E-3</v>
      </c>
      <c r="F136" s="12">
        <f t="shared" ref="F136:F145" si="9">+IF(D136=0,"",D136/D$70)</f>
        <v>5.4646941722940007E-4</v>
      </c>
      <c r="G136" s="11">
        <f t="shared" ref="G136:G145" si="10">+IF(OR(AND(D136=0),(C136=0)),"0",((D136-C136)/C136))</f>
        <v>-0.33333333333333331</v>
      </c>
      <c r="H136" s="15">
        <f t="shared" ref="H136:H145" si="11">+IF(OR(AND(E136=""),(G136="")),"",E136*G136)</f>
        <v>-3.7483266398929049E-4</v>
      </c>
    </row>
    <row r="137" spans="2:8" ht="15" x14ac:dyDescent="0.2">
      <c r="B137" s="5" t="s">
        <v>41</v>
      </c>
      <c r="C137" s="38">
        <v>55</v>
      </c>
      <c r="D137" s="38">
        <v>132</v>
      </c>
      <c r="E137" s="12">
        <f t="shared" si="8"/>
        <v>2.9451137884872825E-3</v>
      </c>
      <c r="F137" s="12">
        <f t="shared" si="9"/>
        <v>5.1524259338772008E-3</v>
      </c>
      <c r="G137" s="11">
        <f t="shared" si="10"/>
        <v>1.4</v>
      </c>
      <c r="H137" s="15">
        <f t="shared" si="11"/>
        <v>4.123159303882195E-3</v>
      </c>
    </row>
    <row r="138" spans="2:8" ht="15" x14ac:dyDescent="0.2">
      <c r="B138" s="5" t="s">
        <v>261</v>
      </c>
      <c r="C138" s="38">
        <v>15</v>
      </c>
      <c r="D138" s="38">
        <v>14</v>
      </c>
      <c r="E138" s="12">
        <f t="shared" si="8"/>
        <v>8.0321285140562252E-4</v>
      </c>
      <c r="F138" s="12">
        <f t="shared" si="9"/>
        <v>5.4646941722940007E-4</v>
      </c>
      <c r="G138" s="11">
        <f t="shared" si="10"/>
        <v>-6.6666666666666666E-2</v>
      </c>
      <c r="H138" s="15">
        <f t="shared" si="11"/>
        <v>-5.3547523427041498E-5</v>
      </c>
    </row>
    <row r="139" spans="2:8" ht="15" x14ac:dyDescent="0.2">
      <c r="B139" s="5" t="s">
        <v>262</v>
      </c>
      <c r="C139" s="38">
        <v>94</v>
      </c>
      <c r="D139" s="38">
        <v>90</v>
      </c>
      <c r="E139" s="12">
        <f t="shared" si="8"/>
        <v>5.0334672021419011E-3</v>
      </c>
      <c r="F139" s="12">
        <f t="shared" si="9"/>
        <v>3.5130176821890004E-3</v>
      </c>
      <c r="G139" s="11">
        <f t="shared" si="10"/>
        <v>-4.2553191489361701E-2</v>
      </c>
      <c r="H139" s="15">
        <f t="shared" si="11"/>
        <v>-2.1419009370816599E-4</v>
      </c>
    </row>
    <row r="140" spans="2:8" ht="30" x14ac:dyDescent="0.2">
      <c r="B140" s="5" t="s">
        <v>263</v>
      </c>
      <c r="C140" s="38">
        <v>13</v>
      </c>
      <c r="D140" s="38">
        <v>12</v>
      </c>
      <c r="E140" s="12">
        <f t="shared" si="8"/>
        <v>6.9611780455153954E-4</v>
      </c>
      <c r="F140" s="12">
        <f t="shared" si="9"/>
        <v>4.6840235762520005E-4</v>
      </c>
      <c r="G140" s="11">
        <f t="shared" si="10"/>
        <v>-7.6923076923076927E-2</v>
      </c>
      <c r="H140" s="15">
        <f t="shared" si="11"/>
        <v>-5.3547523427041504E-5</v>
      </c>
    </row>
    <row r="141" spans="2:8" ht="15" x14ac:dyDescent="0.2">
      <c r="B141" s="5" t="s">
        <v>48</v>
      </c>
      <c r="C141" s="38">
        <v>35</v>
      </c>
      <c r="D141" s="38">
        <v>6</v>
      </c>
      <c r="E141" s="12">
        <f t="shared" si="8"/>
        <v>1.8741633199464524E-3</v>
      </c>
      <c r="F141" s="12">
        <f t="shared" si="9"/>
        <v>2.3420117881260002E-4</v>
      </c>
      <c r="G141" s="11">
        <f t="shared" si="10"/>
        <v>-0.82857142857142863</v>
      </c>
      <c r="H141" s="15">
        <f t="shared" si="11"/>
        <v>-1.5528781793842036E-3</v>
      </c>
    </row>
    <row r="142" spans="2:8" ht="15" x14ac:dyDescent="0.2">
      <c r="B142" s="5" t="s">
        <v>264</v>
      </c>
      <c r="C142" s="38">
        <v>13</v>
      </c>
      <c r="D142" s="38">
        <v>35</v>
      </c>
      <c r="E142" s="12">
        <f t="shared" si="8"/>
        <v>6.9611780455153954E-4</v>
      </c>
      <c r="F142" s="12">
        <f t="shared" si="9"/>
        <v>1.3661735430735001E-3</v>
      </c>
      <c r="G142" s="11">
        <f t="shared" si="10"/>
        <v>1.6923076923076923</v>
      </c>
      <c r="H142" s="15">
        <f t="shared" si="11"/>
        <v>1.1780455153949131E-3</v>
      </c>
    </row>
    <row r="143" spans="2:8" ht="15" x14ac:dyDescent="0.2">
      <c r="B143" s="5" t="s">
        <v>49</v>
      </c>
      <c r="C143" s="38">
        <v>20</v>
      </c>
      <c r="D143" s="38">
        <v>25</v>
      </c>
      <c r="E143" s="12">
        <f t="shared" si="8"/>
        <v>1.07095046854083E-3</v>
      </c>
      <c r="F143" s="12">
        <f t="shared" si="9"/>
        <v>9.7583824505250013E-4</v>
      </c>
      <c r="G143" s="11">
        <f t="shared" si="10"/>
        <v>0.25</v>
      </c>
      <c r="H143" s="15">
        <f t="shared" si="11"/>
        <v>2.6773761713520751E-4</v>
      </c>
    </row>
    <row r="144" spans="2:8" ht="15" x14ac:dyDescent="0.2">
      <c r="B144" s="5" t="s">
        <v>46</v>
      </c>
      <c r="C144" s="38">
        <v>259</v>
      </c>
      <c r="D144" s="38">
        <v>29</v>
      </c>
      <c r="E144" s="12">
        <f t="shared" si="8"/>
        <v>1.3868808567603749E-2</v>
      </c>
      <c r="F144" s="12">
        <f t="shared" si="9"/>
        <v>1.1319723642609001E-3</v>
      </c>
      <c r="G144" s="11">
        <f t="shared" si="10"/>
        <v>-0.88803088803088803</v>
      </c>
      <c r="H144" s="15">
        <f t="shared" si="11"/>
        <v>-1.2315930388219544E-2</v>
      </c>
    </row>
    <row r="145" spans="2:8" ht="13.5" customHeight="1" x14ac:dyDescent="0.2">
      <c r="B145" s="5" t="s">
        <v>47</v>
      </c>
      <c r="C145" s="38">
        <v>17</v>
      </c>
      <c r="D145" s="38">
        <v>26</v>
      </c>
      <c r="E145" s="12">
        <f t="shared" si="8"/>
        <v>9.1030789825970551E-4</v>
      </c>
      <c r="F145" s="12">
        <f t="shared" si="9"/>
        <v>1.0148717748546001E-3</v>
      </c>
      <c r="G145" s="11">
        <f t="shared" si="10"/>
        <v>0.52941176470588236</v>
      </c>
      <c r="H145" s="15">
        <f t="shared" si="11"/>
        <v>4.8192771084337353E-4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3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3" customFormat="1" ht="26.25" customHeight="1" thickBot="1" x14ac:dyDescent="0.25">
      <c r="B151" s="32" t="s">
        <v>521</v>
      </c>
      <c r="C151" s="33">
        <f>SUM(C152:C288)</f>
        <v>29953</v>
      </c>
      <c r="D151" s="34">
        <f>SUM(D152:D288)</f>
        <v>46699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0.55907588555403465</v>
      </c>
      <c r="H151" s="36">
        <f>+IF(OR(AND(E151=""),(G151="")),"",E151*G151)</f>
        <v>0.55907588555403465</v>
      </c>
    </row>
    <row r="152" spans="2:8" ht="15" x14ac:dyDescent="0.2">
      <c r="B152" s="41" t="s">
        <v>54</v>
      </c>
      <c r="C152" s="38">
        <v>305</v>
      </c>
      <c r="D152" s="38">
        <v>344</v>
      </c>
      <c r="E152" s="40">
        <f>+IF(C152=0,"",C152/C$151)</f>
        <v>1.0182619437118151E-2</v>
      </c>
      <c r="F152" s="40">
        <f>+IF(D152=0,"",D152/D$151)</f>
        <v>7.3663247607015135E-3</v>
      </c>
      <c r="G152" s="30">
        <f>+IF(OR(AND(D152=0),(C152=0)),"0",((D152-C152)/C152))</f>
        <v>0.12786885245901639</v>
      </c>
      <c r="H152" s="31">
        <f>+IF(OR(AND(E152=""),(G152="")),"",E152*G152)</f>
        <v>1.3020398624511733E-3</v>
      </c>
    </row>
    <row r="153" spans="2:8" ht="15" x14ac:dyDescent="0.2">
      <c r="B153" s="7" t="s">
        <v>58</v>
      </c>
      <c r="C153" s="38">
        <v>62</v>
      </c>
      <c r="D153" s="38">
        <v>88</v>
      </c>
      <c r="E153" s="12">
        <f t="shared" ref="E153:E216" si="12">+IF(C153=0,"",C153/C$151)</f>
        <v>2.0699095249223786E-3</v>
      </c>
      <c r="F153" s="12">
        <f t="shared" ref="F153:F216" si="13">+IF(D153=0,"",D153/D$151)</f>
        <v>1.8844086597143408E-3</v>
      </c>
      <c r="G153" s="11">
        <f t="shared" ref="G153:G216" si="14">+IF(OR(AND(D153=0),(C153=0)),"0",((D153-C153)/C153))</f>
        <v>0.41935483870967744</v>
      </c>
      <c r="H153" s="15">
        <f t="shared" ref="H153:H216" si="15">+IF(OR(AND(E153=""),(G153="")),"",E153*G153)</f>
        <v>8.6802657496744913E-4</v>
      </c>
    </row>
    <row r="154" spans="2:8" ht="15" x14ac:dyDescent="0.2">
      <c r="B154" s="7" t="s">
        <v>265</v>
      </c>
      <c r="C154" s="38">
        <v>234</v>
      </c>
      <c r="D154" s="38">
        <v>691</v>
      </c>
      <c r="E154" s="12">
        <f t="shared" si="12"/>
        <v>7.8122391747070408E-3</v>
      </c>
      <c r="F154" s="12">
        <f t="shared" si="13"/>
        <v>1.4796890725711472E-2</v>
      </c>
      <c r="G154" s="11">
        <f t="shared" si="14"/>
        <v>1.9529914529914529</v>
      </c>
      <c r="H154" s="15">
        <f t="shared" si="15"/>
        <v>1.5257236336927852E-2</v>
      </c>
    </row>
    <row r="155" spans="2:8" ht="15" x14ac:dyDescent="0.2">
      <c r="B155" s="7" t="s">
        <v>266</v>
      </c>
      <c r="C155" s="38">
        <v>1</v>
      </c>
      <c r="D155" s="38">
        <v>2</v>
      </c>
      <c r="E155" s="12">
        <f t="shared" si="12"/>
        <v>3.3385637498748038E-5</v>
      </c>
      <c r="F155" s="12">
        <f t="shared" si="13"/>
        <v>4.2827469538962292E-5</v>
      </c>
      <c r="G155" s="11">
        <f t="shared" si="14"/>
        <v>1</v>
      </c>
      <c r="H155" s="15">
        <f t="shared" si="15"/>
        <v>3.3385637498748038E-5</v>
      </c>
    </row>
    <row r="156" spans="2:8" ht="15" x14ac:dyDescent="0.2">
      <c r="B156" s="7" t="s">
        <v>267</v>
      </c>
      <c r="C156" s="38">
        <v>401</v>
      </c>
      <c r="D156" s="38">
        <v>827</v>
      </c>
      <c r="E156" s="12">
        <f t="shared" si="12"/>
        <v>1.3387640636997964E-2</v>
      </c>
      <c r="F156" s="12">
        <f t="shared" si="13"/>
        <v>1.7709158654360908E-2</v>
      </c>
      <c r="G156" s="11">
        <f t="shared" si="14"/>
        <v>1.0623441396508728</v>
      </c>
      <c r="H156" s="15">
        <f t="shared" si="15"/>
        <v>1.4222281574466665E-2</v>
      </c>
    </row>
    <row r="157" spans="2:8" ht="15" x14ac:dyDescent="0.2">
      <c r="B157" s="7" t="s">
        <v>53</v>
      </c>
      <c r="C157" s="38">
        <v>2098</v>
      </c>
      <c r="D157" s="38">
        <v>4825</v>
      </c>
      <c r="E157" s="12">
        <f t="shared" si="12"/>
        <v>7.0043067472373391E-2</v>
      </c>
      <c r="F157" s="12">
        <f t="shared" si="13"/>
        <v>0.10332127026274653</v>
      </c>
      <c r="G157" s="11">
        <f t="shared" si="14"/>
        <v>1.299809342230696</v>
      </c>
      <c r="H157" s="15">
        <f t="shared" si="15"/>
        <v>9.104263345908592E-2</v>
      </c>
    </row>
    <row r="158" spans="2:8" ht="15" x14ac:dyDescent="0.2">
      <c r="B158" s="7" t="s">
        <v>59</v>
      </c>
      <c r="C158" s="38">
        <v>75</v>
      </c>
      <c r="D158" s="38">
        <v>75</v>
      </c>
      <c r="E158" s="12">
        <f t="shared" si="12"/>
        <v>2.5039228124061029E-3</v>
      </c>
      <c r="F158" s="12">
        <f t="shared" si="13"/>
        <v>1.606030107711086E-3</v>
      </c>
      <c r="G158" s="11">
        <f t="shared" si="14"/>
        <v>0</v>
      </c>
      <c r="H158" s="15">
        <f t="shared" si="15"/>
        <v>0</v>
      </c>
    </row>
    <row r="159" spans="2:8" ht="15" x14ac:dyDescent="0.2">
      <c r="B159" s="7" t="s">
        <v>268</v>
      </c>
      <c r="C159" s="38">
        <v>438</v>
      </c>
      <c r="D159" s="38">
        <v>2972</v>
      </c>
      <c r="E159" s="12">
        <f t="shared" si="12"/>
        <v>1.4622909224451641E-2</v>
      </c>
      <c r="F159" s="12">
        <f t="shared" si="13"/>
        <v>6.3641619734897958E-2</v>
      </c>
      <c r="G159" s="11">
        <f t="shared" si="14"/>
        <v>5.7853881278538815</v>
      </c>
      <c r="H159" s="15">
        <f t="shared" si="15"/>
        <v>8.4599205421827528E-2</v>
      </c>
    </row>
    <row r="160" spans="2:8" ht="15" x14ac:dyDescent="0.2">
      <c r="B160" s="7" t="s">
        <v>55</v>
      </c>
      <c r="C160" s="38">
        <v>118</v>
      </c>
      <c r="D160" s="38">
        <v>142</v>
      </c>
      <c r="E160" s="12">
        <f t="shared" si="12"/>
        <v>3.9395052248522681E-3</v>
      </c>
      <c r="F160" s="12">
        <f t="shared" si="13"/>
        <v>3.0407503372663226E-3</v>
      </c>
      <c r="G160" s="11">
        <f t="shared" si="14"/>
        <v>0.20338983050847459</v>
      </c>
      <c r="H160" s="15">
        <f t="shared" si="15"/>
        <v>8.0125529996995291E-4</v>
      </c>
    </row>
    <row r="161" spans="2:8" ht="15" x14ac:dyDescent="0.2">
      <c r="B161" s="7" t="s">
        <v>51</v>
      </c>
      <c r="C161" s="38">
        <v>1</v>
      </c>
      <c r="D161" s="38">
        <v>2</v>
      </c>
      <c r="E161" s="12">
        <f t="shared" si="12"/>
        <v>3.3385637498748038E-5</v>
      </c>
      <c r="F161" s="12">
        <f t="shared" si="13"/>
        <v>4.2827469538962292E-5</v>
      </c>
      <c r="G161" s="11">
        <f t="shared" si="14"/>
        <v>1</v>
      </c>
      <c r="H161" s="15">
        <f t="shared" si="15"/>
        <v>3.3385637498748038E-5</v>
      </c>
    </row>
    <row r="162" spans="2:8" ht="15" x14ac:dyDescent="0.2">
      <c r="B162" s="7" t="s">
        <v>269</v>
      </c>
      <c r="C162" s="38">
        <v>25</v>
      </c>
      <c r="D162" s="38">
        <v>78</v>
      </c>
      <c r="E162" s="12">
        <f t="shared" si="12"/>
        <v>8.3464093746870097E-4</v>
      </c>
      <c r="F162" s="12">
        <f t="shared" si="13"/>
        <v>1.6702713120195292E-3</v>
      </c>
      <c r="G162" s="11">
        <f t="shared" si="14"/>
        <v>2.12</v>
      </c>
      <c r="H162" s="15">
        <f t="shared" si="15"/>
        <v>1.7694387874336462E-3</v>
      </c>
    </row>
    <row r="163" spans="2:8" ht="15" x14ac:dyDescent="0.2">
      <c r="B163" s="7" t="s">
        <v>61</v>
      </c>
      <c r="C163" s="38">
        <v>156</v>
      </c>
      <c r="D163" s="38">
        <v>317</v>
      </c>
      <c r="E163" s="12">
        <f t="shared" si="12"/>
        <v>5.2081594498046939E-3</v>
      </c>
      <c r="F163" s="12">
        <f t="shared" si="13"/>
        <v>6.7881539219255228E-3</v>
      </c>
      <c r="G163" s="11">
        <f t="shared" si="14"/>
        <v>1.0320512820512822</v>
      </c>
      <c r="H163" s="15">
        <f t="shared" si="15"/>
        <v>5.3750876372984343E-3</v>
      </c>
    </row>
    <row r="164" spans="2:8" ht="15" x14ac:dyDescent="0.2">
      <c r="B164" s="7" t="s">
        <v>56</v>
      </c>
      <c r="C164" s="38">
        <v>306</v>
      </c>
      <c r="D164" s="38">
        <v>190</v>
      </c>
      <c r="E164" s="12">
        <f t="shared" si="12"/>
        <v>1.02160050746169E-2</v>
      </c>
      <c r="F164" s="12">
        <f t="shared" si="13"/>
        <v>4.068609606201418E-3</v>
      </c>
      <c r="G164" s="11">
        <f t="shared" si="14"/>
        <v>-0.37908496732026142</v>
      </c>
      <c r="H164" s="15">
        <f t="shared" si="15"/>
        <v>-3.8727339498547723E-3</v>
      </c>
    </row>
    <row r="165" spans="2:8" ht="15" x14ac:dyDescent="0.2">
      <c r="B165" s="7" t="s">
        <v>57</v>
      </c>
      <c r="C165" s="38">
        <v>807</v>
      </c>
      <c r="D165" s="38">
        <v>951</v>
      </c>
      <c r="E165" s="12">
        <f t="shared" si="12"/>
        <v>2.6942209461489668E-2</v>
      </c>
      <c r="F165" s="12">
        <f t="shared" si="13"/>
        <v>2.0364461765776568E-2</v>
      </c>
      <c r="G165" s="11">
        <f t="shared" si="14"/>
        <v>0.17843866171003717</v>
      </c>
      <c r="H165" s="15">
        <f t="shared" si="15"/>
        <v>4.8075317998197177E-3</v>
      </c>
    </row>
    <row r="166" spans="2:8" ht="15" x14ac:dyDescent="0.2">
      <c r="B166" s="7" t="s">
        <v>270</v>
      </c>
      <c r="C166" s="38">
        <v>312</v>
      </c>
      <c r="D166" s="38">
        <v>225</v>
      </c>
      <c r="E166" s="12">
        <f t="shared" si="12"/>
        <v>1.0416318899609388E-2</v>
      </c>
      <c r="F166" s="12">
        <f t="shared" si="13"/>
        <v>4.8180903231332577E-3</v>
      </c>
      <c r="G166" s="11">
        <f t="shared" si="14"/>
        <v>-0.27884615384615385</v>
      </c>
      <c r="H166" s="15">
        <f t="shared" si="15"/>
        <v>-2.9045504623910795E-3</v>
      </c>
    </row>
    <row r="167" spans="2:8" ht="15" x14ac:dyDescent="0.2">
      <c r="B167" s="7" t="s">
        <v>52</v>
      </c>
      <c r="C167" s="38">
        <v>30</v>
      </c>
      <c r="D167" s="38">
        <v>77</v>
      </c>
      <c r="E167" s="12">
        <f t="shared" si="12"/>
        <v>1.0015691249624411E-3</v>
      </c>
      <c r="F167" s="12">
        <f t="shared" si="13"/>
        <v>1.6488575772500482E-3</v>
      </c>
      <c r="G167" s="11">
        <f t="shared" si="14"/>
        <v>1.5666666666666667</v>
      </c>
      <c r="H167" s="15">
        <f t="shared" si="15"/>
        <v>1.5691249624411577E-3</v>
      </c>
    </row>
    <row r="168" spans="2:8" ht="15" x14ac:dyDescent="0.2">
      <c r="B168" s="7" t="s">
        <v>60</v>
      </c>
      <c r="C168" s="38">
        <v>17</v>
      </c>
      <c r="D168" s="38">
        <v>22</v>
      </c>
      <c r="E168" s="12">
        <f t="shared" si="12"/>
        <v>5.6755583747871666E-4</v>
      </c>
      <c r="F168" s="12">
        <f t="shared" si="13"/>
        <v>4.7110216492858521E-4</v>
      </c>
      <c r="G168" s="11">
        <f t="shared" si="14"/>
        <v>0.29411764705882354</v>
      </c>
      <c r="H168" s="15">
        <f t="shared" si="15"/>
        <v>1.669281874937402E-4</v>
      </c>
    </row>
    <row r="169" spans="2:8" ht="15" x14ac:dyDescent="0.2">
      <c r="B169" s="7" t="s">
        <v>271</v>
      </c>
      <c r="C169" s="38">
        <v>609</v>
      </c>
      <c r="D169" s="38">
        <v>922</v>
      </c>
      <c r="E169" s="12">
        <f t="shared" si="12"/>
        <v>2.0331853236737557E-2</v>
      </c>
      <c r="F169" s="12">
        <f t="shared" si="13"/>
        <v>1.9743463457461616E-2</v>
      </c>
      <c r="G169" s="11">
        <f t="shared" si="14"/>
        <v>0.51395730706075538</v>
      </c>
      <c r="H169" s="15">
        <f t="shared" si="15"/>
        <v>1.0449704537108138E-2</v>
      </c>
    </row>
    <row r="170" spans="2:8" ht="15" x14ac:dyDescent="0.2">
      <c r="B170" s="7" t="s">
        <v>272</v>
      </c>
      <c r="C170" s="38">
        <v>25</v>
      </c>
      <c r="D170" s="38">
        <v>84</v>
      </c>
      <c r="E170" s="12">
        <f t="shared" si="12"/>
        <v>8.3464093746870097E-4</v>
      </c>
      <c r="F170" s="12">
        <f t="shared" si="13"/>
        <v>1.7987537206364161E-3</v>
      </c>
      <c r="G170" s="11">
        <f t="shared" si="14"/>
        <v>2.36</v>
      </c>
      <c r="H170" s="15">
        <f t="shared" si="15"/>
        <v>1.9697526124261341E-3</v>
      </c>
    </row>
    <row r="171" spans="2:8" ht="15" x14ac:dyDescent="0.2">
      <c r="B171" s="7" t="s">
        <v>273</v>
      </c>
      <c r="C171" s="38">
        <v>2</v>
      </c>
      <c r="D171" s="38">
        <v>1</v>
      </c>
      <c r="E171" s="12">
        <f t="shared" si="12"/>
        <v>6.6771274997496076E-5</v>
      </c>
      <c r="F171" s="12">
        <f t="shared" si="13"/>
        <v>2.1413734769481146E-5</v>
      </c>
      <c r="G171" s="11">
        <f t="shared" si="14"/>
        <v>-0.5</v>
      </c>
      <c r="H171" s="15">
        <f t="shared" si="15"/>
        <v>-3.3385637498748038E-5</v>
      </c>
    </row>
    <row r="172" spans="2:8" ht="15" x14ac:dyDescent="0.2">
      <c r="B172" s="7" t="s">
        <v>274</v>
      </c>
      <c r="C172" s="38">
        <v>15</v>
      </c>
      <c r="D172" s="38">
        <v>25</v>
      </c>
      <c r="E172" s="12">
        <f t="shared" si="12"/>
        <v>5.0078456248122056E-4</v>
      </c>
      <c r="F172" s="12">
        <f t="shared" si="13"/>
        <v>5.3534336923702862E-4</v>
      </c>
      <c r="G172" s="11">
        <f t="shared" si="14"/>
        <v>0.66666666666666663</v>
      </c>
      <c r="H172" s="15">
        <f t="shared" si="15"/>
        <v>3.3385637498748035E-4</v>
      </c>
    </row>
    <row r="173" spans="2:8" ht="15" x14ac:dyDescent="0.2">
      <c r="B173" s="7" t="s">
        <v>275</v>
      </c>
      <c r="C173" s="38">
        <v>323</v>
      </c>
      <c r="D173" s="38">
        <v>579</v>
      </c>
      <c r="E173" s="12">
        <f t="shared" si="12"/>
        <v>1.0783560912095617E-2</v>
      </c>
      <c r="F173" s="12">
        <f t="shared" si="13"/>
        <v>1.2398552431529583E-2</v>
      </c>
      <c r="G173" s="11">
        <f t="shared" si="14"/>
        <v>0.79256965944272451</v>
      </c>
      <c r="H173" s="15">
        <f t="shared" si="15"/>
        <v>8.5467231996794995E-3</v>
      </c>
    </row>
    <row r="174" spans="2:8" ht="15" x14ac:dyDescent="0.2">
      <c r="B174" s="7" t="s">
        <v>276</v>
      </c>
      <c r="C174" s="38">
        <v>819</v>
      </c>
      <c r="D174" s="38">
        <v>959</v>
      </c>
      <c r="E174" s="12">
        <f t="shared" si="12"/>
        <v>2.7342837111474644E-2</v>
      </c>
      <c r="F174" s="12">
        <f t="shared" si="13"/>
        <v>2.0535771643932419E-2</v>
      </c>
      <c r="G174" s="11">
        <f t="shared" si="14"/>
        <v>0.17094017094017094</v>
      </c>
      <c r="H174" s="15">
        <f t="shared" si="15"/>
        <v>4.6739892498247259E-3</v>
      </c>
    </row>
    <row r="175" spans="2:8" ht="15" x14ac:dyDescent="0.2">
      <c r="B175" s="7" t="s">
        <v>277</v>
      </c>
      <c r="C175" s="38">
        <v>729</v>
      </c>
      <c r="D175" s="38">
        <v>1132</v>
      </c>
      <c r="E175" s="12">
        <f t="shared" si="12"/>
        <v>2.4338129736587319E-2</v>
      </c>
      <c r="F175" s="12">
        <f t="shared" si="13"/>
        <v>2.4240347759052656E-2</v>
      </c>
      <c r="G175" s="11">
        <f t="shared" si="14"/>
        <v>0.55281207133058985</v>
      </c>
      <c r="H175" s="15">
        <f t="shared" si="15"/>
        <v>1.345441191199546E-2</v>
      </c>
    </row>
    <row r="176" spans="2:8" ht="15" x14ac:dyDescent="0.2">
      <c r="B176" s="7" t="s">
        <v>278</v>
      </c>
      <c r="C176" s="38">
        <v>1040</v>
      </c>
      <c r="D176" s="38">
        <v>1765</v>
      </c>
      <c r="E176" s="12">
        <f t="shared" si="12"/>
        <v>3.4721062998697962E-2</v>
      </c>
      <c r="F176" s="12">
        <f t="shared" si="13"/>
        <v>3.7795241868134224E-2</v>
      </c>
      <c r="G176" s="11">
        <f t="shared" si="14"/>
        <v>0.69711538461538458</v>
      </c>
      <c r="H176" s="15">
        <f t="shared" si="15"/>
        <v>2.4204587186592328E-2</v>
      </c>
    </row>
    <row r="177" spans="2:8" ht="15" x14ac:dyDescent="0.2">
      <c r="B177" s="7" t="s">
        <v>279</v>
      </c>
      <c r="C177" s="38">
        <v>1405</v>
      </c>
      <c r="D177" s="38">
        <v>1766</v>
      </c>
      <c r="E177" s="12">
        <f t="shared" si="12"/>
        <v>4.6906820685740994E-2</v>
      </c>
      <c r="F177" s="12">
        <f t="shared" si="13"/>
        <v>3.7816655602903704E-2</v>
      </c>
      <c r="G177" s="11">
        <f t="shared" si="14"/>
        <v>0.25693950177935942</v>
      </c>
      <c r="H177" s="15">
        <f t="shared" si="15"/>
        <v>1.2052215137048041E-2</v>
      </c>
    </row>
    <row r="178" spans="2:8" ht="15" x14ac:dyDescent="0.2">
      <c r="B178" s="7" t="s">
        <v>280</v>
      </c>
      <c r="C178" s="38">
        <v>1347</v>
      </c>
      <c r="D178" s="38">
        <v>3541</v>
      </c>
      <c r="E178" s="12">
        <f t="shared" si="12"/>
        <v>4.497045371081361E-2</v>
      </c>
      <c r="F178" s="12">
        <f t="shared" si="13"/>
        <v>7.5826034818732735E-2</v>
      </c>
      <c r="G178" s="11">
        <f t="shared" si="14"/>
        <v>1.6288047512991835</v>
      </c>
      <c r="H178" s="15">
        <f t="shared" si="15"/>
        <v>7.32480886722532E-2</v>
      </c>
    </row>
    <row r="179" spans="2:8" ht="15" x14ac:dyDescent="0.2">
      <c r="B179" s="7" t="s">
        <v>281</v>
      </c>
      <c r="C179" s="38">
        <v>243</v>
      </c>
      <c r="D179" s="38">
        <v>418</v>
      </c>
      <c r="E179" s="12">
        <f t="shared" si="12"/>
        <v>8.112709912195773E-3</v>
      </c>
      <c r="F179" s="12">
        <f t="shared" si="13"/>
        <v>8.9509411336431179E-3</v>
      </c>
      <c r="G179" s="11">
        <f t="shared" si="14"/>
        <v>0.72016460905349799</v>
      </c>
      <c r="H179" s="15">
        <f t="shared" si="15"/>
        <v>5.8424865622809068E-3</v>
      </c>
    </row>
    <row r="180" spans="2:8" ht="15" x14ac:dyDescent="0.2">
      <c r="B180" s="7" t="s">
        <v>282</v>
      </c>
      <c r="C180" s="38">
        <v>1</v>
      </c>
      <c r="D180" s="38">
        <v>59</v>
      </c>
      <c r="E180" s="12">
        <f t="shared" si="12"/>
        <v>3.3385637498748038E-5</v>
      </c>
      <c r="F180" s="12">
        <f t="shared" si="13"/>
        <v>1.2634103513993876E-3</v>
      </c>
      <c r="G180" s="11">
        <f t="shared" si="14"/>
        <v>58</v>
      </c>
      <c r="H180" s="15">
        <f t="shared" si="15"/>
        <v>1.9363669749273861E-3</v>
      </c>
    </row>
    <row r="181" spans="2:8" ht="15" x14ac:dyDescent="0.2">
      <c r="B181" s="7" t="s">
        <v>283</v>
      </c>
      <c r="C181" s="38">
        <v>168</v>
      </c>
      <c r="D181" s="38">
        <v>263</v>
      </c>
      <c r="E181" s="12">
        <f t="shared" si="12"/>
        <v>5.6087870997896701E-3</v>
      </c>
      <c r="F181" s="12">
        <f t="shared" si="13"/>
        <v>5.6318122443735413E-3</v>
      </c>
      <c r="G181" s="11">
        <f t="shared" si="14"/>
        <v>0.56547619047619047</v>
      </c>
      <c r="H181" s="15">
        <f t="shared" si="15"/>
        <v>3.1716355623810635E-3</v>
      </c>
    </row>
    <row r="182" spans="2:8" ht="15" x14ac:dyDescent="0.2">
      <c r="B182" s="7" t="s">
        <v>284</v>
      </c>
      <c r="C182" s="38">
        <v>406</v>
      </c>
      <c r="D182" s="38">
        <v>385</v>
      </c>
      <c r="E182" s="12">
        <f t="shared" si="12"/>
        <v>1.3554568824491704E-2</v>
      </c>
      <c r="F182" s="12">
        <f t="shared" si="13"/>
        <v>8.244287886250241E-3</v>
      </c>
      <c r="G182" s="11">
        <f t="shared" si="14"/>
        <v>-5.1724137931034482E-2</v>
      </c>
      <c r="H182" s="15">
        <f t="shared" si="15"/>
        <v>-7.0109838747370876E-4</v>
      </c>
    </row>
    <row r="183" spans="2:8" ht="15" x14ac:dyDescent="0.2">
      <c r="B183" s="7" t="s">
        <v>285</v>
      </c>
      <c r="C183" s="38">
        <v>255</v>
      </c>
      <c r="D183" s="38">
        <v>308</v>
      </c>
      <c r="E183" s="12">
        <f t="shared" si="12"/>
        <v>8.5133375621807492E-3</v>
      </c>
      <c r="F183" s="12">
        <f t="shared" si="13"/>
        <v>6.5954303090001928E-3</v>
      </c>
      <c r="G183" s="11">
        <f t="shared" si="14"/>
        <v>0.20784313725490197</v>
      </c>
      <c r="H183" s="15">
        <f t="shared" si="15"/>
        <v>1.769438787433646E-3</v>
      </c>
    </row>
    <row r="184" spans="2:8" ht="15" x14ac:dyDescent="0.2">
      <c r="B184" s="7" t="s">
        <v>286</v>
      </c>
      <c r="C184" s="38">
        <v>29</v>
      </c>
      <c r="D184" s="38">
        <v>2</v>
      </c>
      <c r="E184" s="12">
        <f t="shared" si="12"/>
        <v>9.6818348746369317E-4</v>
      </c>
      <c r="F184" s="12">
        <f t="shared" si="13"/>
        <v>4.2827469538962292E-5</v>
      </c>
      <c r="G184" s="11">
        <f t="shared" si="14"/>
        <v>-0.93103448275862066</v>
      </c>
      <c r="H184" s="15">
        <f t="shared" si="15"/>
        <v>-9.0141221246619707E-4</v>
      </c>
    </row>
    <row r="185" spans="2:8" ht="15" x14ac:dyDescent="0.2">
      <c r="B185" s="7" t="s">
        <v>62</v>
      </c>
      <c r="C185" s="38">
        <v>16</v>
      </c>
      <c r="D185" s="38">
        <v>34</v>
      </c>
      <c r="E185" s="12">
        <f t="shared" si="12"/>
        <v>5.3417019997996861E-4</v>
      </c>
      <c r="F185" s="12">
        <f t="shared" si="13"/>
        <v>7.2806698216235891E-4</v>
      </c>
      <c r="G185" s="11">
        <f t="shared" si="14"/>
        <v>1.125</v>
      </c>
      <c r="H185" s="15">
        <f t="shared" si="15"/>
        <v>6.0094147497746471E-4</v>
      </c>
    </row>
    <row r="186" spans="2:8" ht="15" x14ac:dyDescent="0.2">
      <c r="B186" s="7" t="s">
        <v>63</v>
      </c>
      <c r="C186" s="38">
        <v>2011</v>
      </c>
      <c r="D186" s="38">
        <v>2830</v>
      </c>
      <c r="E186" s="12">
        <f t="shared" si="12"/>
        <v>6.7138517009982301E-2</v>
      </c>
      <c r="F186" s="12">
        <f t="shared" si="13"/>
        <v>6.0600869397631638E-2</v>
      </c>
      <c r="G186" s="11">
        <f t="shared" si="14"/>
        <v>0.40726006961710592</v>
      </c>
      <c r="H186" s="15">
        <f t="shared" si="15"/>
        <v>2.7342837111474644E-2</v>
      </c>
    </row>
    <row r="187" spans="2:8" ht="15" x14ac:dyDescent="0.2">
      <c r="B187" s="7" t="s">
        <v>287</v>
      </c>
      <c r="C187" s="38">
        <v>234</v>
      </c>
      <c r="D187" s="38">
        <v>179</v>
      </c>
      <c r="E187" s="12">
        <f t="shared" si="12"/>
        <v>7.8122391747070408E-3</v>
      </c>
      <c r="F187" s="12">
        <f t="shared" si="13"/>
        <v>3.8330585237371251E-3</v>
      </c>
      <c r="G187" s="11">
        <f t="shared" si="14"/>
        <v>-0.23504273504273504</v>
      </c>
      <c r="H187" s="15">
        <f t="shared" si="15"/>
        <v>-1.8362100624311421E-3</v>
      </c>
    </row>
    <row r="188" spans="2:8" ht="15" x14ac:dyDescent="0.2">
      <c r="B188" s="7" t="s">
        <v>288</v>
      </c>
      <c r="C188" s="38">
        <v>185</v>
      </c>
      <c r="D188" s="38">
        <v>35</v>
      </c>
      <c r="E188" s="12">
        <f t="shared" si="12"/>
        <v>6.1763429372683875E-3</v>
      </c>
      <c r="F188" s="12">
        <f t="shared" si="13"/>
        <v>7.4948071693184013E-4</v>
      </c>
      <c r="G188" s="11">
        <f t="shared" si="14"/>
        <v>-0.81081081081081086</v>
      </c>
      <c r="H188" s="15">
        <f t="shared" si="15"/>
        <v>-5.0078456248122067E-3</v>
      </c>
    </row>
    <row r="189" spans="2:8" ht="15" x14ac:dyDescent="0.2">
      <c r="B189" s="7" t="s">
        <v>289</v>
      </c>
      <c r="C189" s="38">
        <v>19</v>
      </c>
      <c r="D189" s="38">
        <v>20</v>
      </c>
      <c r="E189" s="12">
        <f t="shared" si="12"/>
        <v>6.3432711247621276E-4</v>
      </c>
      <c r="F189" s="12">
        <f t="shared" si="13"/>
        <v>4.2827469538962292E-4</v>
      </c>
      <c r="G189" s="11">
        <f t="shared" si="14"/>
        <v>5.2631578947368418E-2</v>
      </c>
      <c r="H189" s="15">
        <f t="shared" si="15"/>
        <v>3.3385637498748038E-5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4</v>
      </c>
      <c r="D191" s="38">
        <v>8</v>
      </c>
      <c r="E191" s="12">
        <f t="shared" si="12"/>
        <v>1.3354254999499215E-4</v>
      </c>
      <c r="F191" s="12">
        <f t="shared" si="13"/>
        <v>1.7130987815584917E-4</v>
      </c>
      <c r="G191" s="11">
        <f t="shared" si="14"/>
        <v>1</v>
      </c>
      <c r="H191" s="15">
        <f t="shared" si="15"/>
        <v>1.3354254999499215E-4</v>
      </c>
    </row>
    <row r="192" spans="2:8" ht="15" x14ac:dyDescent="0.2">
      <c r="B192" s="7" t="s">
        <v>64</v>
      </c>
      <c r="C192" s="38">
        <v>4</v>
      </c>
      <c r="D192" s="38">
        <v>25</v>
      </c>
      <c r="E192" s="12">
        <f t="shared" si="12"/>
        <v>1.3354254999499215E-4</v>
      </c>
      <c r="F192" s="12">
        <f t="shared" si="13"/>
        <v>5.3534336923702862E-4</v>
      </c>
      <c r="G192" s="11">
        <f t="shared" si="14"/>
        <v>5.25</v>
      </c>
      <c r="H192" s="15">
        <f t="shared" si="15"/>
        <v>7.0109838747370876E-4</v>
      </c>
    </row>
    <row r="193" spans="2:8" ht="15" x14ac:dyDescent="0.2">
      <c r="B193" s="7" t="s">
        <v>291</v>
      </c>
      <c r="C193" s="38">
        <v>11</v>
      </c>
      <c r="D193" s="38">
        <v>22</v>
      </c>
      <c r="E193" s="12">
        <f t="shared" si="12"/>
        <v>3.6724201248622841E-4</v>
      </c>
      <c r="F193" s="12">
        <f t="shared" si="13"/>
        <v>4.7110216492858521E-4</v>
      </c>
      <c r="G193" s="11">
        <f t="shared" si="14"/>
        <v>1</v>
      </c>
      <c r="H193" s="15">
        <f t="shared" si="15"/>
        <v>3.6724201248622841E-4</v>
      </c>
    </row>
    <row r="194" spans="2:8" ht="15" x14ac:dyDescent="0.2">
      <c r="B194" s="7" t="s">
        <v>292</v>
      </c>
      <c r="C194" s="38">
        <v>1</v>
      </c>
      <c r="D194" s="38">
        <v>2</v>
      </c>
      <c r="E194" s="12">
        <f t="shared" si="12"/>
        <v>3.3385637498748038E-5</v>
      </c>
      <c r="F194" s="12">
        <f t="shared" si="13"/>
        <v>4.2827469538962292E-5</v>
      </c>
      <c r="G194" s="11">
        <f t="shared" si="14"/>
        <v>1</v>
      </c>
      <c r="H194" s="15">
        <f t="shared" si="15"/>
        <v>3.3385637498748038E-5</v>
      </c>
    </row>
    <row r="195" spans="2:8" ht="15" x14ac:dyDescent="0.2">
      <c r="B195" s="7" t="s">
        <v>468</v>
      </c>
      <c r="C195" s="38">
        <v>16</v>
      </c>
      <c r="D195" s="38">
        <v>184</v>
      </c>
      <c r="E195" s="12">
        <f t="shared" si="12"/>
        <v>5.3417019997996861E-4</v>
      </c>
      <c r="F195" s="12">
        <f t="shared" si="13"/>
        <v>3.9401271975845311E-3</v>
      </c>
      <c r="G195" s="11">
        <f t="shared" si="14"/>
        <v>10.5</v>
      </c>
      <c r="H195" s="15">
        <f t="shared" si="15"/>
        <v>5.6087870997896701E-3</v>
      </c>
    </row>
    <row r="196" spans="2:8" ht="15" x14ac:dyDescent="0.2">
      <c r="B196" s="7" t="s">
        <v>293</v>
      </c>
      <c r="C196" s="38">
        <v>3757</v>
      </c>
      <c r="D196" s="38">
        <v>4656</v>
      </c>
      <c r="E196" s="12">
        <f t="shared" si="12"/>
        <v>0.12542984008279637</v>
      </c>
      <c r="F196" s="12">
        <f t="shared" si="13"/>
        <v>9.9702349086704209E-2</v>
      </c>
      <c r="G196" s="11">
        <f t="shared" si="14"/>
        <v>0.23928666489220121</v>
      </c>
      <c r="H196" s="15">
        <f t="shared" si="15"/>
        <v>3.0013688111374483E-2</v>
      </c>
    </row>
    <row r="197" spans="2:8" ht="15" x14ac:dyDescent="0.2">
      <c r="B197" s="7" t="s">
        <v>294</v>
      </c>
      <c r="C197" s="38">
        <v>12</v>
      </c>
      <c r="D197" s="38">
        <v>18</v>
      </c>
      <c r="E197" s="12">
        <f t="shared" si="12"/>
        <v>4.0062764998497646E-4</v>
      </c>
      <c r="F197" s="12">
        <f t="shared" si="13"/>
        <v>3.8544722585066063E-4</v>
      </c>
      <c r="G197" s="11">
        <f t="shared" si="14"/>
        <v>0.5</v>
      </c>
      <c r="H197" s="15">
        <f t="shared" si="15"/>
        <v>2.0031382499248823E-4</v>
      </c>
    </row>
    <row r="198" spans="2:8" ht="15" x14ac:dyDescent="0.2">
      <c r="B198" s="7" t="s">
        <v>295</v>
      </c>
      <c r="C198" s="38">
        <v>51</v>
      </c>
      <c r="D198" s="38">
        <v>34</v>
      </c>
      <c r="E198" s="12">
        <f t="shared" si="12"/>
        <v>1.7026675124361499E-3</v>
      </c>
      <c r="F198" s="12">
        <f t="shared" si="13"/>
        <v>7.2806698216235891E-4</v>
      </c>
      <c r="G198" s="11">
        <f t="shared" si="14"/>
        <v>-0.33333333333333331</v>
      </c>
      <c r="H198" s="15">
        <f t="shared" si="15"/>
        <v>-5.6755583747871655E-4</v>
      </c>
    </row>
    <row r="199" spans="2:8" ht="15" x14ac:dyDescent="0.2">
      <c r="B199" s="7" t="s">
        <v>296</v>
      </c>
      <c r="C199" s="38">
        <v>51</v>
      </c>
      <c r="D199" s="38">
        <v>60</v>
      </c>
      <c r="E199" s="12">
        <f t="shared" si="12"/>
        <v>1.7026675124361499E-3</v>
      </c>
      <c r="F199" s="12">
        <f t="shared" si="13"/>
        <v>1.2848240861688686E-3</v>
      </c>
      <c r="G199" s="11">
        <f t="shared" si="14"/>
        <v>0.17647058823529413</v>
      </c>
      <c r="H199" s="15">
        <f t="shared" si="15"/>
        <v>3.0047073748873236E-4</v>
      </c>
    </row>
    <row r="200" spans="2:8" ht="15" x14ac:dyDescent="0.2">
      <c r="B200" s="7" t="s">
        <v>297</v>
      </c>
      <c r="C200" s="38">
        <v>25</v>
      </c>
      <c r="D200" s="38">
        <v>44</v>
      </c>
      <c r="E200" s="12">
        <f t="shared" si="12"/>
        <v>8.3464093746870097E-4</v>
      </c>
      <c r="F200" s="12">
        <f t="shared" si="13"/>
        <v>9.4220432985717042E-4</v>
      </c>
      <c r="G200" s="11">
        <f t="shared" si="14"/>
        <v>0.76</v>
      </c>
      <c r="H200" s="15">
        <f t="shared" si="15"/>
        <v>6.3432711247621276E-4</v>
      </c>
    </row>
    <row r="201" spans="2:8" ht="15" x14ac:dyDescent="0.2">
      <c r="B201" s="7" t="s">
        <v>298</v>
      </c>
      <c r="C201" s="38">
        <v>50</v>
      </c>
      <c r="D201" s="38">
        <v>58</v>
      </c>
      <c r="E201" s="12">
        <f t="shared" si="12"/>
        <v>1.6692818749374019E-3</v>
      </c>
      <c r="F201" s="12">
        <f t="shared" si="13"/>
        <v>1.2419966166299064E-3</v>
      </c>
      <c r="G201" s="11">
        <f t="shared" si="14"/>
        <v>0.16</v>
      </c>
      <c r="H201" s="15">
        <f t="shared" si="15"/>
        <v>2.670850999899843E-4</v>
      </c>
    </row>
    <row r="202" spans="2:8" ht="15" x14ac:dyDescent="0.2">
      <c r="B202" s="7" t="s">
        <v>299</v>
      </c>
      <c r="C202" s="38">
        <v>5</v>
      </c>
      <c r="D202" s="38">
        <v>73</v>
      </c>
      <c r="E202" s="12">
        <f t="shared" si="12"/>
        <v>1.669281874937402E-4</v>
      </c>
      <c r="F202" s="12">
        <f t="shared" si="13"/>
        <v>1.5632026381721235E-3</v>
      </c>
      <c r="G202" s="11">
        <f t="shared" si="14"/>
        <v>13.6</v>
      </c>
      <c r="H202" s="15">
        <f t="shared" si="15"/>
        <v>2.2702233499148666E-3</v>
      </c>
    </row>
    <row r="203" spans="2:8" ht="15" x14ac:dyDescent="0.2">
      <c r="B203" s="7" t="s">
        <v>67</v>
      </c>
      <c r="C203" s="38">
        <v>13</v>
      </c>
      <c r="D203" s="38">
        <v>19</v>
      </c>
      <c r="E203" s="12">
        <f t="shared" si="12"/>
        <v>4.3401328748372451E-4</v>
      </c>
      <c r="F203" s="12">
        <f t="shared" si="13"/>
        <v>4.0686096062014175E-4</v>
      </c>
      <c r="G203" s="11">
        <f t="shared" si="14"/>
        <v>0.46153846153846156</v>
      </c>
      <c r="H203" s="15">
        <f t="shared" si="15"/>
        <v>2.0031382499248826E-4</v>
      </c>
    </row>
    <row r="204" spans="2:8" ht="15" x14ac:dyDescent="0.2">
      <c r="B204" s="7" t="s">
        <v>300</v>
      </c>
      <c r="C204" s="38">
        <v>1</v>
      </c>
      <c r="D204" s="38">
        <v>1</v>
      </c>
      <c r="E204" s="12">
        <f t="shared" si="12"/>
        <v>3.3385637498748038E-5</v>
      </c>
      <c r="F204" s="12">
        <f t="shared" si="13"/>
        <v>2.1413734769481146E-5</v>
      </c>
      <c r="G204" s="11">
        <f t="shared" si="14"/>
        <v>0</v>
      </c>
      <c r="H204" s="15">
        <f t="shared" si="15"/>
        <v>0</v>
      </c>
    </row>
    <row r="205" spans="2:8" ht="15" x14ac:dyDescent="0.2">
      <c r="B205" s="7" t="s">
        <v>66</v>
      </c>
      <c r="C205" s="38">
        <v>3</v>
      </c>
      <c r="D205" s="38">
        <v>10</v>
      </c>
      <c r="E205" s="12">
        <f t="shared" si="12"/>
        <v>1.0015691249624411E-4</v>
      </c>
      <c r="F205" s="12">
        <f t="shared" si="13"/>
        <v>2.1413734769481146E-4</v>
      </c>
      <c r="G205" s="11">
        <f t="shared" si="14"/>
        <v>2.3333333333333335</v>
      </c>
      <c r="H205" s="15">
        <f t="shared" si="15"/>
        <v>2.3369946249123628E-4</v>
      </c>
    </row>
    <row r="206" spans="2:8" ht="15" x14ac:dyDescent="0.2">
      <c r="B206" s="7" t="s">
        <v>301</v>
      </c>
      <c r="C206" s="38">
        <v>88</v>
      </c>
      <c r="D206" s="38">
        <v>118</v>
      </c>
      <c r="E206" s="12">
        <f t="shared" si="12"/>
        <v>2.9379360998898272E-3</v>
      </c>
      <c r="F206" s="12">
        <f t="shared" si="13"/>
        <v>2.5268207027987753E-3</v>
      </c>
      <c r="G206" s="11">
        <f t="shared" si="14"/>
        <v>0.34090909090909088</v>
      </c>
      <c r="H206" s="15">
        <f t="shared" si="15"/>
        <v>1.0015691249624411E-3</v>
      </c>
    </row>
    <row r="207" spans="2:8" ht="15" x14ac:dyDescent="0.2">
      <c r="B207" s="28" t="s">
        <v>527</v>
      </c>
      <c r="C207" s="38">
        <v>4</v>
      </c>
      <c r="D207" s="38">
        <v>1</v>
      </c>
      <c r="E207" s="12">
        <f t="shared" si="12"/>
        <v>1.3354254999499215E-4</v>
      </c>
      <c r="F207" s="12">
        <f t="shared" si="13"/>
        <v>2.1413734769481146E-5</v>
      </c>
      <c r="G207" s="11">
        <f t="shared" si="14"/>
        <v>-0.75</v>
      </c>
      <c r="H207" s="15">
        <f t="shared" si="15"/>
        <v>-1.0015691249624411E-4</v>
      </c>
    </row>
    <row r="208" spans="2:8" ht="15" x14ac:dyDescent="0.2">
      <c r="B208" s="7" t="s">
        <v>72</v>
      </c>
      <c r="C208" s="38">
        <v>1059</v>
      </c>
      <c r="D208" s="38">
        <v>1111</v>
      </c>
      <c r="E208" s="12">
        <f t="shared" si="12"/>
        <v>3.5355390111174174E-2</v>
      </c>
      <c r="F208" s="12">
        <f t="shared" si="13"/>
        <v>2.3790659328893553E-2</v>
      </c>
      <c r="G208" s="11">
        <f t="shared" si="14"/>
        <v>4.9102927289896126E-2</v>
      </c>
      <c r="H208" s="15">
        <f t="shared" si="15"/>
        <v>1.736053149934898E-3</v>
      </c>
    </row>
    <row r="209" spans="2:8" ht="15" x14ac:dyDescent="0.2">
      <c r="B209" s="7" t="s">
        <v>71</v>
      </c>
      <c r="C209" s="38">
        <v>9</v>
      </c>
      <c r="D209" s="38">
        <v>10</v>
      </c>
      <c r="E209" s="12">
        <f t="shared" si="12"/>
        <v>3.0047073748873236E-4</v>
      </c>
      <c r="F209" s="12">
        <f t="shared" si="13"/>
        <v>2.1413734769481146E-4</v>
      </c>
      <c r="G209" s="11">
        <f t="shared" si="14"/>
        <v>0.1111111111111111</v>
      </c>
      <c r="H209" s="15">
        <f t="shared" si="15"/>
        <v>3.3385637498748038E-5</v>
      </c>
    </row>
    <row r="210" spans="2:8" ht="15" x14ac:dyDescent="0.2">
      <c r="B210" s="7" t="s">
        <v>73</v>
      </c>
      <c r="C210" s="38">
        <v>11</v>
      </c>
      <c r="D210" s="38">
        <v>26</v>
      </c>
      <c r="E210" s="12">
        <f t="shared" si="12"/>
        <v>3.6724201248622841E-4</v>
      </c>
      <c r="F210" s="12">
        <f t="shared" si="13"/>
        <v>5.5675710400650974E-4</v>
      </c>
      <c r="G210" s="11">
        <f t="shared" si="14"/>
        <v>1.3636363636363635</v>
      </c>
      <c r="H210" s="15">
        <f t="shared" si="15"/>
        <v>5.0078456248122056E-4</v>
      </c>
    </row>
    <row r="211" spans="2:8" ht="15" x14ac:dyDescent="0.2">
      <c r="B211" s="7" t="s">
        <v>69</v>
      </c>
      <c r="C211" s="38">
        <v>36</v>
      </c>
      <c r="D211" s="38">
        <v>19</v>
      </c>
      <c r="E211" s="12">
        <f t="shared" si="12"/>
        <v>1.2018829499549294E-3</v>
      </c>
      <c r="F211" s="12">
        <f t="shared" si="13"/>
        <v>4.0686096062014175E-4</v>
      </c>
      <c r="G211" s="11">
        <f t="shared" si="14"/>
        <v>-0.47222222222222221</v>
      </c>
      <c r="H211" s="15">
        <f t="shared" si="15"/>
        <v>-5.6755583747871666E-4</v>
      </c>
    </row>
    <row r="212" spans="2:8" ht="15" x14ac:dyDescent="0.2">
      <c r="B212" s="7" t="s">
        <v>68</v>
      </c>
      <c r="C212" s="38">
        <v>1</v>
      </c>
      <c r="D212" s="38">
        <v>0</v>
      </c>
      <c r="E212" s="12">
        <f t="shared" si="12"/>
        <v>3.3385637498748038E-5</v>
      </c>
      <c r="F212" s="12" t="str">
        <f t="shared" si="13"/>
        <v/>
      </c>
      <c r="G212" s="11" t="str">
        <f t="shared" si="14"/>
        <v>0</v>
      </c>
      <c r="H212" s="15">
        <f t="shared" si="15"/>
        <v>0</v>
      </c>
    </row>
    <row r="213" spans="2:8" ht="15" x14ac:dyDescent="0.2">
      <c r="B213" s="7" t="s">
        <v>302</v>
      </c>
      <c r="C213" s="38">
        <v>27</v>
      </c>
      <c r="D213" s="38">
        <v>23</v>
      </c>
      <c r="E213" s="12">
        <f t="shared" si="12"/>
        <v>9.0141221246619707E-4</v>
      </c>
      <c r="F213" s="12">
        <f t="shared" si="13"/>
        <v>4.9251589969806638E-4</v>
      </c>
      <c r="G213" s="11">
        <f t="shared" si="14"/>
        <v>-0.14814814814814814</v>
      </c>
      <c r="H213" s="15">
        <f t="shared" si="15"/>
        <v>-1.3354254999499215E-4</v>
      </c>
    </row>
    <row r="214" spans="2:8" ht="15" x14ac:dyDescent="0.2">
      <c r="B214" s="7" t="s">
        <v>70</v>
      </c>
      <c r="C214" s="38">
        <v>47</v>
      </c>
      <c r="D214" s="38">
        <v>76</v>
      </c>
      <c r="E214" s="12">
        <f t="shared" si="12"/>
        <v>1.5691249624411579E-3</v>
      </c>
      <c r="F214" s="12">
        <f t="shared" si="13"/>
        <v>1.627443842480567E-3</v>
      </c>
      <c r="G214" s="11">
        <f t="shared" si="14"/>
        <v>0.61702127659574468</v>
      </c>
      <c r="H214" s="15">
        <f t="shared" si="15"/>
        <v>9.6818348746369317E-4</v>
      </c>
    </row>
    <row r="215" spans="2:8" ht="15" x14ac:dyDescent="0.2">
      <c r="B215" s="7" t="s">
        <v>303</v>
      </c>
      <c r="C215" s="38">
        <v>2</v>
      </c>
      <c r="D215" s="38">
        <v>3</v>
      </c>
      <c r="E215" s="12">
        <f t="shared" si="12"/>
        <v>6.6771274997496076E-5</v>
      </c>
      <c r="F215" s="12">
        <f t="shared" si="13"/>
        <v>6.4241204308443438E-5</v>
      </c>
      <c r="G215" s="11">
        <f t="shared" si="14"/>
        <v>0.5</v>
      </c>
      <c r="H215" s="15">
        <f t="shared" si="15"/>
        <v>3.3385637498748038E-5</v>
      </c>
    </row>
    <row r="216" spans="2:8" ht="15" x14ac:dyDescent="0.2">
      <c r="B216" s="7" t="s">
        <v>304</v>
      </c>
      <c r="C216" s="38">
        <v>103</v>
      </c>
      <c r="D216" s="38">
        <v>105</v>
      </c>
      <c r="E216" s="12">
        <f t="shared" si="12"/>
        <v>3.4387206623710479E-3</v>
      </c>
      <c r="F216" s="12">
        <f t="shared" si="13"/>
        <v>2.2484421507955204E-3</v>
      </c>
      <c r="G216" s="11">
        <f t="shared" si="14"/>
        <v>1.9417475728155338E-2</v>
      </c>
      <c r="H216" s="15">
        <f t="shared" si="15"/>
        <v>6.6771274997496076E-5</v>
      </c>
    </row>
    <row r="217" spans="2:8" ht="15" x14ac:dyDescent="0.2">
      <c r="B217" s="7" t="s">
        <v>469</v>
      </c>
      <c r="C217" s="38">
        <v>3</v>
      </c>
      <c r="D217" s="38">
        <v>0</v>
      </c>
      <c r="E217" s="12">
        <f t="shared" ref="E217:E280" si="16">+IF(C217=0,"",C217/C$151)</f>
        <v>1.0015691249624411E-4</v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>
        <f t="shared" ref="H217:H280" si="19">+IF(OR(AND(E217=""),(G217="")),"",E217*G217)</f>
        <v>0</v>
      </c>
    </row>
    <row r="218" spans="2:8" ht="15" x14ac:dyDescent="0.2">
      <c r="B218" s="7" t="s">
        <v>305</v>
      </c>
      <c r="C218" s="38">
        <v>2</v>
      </c>
      <c r="D218" s="38">
        <v>9</v>
      </c>
      <c r="E218" s="12">
        <f t="shared" si="16"/>
        <v>6.6771274997496076E-5</v>
      </c>
      <c r="F218" s="12">
        <f t="shared" si="17"/>
        <v>1.9272361292533031E-4</v>
      </c>
      <c r="G218" s="11">
        <f t="shared" si="18"/>
        <v>3.5</v>
      </c>
      <c r="H218" s="15">
        <f t="shared" si="19"/>
        <v>2.3369946249123625E-4</v>
      </c>
    </row>
    <row r="219" spans="2:8" ht="15" x14ac:dyDescent="0.2">
      <c r="B219" s="7" t="s">
        <v>306</v>
      </c>
      <c r="C219" s="38">
        <v>7</v>
      </c>
      <c r="D219" s="38">
        <v>69</v>
      </c>
      <c r="E219" s="12">
        <f t="shared" si="16"/>
        <v>2.3369946249123628E-4</v>
      </c>
      <c r="F219" s="12">
        <f t="shared" si="17"/>
        <v>1.477547699094199E-3</v>
      </c>
      <c r="G219" s="11">
        <f t="shared" si="18"/>
        <v>8.8571428571428577</v>
      </c>
      <c r="H219" s="15">
        <f t="shared" si="19"/>
        <v>2.0699095249223786E-3</v>
      </c>
    </row>
    <row r="220" spans="2:8" ht="15" x14ac:dyDescent="0.2">
      <c r="B220" s="7" t="s">
        <v>307</v>
      </c>
      <c r="C220" s="38">
        <v>16</v>
      </c>
      <c r="D220" s="38">
        <v>31</v>
      </c>
      <c r="E220" s="12">
        <f t="shared" si="16"/>
        <v>5.3417019997996861E-4</v>
      </c>
      <c r="F220" s="12">
        <f t="shared" si="17"/>
        <v>6.6382577785391555E-4</v>
      </c>
      <c r="G220" s="11">
        <f t="shared" si="18"/>
        <v>0.9375</v>
      </c>
      <c r="H220" s="15">
        <f t="shared" si="19"/>
        <v>5.0078456248122056E-4</v>
      </c>
    </row>
    <row r="221" spans="2:8" ht="15" x14ac:dyDescent="0.2">
      <c r="B221" s="7" t="s">
        <v>308</v>
      </c>
      <c r="C221" s="38">
        <v>12</v>
      </c>
      <c r="D221" s="38">
        <v>1</v>
      </c>
      <c r="E221" s="12">
        <f t="shared" si="16"/>
        <v>4.0062764998497646E-4</v>
      </c>
      <c r="F221" s="12">
        <f t="shared" si="17"/>
        <v>2.1413734769481146E-5</v>
      </c>
      <c r="G221" s="11">
        <f t="shared" si="18"/>
        <v>-0.91666666666666663</v>
      </c>
      <c r="H221" s="15">
        <f t="shared" si="19"/>
        <v>-3.6724201248622841E-4</v>
      </c>
    </row>
    <row r="222" spans="2:8" ht="15" x14ac:dyDescent="0.2">
      <c r="B222" s="7" t="s">
        <v>309</v>
      </c>
      <c r="C222" s="38">
        <v>47</v>
      </c>
      <c r="D222" s="38">
        <v>63</v>
      </c>
      <c r="E222" s="12">
        <f t="shared" si="16"/>
        <v>1.5691249624411579E-3</v>
      </c>
      <c r="F222" s="12">
        <f t="shared" si="17"/>
        <v>1.3490652904773121E-3</v>
      </c>
      <c r="G222" s="11">
        <f t="shared" si="18"/>
        <v>0.34042553191489361</v>
      </c>
      <c r="H222" s="15">
        <f t="shared" si="19"/>
        <v>5.3417019997996861E-4</v>
      </c>
    </row>
    <row r="223" spans="2:8" ht="15" x14ac:dyDescent="0.2">
      <c r="B223" s="28" t="s">
        <v>528</v>
      </c>
      <c r="C223" s="38">
        <v>16</v>
      </c>
      <c r="D223" s="38">
        <v>34</v>
      </c>
      <c r="E223" s="12">
        <f t="shared" si="16"/>
        <v>5.3417019997996861E-4</v>
      </c>
      <c r="F223" s="12">
        <f t="shared" si="17"/>
        <v>7.2806698216235891E-4</v>
      </c>
      <c r="G223" s="11">
        <f t="shared" si="18"/>
        <v>1.125</v>
      </c>
      <c r="H223" s="15">
        <f t="shared" si="19"/>
        <v>6.0094147497746471E-4</v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28" t="s">
        <v>529</v>
      </c>
      <c r="C226" s="38">
        <v>13</v>
      </c>
      <c r="D226" s="38">
        <v>18</v>
      </c>
      <c r="E226" s="12">
        <f t="shared" si="16"/>
        <v>4.3401328748372451E-4</v>
      </c>
      <c r="F226" s="12">
        <f t="shared" si="17"/>
        <v>3.8544722585066063E-4</v>
      </c>
      <c r="G226" s="11">
        <f t="shared" si="18"/>
        <v>0.38461538461538464</v>
      </c>
      <c r="H226" s="15">
        <f t="shared" si="19"/>
        <v>1.669281874937402E-4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5</v>
      </c>
      <c r="D228" s="38">
        <v>3</v>
      </c>
      <c r="E228" s="12">
        <f t="shared" si="16"/>
        <v>1.669281874937402E-4</v>
      </c>
      <c r="F228" s="12">
        <f t="shared" si="17"/>
        <v>6.4241204308443438E-5</v>
      </c>
      <c r="G228" s="11">
        <f t="shared" si="18"/>
        <v>-0.4</v>
      </c>
      <c r="H228" s="15">
        <f t="shared" si="19"/>
        <v>-6.677127499749609E-5</v>
      </c>
    </row>
    <row r="229" spans="2:8" ht="15" x14ac:dyDescent="0.2">
      <c r="B229" s="7" t="s">
        <v>311</v>
      </c>
      <c r="C229" s="38">
        <v>533</v>
      </c>
      <c r="D229" s="38">
        <v>818</v>
      </c>
      <c r="E229" s="12">
        <f t="shared" si="16"/>
        <v>1.7794544786832706E-2</v>
      </c>
      <c r="F229" s="12">
        <f t="shared" si="17"/>
        <v>1.7516435041435578E-2</v>
      </c>
      <c r="G229" s="11">
        <f t="shared" si="18"/>
        <v>0.53470919324577859</v>
      </c>
      <c r="H229" s="15">
        <f t="shared" si="19"/>
        <v>9.5149066871431914E-3</v>
      </c>
    </row>
    <row r="230" spans="2:8" ht="15" x14ac:dyDescent="0.2">
      <c r="B230" s="7" t="s">
        <v>312</v>
      </c>
      <c r="C230" s="38">
        <v>51</v>
      </c>
      <c r="D230" s="38">
        <v>24</v>
      </c>
      <c r="E230" s="12">
        <f t="shared" si="16"/>
        <v>1.7026675124361499E-3</v>
      </c>
      <c r="F230" s="12">
        <f t="shared" si="17"/>
        <v>5.139296344675475E-4</v>
      </c>
      <c r="G230" s="11">
        <f t="shared" si="18"/>
        <v>-0.52941176470588236</v>
      </c>
      <c r="H230" s="15">
        <f t="shared" si="19"/>
        <v>-9.0141221246619696E-4</v>
      </c>
    </row>
    <row r="231" spans="2:8" ht="15" x14ac:dyDescent="0.2">
      <c r="B231" s="7" t="s">
        <v>313</v>
      </c>
      <c r="C231" s="38">
        <v>111</v>
      </c>
      <c r="D231" s="38">
        <v>165</v>
      </c>
      <c r="E231" s="12">
        <f t="shared" si="16"/>
        <v>3.7058057623610323E-3</v>
      </c>
      <c r="F231" s="12">
        <f t="shared" si="17"/>
        <v>3.5332662369643888E-3</v>
      </c>
      <c r="G231" s="11">
        <f t="shared" si="18"/>
        <v>0.48648648648648651</v>
      </c>
      <c r="H231" s="15">
        <f t="shared" si="19"/>
        <v>1.8028244249323941E-3</v>
      </c>
    </row>
    <row r="232" spans="2:8" ht="15" x14ac:dyDescent="0.2">
      <c r="B232" s="7" t="s">
        <v>77</v>
      </c>
      <c r="C232" s="38">
        <v>223</v>
      </c>
      <c r="D232" s="38">
        <v>325</v>
      </c>
      <c r="E232" s="12">
        <f t="shared" si="16"/>
        <v>7.4449971622208124E-3</v>
      </c>
      <c r="F232" s="12">
        <f t="shared" si="17"/>
        <v>6.9594638000813726E-3</v>
      </c>
      <c r="G232" s="11">
        <f t="shared" si="18"/>
        <v>0.45739910313901344</v>
      </c>
      <c r="H232" s="15">
        <f t="shared" si="19"/>
        <v>3.4053350248722998E-3</v>
      </c>
    </row>
    <row r="233" spans="2:8" ht="15" x14ac:dyDescent="0.2">
      <c r="B233" s="7" t="s">
        <v>74</v>
      </c>
      <c r="C233" s="38">
        <v>95</v>
      </c>
      <c r="D233" s="38">
        <v>101</v>
      </c>
      <c r="E233" s="12">
        <f t="shared" si="16"/>
        <v>3.1716355623810635E-3</v>
      </c>
      <c r="F233" s="12">
        <f t="shared" si="17"/>
        <v>2.1627872117175955E-3</v>
      </c>
      <c r="G233" s="11">
        <f t="shared" si="18"/>
        <v>6.3157894736842107E-2</v>
      </c>
      <c r="H233" s="15">
        <f t="shared" si="19"/>
        <v>2.0031382499248823E-4</v>
      </c>
    </row>
    <row r="234" spans="2:8" ht="15" x14ac:dyDescent="0.2">
      <c r="B234" s="7" t="s">
        <v>75</v>
      </c>
      <c r="C234" s="38">
        <v>2</v>
      </c>
      <c r="D234" s="38">
        <v>1</v>
      </c>
      <c r="E234" s="12">
        <f t="shared" si="16"/>
        <v>6.6771274997496076E-5</v>
      </c>
      <c r="F234" s="12">
        <f t="shared" si="17"/>
        <v>2.1413734769481146E-5</v>
      </c>
      <c r="G234" s="11">
        <f t="shared" si="18"/>
        <v>-0.5</v>
      </c>
      <c r="H234" s="15">
        <f t="shared" si="19"/>
        <v>-3.3385637498748038E-5</v>
      </c>
    </row>
    <row r="235" spans="2:8" ht="15" x14ac:dyDescent="0.2">
      <c r="B235" s="7" t="s">
        <v>314</v>
      </c>
      <c r="C235" s="38">
        <v>284</v>
      </c>
      <c r="D235" s="38">
        <v>661</v>
      </c>
      <c r="E235" s="12">
        <f t="shared" si="16"/>
        <v>9.4815210496444428E-3</v>
      </c>
      <c r="F235" s="12">
        <f t="shared" si="17"/>
        <v>1.4154478682627036E-2</v>
      </c>
      <c r="G235" s="11">
        <f t="shared" si="18"/>
        <v>1.3274647887323943</v>
      </c>
      <c r="H235" s="15">
        <f t="shared" si="19"/>
        <v>1.258638533702801E-2</v>
      </c>
    </row>
    <row r="236" spans="2:8" ht="15" x14ac:dyDescent="0.2">
      <c r="B236" s="7" t="s">
        <v>315</v>
      </c>
      <c r="C236" s="38">
        <v>0</v>
      </c>
      <c r="D236" s="38">
        <v>37</v>
      </c>
      <c r="E236" s="12" t="str">
        <f t="shared" si="16"/>
        <v/>
      </c>
      <c r="F236" s="12">
        <f t="shared" si="17"/>
        <v>7.9230818647080237E-4</v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758</v>
      </c>
      <c r="D237" s="38">
        <v>954</v>
      </c>
      <c r="E237" s="12">
        <f t="shared" si="16"/>
        <v>2.5306313224051014E-2</v>
      </c>
      <c r="F237" s="12">
        <f t="shared" si="17"/>
        <v>2.0428702970085012E-2</v>
      </c>
      <c r="G237" s="11">
        <f t="shared" si="18"/>
        <v>0.25857519788918204</v>
      </c>
      <c r="H237" s="15">
        <f t="shared" si="19"/>
        <v>6.5435849497546151E-3</v>
      </c>
    </row>
    <row r="238" spans="2:8" ht="15" x14ac:dyDescent="0.2">
      <c r="B238" s="7" t="s">
        <v>85</v>
      </c>
      <c r="C238" s="38">
        <v>1124</v>
      </c>
      <c r="D238" s="38">
        <v>1226</v>
      </c>
      <c r="E238" s="12">
        <f t="shared" si="16"/>
        <v>3.7525456548592795E-2</v>
      </c>
      <c r="F238" s="12">
        <f t="shared" si="17"/>
        <v>2.6253238827383885E-2</v>
      </c>
      <c r="G238" s="11">
        <f t="shared" si="18"/>
        <v>9.0747330960854092E-2</v>
      </c>
      <c r="H238" s="15">
        <f t="shared" si="19"/>
        <v>3.4053350248722998E-3</v>
      </c>
    </row>
    <row r="239" spans="2:8" ht="15" x14ac:dyDescent="0.2">
      <c r="B239" s="7" t="s">
        <v>81</v>
      </c>
      <c r="C239" s="38">
        <v>266</v>
      </c>
      <c r="D239" s="38">
        <v>266</v>
      </c>
      <c r="E239" s="12">
        <f t="shared" si="16"/>
        <v>8.8805795746669785E-3</v>
      </c>
      <c r="F239" s="12">
        <f t="shared" si="17"/>
        <v>5.6960534486819843E-3</v>
      </c>
      <c r="G239" s="11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157</v>
      </c>
      <c r="D240" s="38">
        <v>172</v>
      </c>
      <c r="E240" s="12">
        <f t="shared" si="16"/>
        <v>5.2415450873034425E-3</v>
      </c>
      <c r="F240" s="12">
        <f t="shared" si="17"/>
        <v>3.6831623803507568E-3</v>
      </c>
      <c r="G240" s="11">
        <f t="shared" si="18"/>
        <v>9.5541401273885357E-2</v>
      </c>
      <c r="H240" s="15">
        <f t="shared" si="19"/>
        <v>5.0078456248122067E-4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10</v>
      </c>
      <c r="D242" s="38">
        <v>7</v>
      </c>
      <c r="E242" s="12">
        <f t="shared" si="16"/>
        <v>3.3385637498748041E-4</v>
      </c>
      <c r="F242" s="12">
        <f t="shared" si="17"/>
        <v>1.4989614338636802E-4</v>
      </c>
      <c r="G242" s="11">
        <f t="shared" si="18"/>
        <v>-0.3</v>
      </c>
      <c r="H242" s="15">
        <f t="shared" si="19"/>
        <v>-1.0015691249624411E-4</v>
      </c>
    </row>
    <row r="243" spans="2:8" ht="15" x14ac:dyDescent="0.2">
      <c r="B243" s="7" t="s">
        <v>317</v>
      </c>
      <c r="C243" s="38">
        <v>80</v>
      </c>
      <c r="D243" s="38">
        <v>6</v>
      </c>
      <c r="E243" s="12">
        <f t="shared" si="16"/>
        <v>2.6708509998998433E-3</v>
      </c>
      <c r="F243" s="12">
        <f t="shared" si="17"/>
        <v>1.2848240861688688E-4</v>
      </c>
      <c r="G243" s="11">
        <f t="shared" si="18"/>
        <v>-0.92500000000000004</v>
      </c>
      <c r="H243" s="15">
        <f t="shared" si="19"/>
        <v>-2.4705371749073552E-3</v>
      </c>
    </row>
    <row r="244" spans="2:8" ht="15" x14ac:dyDescent="0.2">
      <c r="B244" s="7" t="s">
        <v>79</v>
      </c>
      <c r="C244" s="38">
        <v>222</v>
      </c>
      <c r="D244" s="38">
        <v>161</v>
      </c>
      <c r="E244" s="12">
        <f t="shared" si="16"/>
        <v>7.4116115247220647E-3</v>
      </c>
      <c r="F244" s="12">
        <f t="shared" si="17"/>
        <v>3.4476112978864644E-3</v>
      </c>
      <c r="G244" s="11">
        <f t="shared" si="18"/>
        <v>-0.2747747747747748</v>
      </c>
      <c r="H244" s="15">
        <f t="shared" si="19"/>
        <v>-2.0365238874236304E-3</v>
      </c>
    </row>
    <row r="245" spans="2:8" ht="15" x14ac:dyDescent="0.2">
      <c r="B245" s="7" t="s">
        <v>84</v>
      </c>
      <c r="C245" s="38">
        <v>243</v>
      </c>
      <c r="D245" s="38">
        <v>240</v>
      </c>
      <c r="E245" s="12">
        <f t="shared" si="16"/>
        <v>8.112709912195773E-3</v>
      </c>
      <c r="F245" s="12">
        <f t="shared" si="17"/>
        <v>5.1392963446754746E-3</v>
      </c>
      <c r="G245" s="11">
        <f t="shared" si="18"/>
        <v>-1.2345679012345678E-2</v>
      </c>
      <c r="H245" s="15">
        <f t="shared" si="19"/>
        <v>-1.001569124962441E-4</v>
      </c>
    </row>
    <row r="246" spans="2:8" ht="15" x14ac:dyDescent="0.2">
      <c r="B246" s="7" t="s">
        <v>318</v>
      </c>
      <c r="C246" s="38">
        <v>148</v>
      </c>
      <c r="D246" s="38">
        <v>119</v>
      </c>
      <c r="E246" s="12">
        <f t="shared" si="16"/>
        <v>4.9410743498147095E-3</v>
      </c>
      <c r="F246" s="12">
        <f t="shared" si="17"/>
        <v>2.5482344375682563E-3</v>
      </c>
      <c r="G246" s="11">
        <f t="shared" si="18"/>
        <v>-0.19594594594594594</v>
      </c>
      <c r="H246" s="15">
        <f t="shared" si="19"/>
        <v>-9.6818348746369306E-4</v>
      </c>
    </row>
    <row r="247" spans="2:8" ht="15" x14ac:dyDescent="0.2">
      <c r="B247" s="7" t="s">
        <v>319</v>
      </c>
      <c r="C247" s="38">
        <v>1664</v>
      </c>
      <c r="D247" s="38">
        <v>1890</v>
      </c>
      <c r="E247" s="12">
        <f t="shared" si="16"/>
        <v>5.5553700797916737E-2</v>
      </c>
      <c r="F247" s="12">
        <f t="shared" si="17"/>
        <v>4.0471958714319363E-2</v>
      </c>
      <c r="G247" s="11">
        <f t="shared" si="18"/>
        <v>0.13581730769230768</v>
      </c>
      <c r="H247" s="15">
        <f t="shared" si="19"/>
        <v>7.5451540747170564E-3</v>
      </c>
    </row>
    <row r="248" spans="2:8" ht="15" x14ac:dyDescent="0.2">
      <c r="B248" s="7" t="s">
        <v>86</v>
      </c>
      <c r="C248" s="38">
        <v>77</v>
      </c>
      <c r="D248" s="38">
        <v>265</v>
      </c>
      <c r="E248" s="12">
        <f t="shared" si="16"/>
        <v>2.5706940874035988E-3</v>
      </c>
      <c r="F248" s="12">
        <f t="shared" si="17"/>
        <v>5.6746397139125033E-3</v>
      </c>
      <c r="G248" s="11">
        <f t="shared" si="18"/>
        <v>2.4415584415584415</v>
      </c>
      <c r="H248" s="15">
        <f t="shared" si="19"/>
        <v>6.2764998497646307E-3</v>
      </c>
    </row>
    <row r="249" spans="2:8" ht="15" x14ac:dyDescent="0.2">
      <c r="B249" s="7" t="s">
        <v>87</v>
      </c>
      <c r="C249" s="38">
        <v>610</v>
      </c>
      <c r="D249" s="38">
        <v>650</v>
      </c>
      <c r="E249" s="12">
        <f t="shared" si="16"/>
        <v>2.0365238874236302E-2</v>
      </c>
      <c r="F249" s="12">
        <f t="shared" si="17"/>
        <v>1.3918927600162745E-2</v>
      </c>
      <c r="G249" s="11">
        <f t="shared" si="18"/>
        <v>6.5573770491803282E-2</v>
      </c>
      <c r="H249" s="15">
        <f t="shared" si="19"/>
        <v>1.3354254999499216E-3</v>
      </c>
    </row>
    <row r="250" spans="2:8" ht="15" x14ac:dyDescent="0.2">
      <c r="B250" s="7" t="s">
        <v>82</v>
      </c>
      <c r="C250" s="38">
        <v>32</v>
      </c>
      <c r="D250" s="38">
        <v>0</v>
      </c>
      <c r="E250" s="12">
        <f t="shared" si="16"/>
        <v>1.0683403999599372E-3</v>
      </c>
      <c r="F250" s="12" t="str">
        <f t="shared" si="17"/>
        <v/>
      </c>
      <c r="G250" s="11" t="str">
        <f t="shared" si="18"/>
        <v>0</v>
      </c>
      <c r="H250" s="15">
        <f t="shared" si="19"/>
        <v>0</v>
      </c>
    </row>
    <row r="251" spans="2:8" ht="15" x14ac:dyDescent="0.2">
      <c r="B251" s="7" t="s">
        <v>320</v>
      </c>
      <c r="C251" s="38">
        <v>21</v>
      </c>
      <c r="D251" s="38">
        <v>41</v>
      </c>
      <c r="E251" s="12">
        <f t="shared" si="16"/>
        <v>7.0109838747370876E-4</v>
      </c>
      <c r="F251" s="12">
        <f t="shared" si="17"/>
        <v>8.7796312554872696E-4</v>
      </c>
      <c r="G251" s="11">
        <f t="shared" si="18"/>
        <v>0.95238095238095233</v>
      </c>
      <c r="H251" s="15">
        <f t="shared" si="19"/>
        <v>6.6771274997496071E-4</v>
      </c>
    </row>
    <row r="252" spans="2:8" ht="15" x14ac:dyDescent="0.2">
      <c r="B252" s="7" t="s">
        <v>321</v>
      </c>
      <c r="C252" s="38">
        <v>153</v>
      </c>
      <c r="D252" s="38">
        <v>721</v>
      </c>
      <c r="E252" s="12">
        <f t="shared" si="16"/>
        <v>5.1080025373084498E-3</v>
      </c>
      <c r="F252" s="12">
        <f t="shared" si="17"/>
        <v>1.5439302768795906E-2</v>
      </c>
      <c r="G252" s="11">
        <f t="shared" si="18"/>
        <v>3.7124183006535949</v>
      </c>
      <c r="H252" s="15">
        <f t="shared" si="19"/>
        <v>1.8963042099288886E-2</v>
      </c>
    </row>
    <row r="253" spans="2:8" ht="15" x14ac:dyDescent="0.2">
      <c r="B253" s="7" t="s">
        <v>322</v>
      </c>
      <c r="C253" s="38">
        <v>245</v>
      </c>
      <c r="D253" s="38">
        <v>316</v>
      </c>
      <c r="E253" s="12">
        <f t="shared" si="16"/>
        <v>8.1794811871932702E-3</v>
      </c>
      <c r="F253" s="12">
        <f t="shared" si="17"/>
        <v>6.7667401871560418E-3</v>
      </c>
      <c r="G253" s="11">
        <f t="shared" si="18"/>
        <v>0.28979591836734692</v>
      </c>
      <c r="H253" s="15">
        <f t="shared" si="19"/>
        <v>2.3703802624111107E-3</v>
      </c>
    </row>
    <row r="254" spans="2:8" ht="15" x14ac:dyDescent="0.2">
      <c r="B254" s="7" t="s">
        <v>323</v>
      </c>
      <c r="C254" s="38">
        <v>29</v>
      </c>
      <c r="D254" s="38">
        <v>30</v>
      </c>
      <c r="E254" s="12">
        <f t="shared" si="16"/>
        <v>9.6818348746369317E-4</v>
      </c>
      <c r="F254" s="12">
        <f t="shared" si="17"/>
        <v>6.4241204308443432E-4</v>
      </c>
      <c r="G254" s="11">
        <f t="shared" si="18"/>
        <v>3.4482758620689655E-2</v>
      </c>
      <c r="H254" s="15">
        <f t="shared" si="19"/>
        <v>3.3385637498748038E-5</v>
      </c>
    </row>
    <row r="255" spans="2:8" ht="15" x14ac:dyDescent="0.2">
      <c r="B255" s="7" t="s">
        <v>324</v>
      </c>
      <c r="C255" s="38">
        <v>12</v>
      </c>
      <c r="D255" s="38">
        <v>5</v>
      </c>
      <c r="E255" s="12">
        <f t="shared" si="16"/>
        <v>4.0062764998497646E-4</v>
      </c>
      <c r="F255" s="12">
        <f t="shared" si="17"/>
        <v>1.0706867384740573E-4</v>
      </c>
      <c r="G255" s="11">
        <f t="shared" si="18"/>
        <v>-0.58333333333333337</v>
      </c>
      <c r="H255" s="15">
        <f t="shared" si="19"/>
        <v>-2.3369946249123628E-4</v>
      </c>
    </row>
    <row r="256" spans="2:8" ht="15" x14ac:dyDescent="0.2">
      <c r="B256" s="7" t="s">
        <v>88</v>
      </c>
      <c r="C256" s="38">
        <v>189</v>
      </c>
      <c r="D256" s="38">
        <v>1451</v>
      </c>
      <c r="E256" s="12">
        <f t="shared" si="16"/>
        <v>6.3098854872633793E-3</v>
      </c>
      <c r="F256" s="12">
        <f t="shared" si="17"/>
        <v>3.1071329150517142E-2</v>
      </c>
      <c r="G256" s="11">
        <f t="shared" si="18"/>
        <v>6.6772486772486772</v>
      </c>
      <c r="H256" s="15">
        <f t="shared" si="19"/>
        <v>4.2132674523420025E-2</v>
      </c>
    </row>
    <row r="257" spans="2:8" ht="15" x14ac:dyDescent="0.2">
      <c r="B257" s="7" t="s">
        <v>325</v>
      </c>
      <c r="C257" s="38">
        <v>1</v>
      </c>
      <c r="D257" s="38">
        <v>14</v>
      </c>
      <c r="E257" s="12">
        <f t="shared" si="16"/>
        <v>3.3385637498748038E-5</v>
      </c>
      <c r="F257" s="12">
        <f t="shared" si="17"/>
        <v>2.9979228677273604E-4</v>
      </c>
      <c r="G257" s="11">
        <f t="shared" si="18"/>
        <v>13</v>
      </c>
      <c r="H257" s="15">
        <f t="shared" si="19"/>
        <v>4.3401328748372451E-4</v>
      </c>
    </row>
    <row r="258" spans="2:8" ht="15" x14ac:dyDescent="0.2">
      <c r="B258" s="7" t="s">
        <v>326</v>
      </c>
      <c r="C258" s="38">
        <v>154</v>
      </c>
      <c r="D258" s="38">
        <v>109</v>
      </c>
      <c r="E258" s="12">
        <f t="shared" si="16"/>
        <v>5.1413881748071976E-3</v>
      </c>
      <c r="F258" s="12">
        <f t="shared" si="17"/>
        <v>2.3340970898734449E-3</v>
      </c>
      <c r="G258" s="11">
        <f t="shared" si="18"/>
        <v>-0.29220779220779219</v>
      </c>
      <c r="H258" s="15">
        <f t="shared" si="19"/>
        <v>-1.5023536874436616E-3</v>
      </c>
    </row>
    <row r="259" spans="2:8" ht="15" x14ac:dyDescent="0.2">
      <c r="B259" s="7" t="s">
        <v>327</v>
      </c>
      <c r="C259" s="38">
        <v>43</v>
      </c>
      <c r="D259" s="38">
        <v>47</v>
      </c>
      <c r="E259" s="12">
        <f t="shared" si="16"/>
        <v>1.4355824124461657E-3</v>
      </c>
      <c r="F259" s="12">
        <f t="shared" si="17"/>
        <v>1.0064455341656138E-3</v>
      </c>
      <c r="G259" s="11">
        <f t="shared" si="18"/>
        <v>9.3023255813953487E-2</v>
      </c>
      <c r="H259" s="15">
        <f t="shared" si="19"/>
        <v>1.3354254999499215E-4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12</v>
      </c>
      <c r="D261" s="38">
        <v>6</v>
      </c>
      <c r="E261" s="12">
        <f t="shared" si="16"/>
        <v>4.0062764998497646E-4</v>
      </c>
      <c r="F261" s="12">
        <f t="shared" si="17"/>
        <v>1.2848240861688688E-4</v>
      </c>
      <c r="G261" s="11">
        <f t="shared" si="18"/>
        <v>-0.5</v>
      </c>
      <c r="H261" s="15">
        <f t="shared" si="19"/>
        <v>-2.0031382499248823E-4</v>
      </c>
    </row>
    <row r="262" spans="2:8" ht="15" x14ac:dyDescent="0.2">
      <c r="B262" s="7" t="s">
        <v>90</v>
      </c>
      <c r="C262" s="38">
        <v>134</v>
      </c>
      <c r="D262" s="38">
        <v>206</v>
      </c>
      <c r="E262" s="12">
        <f t="shared" si="16"/>
        <v>4.473675424832237E-3</v>
      </c>
      <c r="F262" s="12">
        <f t="shared" si="17"/>
        <v>4.4112293625131159E-3</v>
      </c>
      <c r="G262" s="11">
        <f t="shared" si="18"/>
        <v>0.53731343283582089</v>
      </c>
      <c r="H262" s="15">
        <f t="shared" si="19"/>
        <v>2.4037658999098589E-3</v>
      </c>
    </row>
    <row r="263" spans="2:8" ht="15" x14ac:dyDescent="0.2">
      <c r="B263" s="7" t="s">
        <v>329</v>
      </c>
      <c r="C263" s="38">
        <v>29</v>
      </c>
      <c r="D263" s="38">
        <v>67</v>
      </c>
      <c r="E263" s="12">
        <f t="shared" si="16"/>
        <v>9.6818348746369317E-4</v>
      </c>
      <c r="F263" s="12">
        <f t="shared" si="17"/>
        <v>1.4347202295552368E-3</v>
      </c>
      <c r="G263" s="11">
        <f t="shared" si="18"/>
        <v>1.3103448275862069</v>
      </c>
      <c r="H263" s="15">
        <f t="shared" si="19"/>
        <v>1.2686542249524255E-3</v>
      </c>
    </row>
    <row r="264" spans="2:8" ht="30" x14ac:dyDescent="0.2">
      <c r="B264" s="7" t="s">
        <v>330</v>
      </c>
      <c r="C264" s="38">
        <v>13</v>
      </c>
      <c r="D264" s="38">
        <v>22</v>
      </c>
      <c r="E264" s="12">
        <f t="shared" si="16"/>
        <v>4.3401328748372451E-4</v>
      </c>
      <c r="F264" s="12">
        <f t="shared" si="17"/>
        <v>4.7110216492858521E-4</v>
      </c>
      <c r="G264" s="11">
        <f t="shared" si="18"/>
        <v>0.69230769230769229</v>
      </c>
      <c r="H264" s="15">
        <f t="shared" si="19"/>
        <v>3.0047073748873236E-4</v>
      </c>
    </row>
    <row r="265" spans="2:8" ht="15" x14ac:dyDescent="0.2">
      <c r="B265" s="7" t="s">
        <v>331</v>
      </c>
      <c r="C265" s="38">
        <v>6</v>
      </c>
      <c r="D265" s="38">
        <v>5</v>
      </c>
      <c r="E265" s="12">
        <f t="shared" si="16"/>
        <v>2.0031382499248823E-4</v>
      </c>
      <c r="F265" s="12">
        <f t="shared" si="17"/>
        <v>1.0706867384740573E-4</v>
      </c>
      <c r="G265" s="11">
        <f t="shared" si="18"/>
        <v>-0.16666666666666666</v>
      </c>
      <c r="H265" s="15">
        <f t="shared" si="19"/>
        <v>-3.3385637498748038E-5</v>
      </c>
    </row>
    <row r="266" spans="2:8" ht="15" x14ac:dyDescent="0.2">
      <c r="B266" s="7" t="s">
        <v>332</v>
      </c>
      <c r="C266" s="38">
        <v>150</v>
      </c>
      <c r="D266" s="38">
        <v>187</v>
      </c>
      <c r="E266" s="12">
        <f t="shared" si="16"/>
        <v>5.0078456248122058E-3</v>
      </c>
      <c r="F266" s="12">
        <f t="shared" si="17"/>
        <v>4.0043684018929741E-3</v>
      </c>
      <c r="G266" s="11">
        <f t="shared" si="18"/>
        <v>0.24666666666666667</v>
      </c>
      <c r="H266" s="15">
        <f t="shared" si="19"/>
        <v>1.2352685874536774E-3</v>
      </c>
    </row>
    <row r="267" spans="2:8" ht="15" x14ac:dyDescent="0.2">
      <c r="B267" s="7" t="s">
        <v>333</v>
      </c>
      <c r="C267" s="38">
        <v>2</v>
      </c>
      <c r="D267" s="38">
        <v>10</v>
      </c>
      <c r="E267" s="12">
        <f t="shared" si="16"/>
        <v>6.6771274997496076E-5</v>
      </c>
      <c r="F267" s="12">
        <f t="shared" si="17"/>
        <v>2.1413734769481146E-4</v>
      </c>
      <c r="G267" s="11">
        <f t="shared" si="18"/>
        <v>4</v>
      </c>
      <c r="H267" s="15">
        <f t="shared" si="19"/>
        <v>2.670850999899843E-4</v>
      </c>
    </row>
    <row r="268" spans="2:8" ht="30" x14ac:dyDescent="0.2">
      <c r="B268" s="7" t="s">
        <v>334</v>
      </c>
      <c r="C268" s="38">
        <v>606</v>
      </c>
      <c r="D268" s="38">
        <v>474</v>
      </c>
      <c r="E268" s="12">
        <f t="shared" si="16"/>
        <v>2.0231696324241311E-2</v>
      </c>
      <c r="F268" s="12">
        <f t="shared" si="17"/>
        <v>1.0150110280734063E-2</v>
      </c>
      <c r="G268" s="11">
        <f t="shared" si="18"/>
        <v>-0.21782178217821782</v>
      </c>
      <c r="H268" s="15">
        <f t="shared" si="19"/>
        <v>-4.4069041498347407E-3</v>
      </c>
    </row>
    <row r="269" spans="2:8" ht="15" x14ac:dyDescent="0.2">
      <c r="B269" s="7" t="s">
        <v>335</v>
      </c>
      <c r="C269" s="38">
        <v>0</v>
      </c>
      <c r="D269" s="38">
        <v>2</v>
      </c>
      <c r="E269" s="12" t="str">
        <f t="shared" si="16"/>
        <v/>
      </c>
      <c r="F269" s="12">
        <f t="shared" si="17"/>
        <v>4.2827469538962292E-5</v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64</v>
      </c>
      <c r="D270" s="38">
        <v>97</v>
      </c>
      <c r="E270" s="12">
        <f t="shared" si="16"/>
        <v>2.1366807999198744E-3</v>
      </c>
      <c r="F270" s="12">
        <f t="shared" si="17"/>
        <v>2.077132272639671E-3</v>
      </c>
      <c r="G270" s="11">
        <f t="shared" si="18"/>
        <v>0.515625</v>
      </c>
      <c r="H270" s="15">
        <f t="shared" si="19"/>
        <v>1.1017260374586852E-3</v>
      </c>
    </row>
    <row r="271" spans="2:8" ht="15" x14ac:dyDescent="0.2">
      <c r="B271" s="7" t="s">
        <v>93</v>
      </c>
      <c r="C271" s="38">
        <v>9</v>
      </c>
      <c r="D271" s="38">
        <v>5</v>
      </c>
      <c r="E271" s="12">
        <f t="shared" si="16"/>
        <v>3.0047073748873236E-4</v>
      </c>
      <c r="F271" s="12">
        <f t="shared" si="17"/>
        <v>1.0706867384740573E-4</v>
      </c>
      <c r="G271" s="11">
        <f t="shared" si="18"/>
        <v>-0.44444444444444442</v>
      </c>
      <c r="H271" s="15">
        <f t="shared" si="19"/>
        <v>-1.3354254999499215E-4</v>
      </c>
    </row>
    <row r="272" spans="2:8" ht="30" x14ac:dyDescent="0.2">
      <c r="B272" s="7" t="s">
        <v>337</v>
      </c>
      <c r="C272" s="38">
        <v>31</v>
      </c>
      <c r="D272" s="38">
        <v>40</v>
      </c>
      <c r="E272" s="12">
        <f t="shared" si="16"/>
        <v>1.0349547624611893E-3</v>
      </c>
      <c r="F272" s="12">
        <f t="shared" si="17"/>
        <v>8.5654939077924584E-4</v>
      </c>
      <c r="G272" s="11">
        <f t="shared" si="18"/>
        <v>0.29032258064516131</v>
      </c>
      <c r="H272" s="15">
        <f t="shared" si="19"/>
        <v>3.0047073748873241E-4</v>
      </c>
    </row>
    <row r="273" spans="2:8" ht="15" x14ac:dyDescent="0.2">
      <c r="B273" s="7" t="s">
        <v>91</v>
      </c>
      <c r="C273" s="38">
        <v>138</v>
      </c>
      <c r="D273" s="38">
        <v>227</v>
      </c>
      <c r="E273" s="12">
        <f t="shared" si="16"/>
        <v>4.6072179748272296E-3</v>
      </c>
      <c r="F273" s="12">
        <f t="shared" si="17"/>
        <v>4.8609177926722197E-3</v>
      </c>
      <c r="G273" s="11">
        <f t="shared" si="18"/>
        <v>0.64492753623188404</v>
      </c>
      <c r="H273" s="15">
        <f t="shared" si="19"/>
        <v>2.9713217373885754E-3</v>
      </c>
    </row>
    <row r="274" spans="2:8" ht="15" x14ac:dyDescent="0.2">
      <c r="B274" s="7" t="s">
        <v>338</v>
      </c>
      <c r="C274" s="38">
        <v>33</v>
      </c>
      <c r="D274" s="38">
        <v>18</v>
      </c>
      <c r="E274" s="12">
        <f t="shared" si="16"/>
        <v>1.1017260374586854E-3</v>
      </c>
      <c r="F274" s="12">
        <f t="shared" si="17"/>
        <v>3.8544722585066063E-4</v>
      </c>
      <c r="G274" s="11">
        <f t="shared" si="18"/>
        <v>-0.45454545454545453</v>
      </c>
      <c r="H274" s="15">
        <f t="shared" si="19"/>
        <v>-5.0078456248122056E-4</v>
      </c>
    </row>
    <row r="275" spans="2:8" ht="15" x14ac:dyDescent="0.2">
      <c r="B275" s="7" t="s">
        <v>339</v>
      </c>
      <c r="C275" s="38">
        <v>5</v>
      </c>
      <c r="D275" s="38">
        <v>4</v>
      </c>
      <c r="E275" s="12">
        <f t="shared" si="16"/>
        <v>1.669281874937402E-4</v>
      </c>
      <c r="F275" s="12">
        <f t="shared" si="17"/>
        <v>8.5654939077924584E-5</v>
      </c>
      <c r="G275" s="11">
        <f t="shared" si="18"/>
        <v>-0.2</v>
      </c>
      <c r="H275" s="15">
        <f t="shared" si="19"/>
        <v>-3.3385637498748045E-5</v>
      </c>
    </row>
    <row r="276" spans="2:8" ht="15" x14ac:dyDescent="0.2">
      <c r="B276" s="7" t="s">
        <v>92</v>
      </c>
      <c r="C276" s="38">
        <v>47</v>
      </c>
      <c r="D276" s="38">
        <v>77</v>
      </c>
      <c r="E276" s="12">
        <f t="shared" si="16"/>
        <v>1.5691249624411579E-3</v>
      </c>
      <c r="F276" s="12">
        <f t="shared" si="17"/>
        <v>1.6488575772500482E-3</v>
      </c>
      <c r="G276" s="11">
        <f t="shared" si="18"/>
        <v>0.63829787234042556</v>
      </c>
      <c r="H276" s="15">
        <f t="shared" si="19"/>
        <v>1.0015691249624413E-3</v>
      </c>
    </row>
    <row r="277" spans="2:8" ht="15" x14ac:dyDescent="0.2">
      <c r="B277" s="7" t="s">
        <v>340</v>
      </c>
      <c r="C277" s="38">
        <v>5</v>
      </c>
      <c r="D277" s="38">
        <v>1</v>
      </c>
      <c r="E277" s="12">
        <f t="shared" si="16"/>
        <v>1.669281874937402E-4</v>
      </c>
      <c r="F277" s="12">
        <f t="shared" si="17"/>
        <v>2.1413734769481146E-5</v>
      </c>
      <c r="G277" s="11">
        <f t="shared" si="18"/>
        <v>-0.8</v>
      </c>
      <c r="H277" s="15">
        <f t="shared" si="19"/>
        <v>-1.3354254999499218E-4</v>
      </c>
    </row>
    <row r="278" spans="2:8" ht="15" x14ac:dyDescent="0.2">
      <c r="B278" s="7" t="s">
        <v>341</v>
      </c>
      <c r="C278" s="38">
        <v>0</v>
      </c>
      <c r="D278" s="38">
        <v>4</v>
      </c>
      <c r="E278" s="12" t="str">
        <f t="shared" si="16"/>
        <v/>
      </c>
      <c r="F278" s="12">
        <f t="shared" si="17"/>
        <v>8.5654939077924584E-5</v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16</v>
      </c>
      <c r="D280" s="38">
        <v>28</v>
      </c>
      <c r="E280" s="12">
        <f t="shared" si="16"/>
        <v>5.3417019997996861E-4</v>
      </c>
      <c r="F280" s="12">
        <f t="shared" si="17"/>
        <v>5.9958457354547209E-4</v>
      </c>
      <c r="G280" s="11">
        <f t="shared" si="18"/>
        <v>0.75</v>
      </c>
      <c r="H280" s="15">
        <f t="shared" si="19"/>
        <v>4.0062764998497646E-4</v>
      </c>
    </row>
    <row r="281" spans="2:8" ht="15" x14ac:dyDescent="0.2">
      <c r="B281" s="7" t="s">
        <v>344</v>
      </c>
      <c r="C281" s="38">
        <v>82</v>
      </c>
      <c r="D281" s="38">
        <v>129</v>
      </c>
      <c r="E281" s="12">
        <f t="shared" ref="E281:E288" si="20">+IF(C281=0,"",C281/C$151)</f>
        <v>2.7376222748973392E-3</v>
      </c>
      <c r="F281" s="12">
        <f t="shared" ref="F281:F288" si="21">+IF(D281=0,"",D281/D$151)</f>
        <v>2.7623717852630677E-3</v>
      </c>
      <c r="G281" s="11">
        <f t="shared" ref="G281:G288" si="22">+IF(OR(AND(D281=0),(C281=0)),"0",((D281-C281)/C281))</f>
        <v>0.57317073170731703</v>
      </c>
      <c r="H281" s="15">
        <f t="shared" ref="H281:H288" si="23">+IF(OR(AND(E281=""),(G281="")),"",E281*G281)</f>
        <v>1.5691249624411577E-3</v>
      </c>
    </row>
    <row r="282" spans="2:8" ht="15" x14ac:dyDescent="0.2">
      <c r="B282" s="7" t="s">
        <v>345</v>
      </c>
      <c r="C282" s="38">
        <v>63</v>
      </c>
      <c r="D282" s="38">
        <v>93</v>
      </c>
      <c r="E282" s="12">
        <f t="shared" si="20"/>
        <v>2.1032951624211263E-3</v>
      </c>
      <c r="F282" s="12">
        <f t="shared" si="21"/>
        <v>1.9914773335617465E-3</v>
      </c>
      <c r="G282" s="11">
        <f t="shared" si="22"/>
        <v>0.47619047619047616</v>
      </c>
      <c r="H282" s="15">
        <f t="shared" si="23"/>
        <v>1.0015691249624411E-3</v>
      </c>
    </row>
    <row r="283" spans="2:8" ht="15" x14ac:dyDescent="0.2">
      <c r="B283" s="7" t="s">
        <v>346</v>
      </c>
      <c r="C283" s="38">
        <v>46</v>
      </c>
      <c r="D283" s="38">
        <v>38</v>
      </c>
      <c r="E283" s="12">
        <f t="shared" si="20"/>
        <v>1.5357393249424097E-3</v>
      </c>
      <c r="F283" s="12">
        <f t="shared" si="21"/>
        <v>8.1372192124028349E-4</v>
      </c>
      <c r="G283" s="11">
        <f t="shared" si="22"/>
        <v>-0.17391304347826086</v>
      </c>
      <c r="H283" s="15">
        <f t="shared" si="23"/>
        <v>-2.670850999899843E-4</v>
      </c>
    </row>
    <row r="284" spans="2:8" ht="13.5" customHeight="1" x14ac:dyDescent="0.2">
      <c r="B284" s="7" t="s">
        <v>347</v>
      </c>
      <c r="C284" s="38">
        <v>1</v>
      </c>
      <c r="D284" s="38">
        <v>3</v>
      </c>
      <c r="E284" s="12">
        <f t="shared" si="20"/>
        <v>3.3385637498748038E-5</v>
      </c>
      <c r="F284" s="12">
        <f t="shared" si="21"/>
        <v>6.4241204308443438E-5</v>
      </c>
      <c r="G284" s="11">
        <f t="shared" si="22"/>
        <v>2</v>
      </c>
      <c r="H284" s="15">
        <f t="shared" si="23"/>
        <v>6.6771274997496076E-5</v>
      </c>
    </row>
    <row r="285" spans="2:8" ht="13.5" customHeight="1" x14ac:dyDescent="0.2">
      <c r="B285" s="7" t="s">
        <v>94</v>
      </c>
      <c r="C285" s="38">
        <v>2</v>
      </c>
      <c r="D285" s="38">
        <v>5</v>
      </c>
      <c r="E285" s="12">
        <f t="shared" si="20"/>
        <v>6.6771274997496076E-5</v>
      </c>
      <c r="F285" s="12">
        <f t="shared" si="21"/>
        <v>1.0706867384740573E-4</v>
      </c>
      <c r="G285" s="11">
        <f t="shared" si="22"/>
        <v>1.5</v>
      </c>
      <c r="H285" s="15">
        <f t="shared" si="23"/>
        <v>1.0015691249624411E-4</v>
      </c>
    </row>
    <row r="286" spans="2:8" ht="25.5" customHeight="1" x14ac:dyDescent="0.2">
      <c r="B286" s="7" t="s">
        <v>348</v>
      </c>
      <c r="C286" s="38">
        <v>65</v>
      </c>
      <c r="D286" s="38">
        <v>59</v>
      </c>
      <c r="E286" s="12">
        <f t="shared" si="20"/>
        <v>2.1700664374186226E-3</v>
      </c>
      <c r="F286" s="12">
        <f t="shared" si="21"/>
        <v>1.2634103513993876E-3</v>
      </c>
      <c r="G286" s="11">
        <f t="shared" si="22"/>
        <v>-9.2307692307692313E-2</v>
      </c>
      <c r="H286" s="15">
        <f t="shared" si="23"/>
        <v>-2.0031382499248826E-4</v>
      </c>
    </row>
    <row r="287" spans="2:8" ht="13.5" customHeight="1" x14ac:dyDescent="0.2">
      <c r="B287" s="7" t="s">
        <v>349</v>
      </c>
      <c r="C287" s="38">
        <v>8</v>
      </c>
      <c r="D287" s="38">
        <v>1</v>
      </c>
      <c r="E287" s="12">
        <f t="shared" si="20"/>
        <v>2.670850999899843E-4</v>
      </c>
      <c r="F287" s="12">
        <f t="shared" si="21"/>
        <v>2.1413734769481146E-5</v>
      </c>
      <c r="G287" s="11">
        <f t="shared" si="22"/>
        <v>-0.875</v>
      </c>
      <c r="H287" s="15">
        <f t="shared" si="23"/>
        <v>-2.3369946249123625E-4</v>
      </c>
    </row>
    <row r="288" spans="2:8" ht="15" x14ac:dyDescent="0.2">
      <c r="B288" s="7" t="s">
        <v>350</v>
      </c>
      <c r="C288" s="38">
        <v>70</v>
      </c>
      <c r="D288" s="38">
        <v>0</v>
      </c>
      <c r="E288" s="12">
        <f t="shared" si="20"/>
        <v>2.3369946249123625E-3</v>
      </c>
      <c r="F288" s="12" t="str">
        <f t="shared" si="21"/>
        <v/>
      </c>
      <c r="G288" s="11" t="str">
        <f t="shared" si="22"/>
        <v>0</v>
      </c>
      <c r="H288" s="15">
        <f t="shared" si="23"/>
        <v>0</v>
      </c>
    </row>
    <row r="289" spans="2:8" ht="15" x14ac:dyDescent="0.2">
      <c r="B289" s="18"/>
      <c r="C289" s="23"/>
      <c r="D289" s="23"/>
      <c r="E289" s="22"/>
      <c r="F289" s="22"/>
      <c r="G289" s="19"/>
      <c r="H289" s="20"/>
    </row>
    <row r="290" spans="2:8" ht="15" x14ac:dyDescent="0.2">
      <c r="B290" s="18"/>
      <c r="C290" s="23"/>
      <c r="D290" s="23"/>
      <c r="E290" s="22"/>
      <c r="F290" s="22"/>
      <c r="G290" s="19"/>
      <c r="H290" s="20"/>
    </row>
    <row r="291" spans="2:8" s="3" customFormat="1" ht="26.25" customHeight="1" thickBot="1" x14ac:dyDescent="0.25">
      <c r="B291" s="17"/>
      <c r="C291" s="17"/>
      <c r="D291" s="17"/>
      <c r="E291" s="17"/>
      <c r="F291" s="17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142737</v>
      </c>
      <c r="D294" s="34">
        <f>SUM(D295:D499)</f>
        <v>181365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0.2706235944429265</v>
      </c>
      <c r="H294" s="36">
        <f>+IF(OR(AND(E294=""),(G294="")),"",E294*G294)</f>
        <v>0.2706235944429265</v>
      </c>
    </row>
    <row r="295" spans="2:8" ht="15" x14ac:dyDescent="0.2">
      <c r="B295" s="37" t="s">
        <v>100</v>
      </c>
      <c r="C295" s="38">
        <v>2564</v>
      </c>
      <c r="D295" s="38">
        <v>2474</v>
      </c>
      <c r="E295" s="40">
        <f>+IF(C295=0,"",C295/C$294)</f>
        <v>1.7963106972964264E-2</v>
      </c>
      <c r="F295" s="40">
        <f>+IF(D295=0,"",D295/D$294)</f>
        <v>1.3641000192981005E-2</v>
      </c>
      <c r="G295" s="30">
        <f>+IF(OR(AND(D295=0),(C295=0)),"0",((D295-C295)/C295))</f>
        <v>-3.5101404056162244E-2</v>
      </c>
      <c r="H295" s="31">
        <f>+IF(OR(AND(E295=""),(G295="")),"",E295*G295)</f>
        <v>-6.3053027596208415E-4</v>
      </c>
    </row>
    <row r="296" spans="2:8" ht="15" x14ac:dyDescent="0.2">
      <c r="B296" s="5" t="s">
        <v>113</v>
      </c>
      <c r="C296" s="38">
        <v>483</v>
      </c>
      <c r="D296" s="38">
        <v>842</v>
      </c>
      <c r="E296" s="12">
        <f t="shared" ref="E296:E359" si="24">+IF(C296=0,"",C296/C$294)</f>
        <v>3.3838458143298513E-3</v>
      </c>
      <c r="F296" s="12">
        <f t="shared" ref="F296:F359" si="25">+IF(D296=0,"",D296/D$294)</f>
        <v>4.6425716097372701E-3</v>
      </c>
      <c r="G296" s="11">
        <f t="shared" ref="G296:G359" si="26">+IF(OR(AND(D296=0),(C296=0)),"0",((D296-C296)/C296))</f>
        <v>0.74327122153209113</v>
      </c>
      <c r="H296" s="15">
        <f t="shared" ref="H296:H359" si="27">+IF(OR(AND(E296=""),(G296="")),"",E296*G296)</f>
        <v>2.5151152118932023E-3</v>
      </c>
    </row>
    <row r="297" spans="2:8" ht="15" x14ac:dyDescent="0.2">
      <c r="B297" s="5" t="s">
        <v>104</v>
      </c>
      <c r="C297" s="38">
        <v>1127</v>
      </c>
      <c r="D297" s="38">
        <v>858</v>
      </c>
      <c r="E297" s="12">
        <f t="shared" si="24"/>
        <v>7.8956402334363195E-3</v>
      </c>
      <c r="F297" s="12">
        <f t="shared" si="25"/>
        <v>4.7307914978082875E-3</v>
      </c>
      <c r="G297" s="11">
        <f t="shared" si="26"/>
        <v>-0.23868677905944988</v>
      </c>
      <c r="H297" s="15">
        <f t="shared" si="27"/>
        <v>-1.8845849359311181E-3</v>
      </c>
    </row>
    <row r="298" spans="2:8" ht="15" x14ac:dyDescent="0.2">
      <c r="B298" s="5" t="s">
        <v>95</v>
      </c>
      <c r="C298" s="38">
        <v>1498</v>
      </c>
      <c r="D298" s="38">
        <v>531</v>
      </c>
      <c r="E298" s="12">
        <f t="shared" si="24"/>
        <v>1.0494826148791133E-2</v>
      </c>
      <c r="F298" s="12">
        <f t="shared" si="25"/>
        <v>2.9277975353568771E-3</v>
      </c>
      <c r="G298" s="11">
        <f t="shared" si="26"/>
        <v>-0.64552736982643522</v>
      </c>
      <c r="H298" s="15">
        <f t="shared" si="27"/>
        <v>-6.7746975206148365E-3</v>
      </c>
    </row>
    <row r="299" spans="2:8" ht="15" x14ac:dyDescent="0.2">
      <c r="B299" s="5" t="s">
        <v>112</v>
      </c>
      <c r="C299" s="38">
        <v>3</v>
      </c>
      <c r="D299" s="38">
        <v>3</v>
      </c>
      <c r="E299" s="12">
        <f t="shared" si="24"/>
        <v>2.1017675865402804E-5</v>
      </c>
      <c r="F299" s="12">
        <f t="shared" si="25"/>
        <v>1.6541229013315689E-5</v>
      </c>
      <c r="G299" s="11">
        <f t="shared" si="26"/>
        <v>0</v>
      </c>
      <c r="H299" s="15">
        <f t="shared" si="27"/>
        <v>0</v>
      </c>
    </row>
    <row r="300" spans="2:8" ht="15" x14ac:dyDescent="0.2">
      <c r="B300" s="5" t="s">
        <v>111</v>
      </c>
      <c r="C300" s="38">
        <v>184</v>
      </c>
      <c r="D300" s="38">
        <v>59</v>
      </c>
      <c r="E300" s="12">
        <f t="shared" si="24"/>
        <v>1.2890841197447053E-3</v>
      </c>
      <c r="F300" s="12">
        <f t="shared" si="25"/>
        <v>3.2531083726187521E-4</v>
      </c>
      <c r="G300" s="11">
        <f t="shared" si="26"/>
        <v>-0.67934782608695654</v>
      </c>
      <c r="H300" s="15">
        <f t="shared" si="27"/>
        <v>-8.7573649439178349E-4</v>
      </c>
    </row>
    <row r="301" spans="2:8" ht="15" x14ac:dyDescent="0.2">
      <c r="B301" s="5" t="s">
        <v>105</v>
      </c>
      <c r="C301" s="38">
        <v>4922</v>
      </c>
      <c r="D301" s="38">
        <v>5630</v>
      </c>
      <c r="E301" s="12">
        <f t="shared" si="24"/>
        <v>3.4483000203170869E-2</v>
      </c>
      <c r="F301" s="12">
        <f t="shared" si="25"/>
        <v>3.104237311498911E-2</v>
      </c>
      <c r="G301" s="11">
        <f t="shared" si="26"/>
        <v>0.14384396586753354</v>
      </c>
      <c r="H301" s="15">
        <f t="shared" si="27"/>
        <v>4.9601715042350628E-3</v>
      </c>
    </row>
    <row r="302" spans="2:8" ht="15" x14ac:dyDescent="0.2">
      <c r="B302" s="5" t="s">
        <v>109</v>
      </c>
      <c r="C302" s="38">
        <v>625</v>
      </c>
      <c r="D302" s="38">
        <v>422</v>
      </c>
      <c r="E302" s="12">
        <f t="shared" si="24"/>
        <v>4.3786824719589173E-3</v>
      </c>
      <c r="F302" s="12">
        <f t="shared" si="25"/>
        <v>2.3267995478730738E-3</v>
      </c>
      <c r="G302" s="11">
        <f t="shared" si="26"/>
        <v>-0.32479999999999998</v>
      </c>
      <c r="H302" s="15">
        <f t="shared" si="27"/>
        <v>-1.4221960668922562E-3</v>
      </c>
    </row>
    <row r="303" spans="2:8" ht="15" x14ac:dyDescent="0.2">
      <c r="B303" s="5" t="s">
        <v>108</v>
      </c>
      <c r="C303" s="38">
        <v>401</v>
      </c>
      <c r="D303" s="38">
        <v>471</v>
      </c>
      <c r="E303" s="12">
        <f t="shared" si="24"/>
        <v>2.8093626740088415E-3</v>
      </c>
      <c r="F303" s="12">
        <f t="shared" si="25"/>
        <v>2.5969729550905634E-3</v>
      </c>
      <c r="G303" s="11">
        <f t="shared" si="26"/>
        <v>0.1745635910224439</v>
      </c>
      <c r="H303" s="15">
        <f t="shared" si="27"/>
        <v>4.9041243685939877E-4</v>
      </c>
    </row>
    <row r="304" spans="2:8" ht="15" x14ac:dyDescent="0.2">
      <c r="B304" s="5" t="s">
        <v>107</v>
      </c>
      <c r="C304" s="38">
        <v>1133</v>
      </c>
      <c r="D304" s="38">
        <v>2768</v>
      </c>
      <c r="E304" s="12">
        <f t="shared" si="24"/>
        <v>7.9376755851671248E-3</v>
      </c>
      <c r="F304" s="12">
        <f t="shared" si="25"/>
        <v>1.5262040636285943E-2</v>
      </c>
      <c r="G304" s="11">
        <f t="shared" si="26"/>
        <v>1.443071491615181</v>
      </c>
      <c r="H304" s="15">
        <f t="shared" si="27"/>
        <v>1.1454633346644528E-2</v>
      </c>
    </row>
    <row r="305" spans="2:8" ht="15" x14ac:dyDescent="0.2">
      <c r="B305" s="5" t="s">
        <v>351</v>
      </c>
      <c r="C305" s="38">
        <v>262</v>
      </c>
      <c r="D305" s="38">
        <v>702</v>
      </c>
      <c r="E305" s="12">
        <f t="shared" si="24"/>
        <v>1.8355436922451781E-3</v>
      </c>
      <c r="F305" s="12">
        <f t="shared" si="25"/>
        <v>3.8706475891158712E-3</v>
      </c>
      <c r="G305" s="11">
        <f t="shared" si="26"/>
        <v>1.6793893129770991</v>
      </c>
      <c r="H305" s="15">
        <f t="shared" si="27"/>
        <v>3.0825924602590777E-3</v>
      </c>
    </row>
    <row r="306" spans="2:8" ht="15" x14ac:dyDescent="0.2">
      <c r="B306" s="5" t="s">
        <v>524</v>
      </c>
      <c r="C306" s="38">
        <v>1</v>
      </c>
      <c r="D306" s="38">
        <v>0</v>
      </c>
      <c r="E306" s="12">
        <f t="shared" si="24"/>
        <v>7.0058919551342681E-6</v>
      </c>
      <c r="F306" s="12" t="str">
        <f t="shared" si="25"/>
        <v/>
      </c>
      <c r="G306" s="11" t="str">
        <f t="shared" si="26"/>
        <v>0</v>
      </c>
      <c r="H306" s="15">
        <f t="shared" si="27"/>
        <v>0</v>
      </c>
    </row>
    <row r="307" spans="2:8" ht="15" x14ac:dyDescent="0.2">
      <c r="B307" s="5" t="s">
        <v>110</v>
      </c>
      <c r="C307" s="38">
        <v>3985</v>
      </c>
      <c r="D307" s="38">
        <v>7844</v>
      </c>
      <c r="E307" s="12">
        <f t="shared" si="24"/>
        <v>2.7918479441210058E-2</v>
      </c>
      <c r="F307" s="12">
        <f t="shared" si="25"/>
        <v>4.324980012681609E-2</v>
      </c>
      <c r="G307" s="11">
        <f t="shared" si="26"/>
        <v>0.96838143036386448</v>
      </c>
      <c r="H307" s="15">
        <f t="shared" si="27"/>
        <v>2.7035737054863139E-2</v>
      </c>
    </row>
    <row r="308" spans="2:8" ht="15" x14ac:dyDescent="0.2">
      <c r="B308" s="5" t="s">
        <v>99</v>
      </c>
      <c r="C308" s="38">
        <v>539</v>
      </c>
      <c r="D308" s="38">
        <v>949</v>
      </c>
      <c r="E308" s="12">
        <f t="shared" si="24"/>
        <v>3.7761757638173706E-3</v>
      </c>
      <c r="F308" s="12">
        <f t="shared" si="25"/>
        <v>5.2325421112121963E-3</v>
      </c>
      <c r="G308" s="11">
        <f t="shared" si="26"/>
        <v>0.76066790352504643</v>
      </c>
      <c r="H308" s="15">
        <f t="shared" si="27"/>
        <v>2.8724157016050502E-3</v>
      </c>
    </row>
    <row r="309" spans="2:8" ht="15" x14ac:dyDescent="0.2">
      <c r="B309" s="5" t="s">
        <v>96</v>
      </c>
      <c r="C309" s="38">
        <v>1</v>
      </c>
      <c r="D309" s="38">
        <v>0</v>
      </c>
      <c r="E309" s="12">
        <f t="shared" si="24"/>
        <v>7.0058919551342681E-6</v>
      </c>
      <c r="F309" s="12" t="str">
        <f t="shared" si="25"/>
        <v/>
      </c>
      <c r="G309" s="11" t="str">
        <f t="shared" si="26"/>
        <v>0</v>
      </c>
      <c r="H309" s="15">
        <f t="shared" si="27"/>
        <v>0</v>
      </c>
    </row>
    <row r="310" spans="2:8" ht="15" x14ac:dyDescent="0.2">
      <c r="B310" s="5" t="s">
        <v>106</v>
      </c>
      <c r="C310" s="38">
        <v>1714</v>
      </c>
      <c r="D310" s="38">
        <v>2032</v>
      </c>
      <c r="E310" s="12">
        <f t="shared" si="24"/>
        <v>1.2008098811100135E-2</v>
      </c>
      <c r="F310" s="12">
        <f t="shared" si="25"/>
        <v>1.1203925785019161E-2</v>
      </c>
      <c r="G310" s="11">
        <f t="shared" si="26"/>
        <v>0.1855309218203034</v>
      </c>
      <c r="H310" s="15">
        <f t="shared" si="27"/>
        <v>2.2278736417326974E-3</v>
      </c>
    </row>
    <row r="311" spans="2:8" ht="15" x14ac:dyDescent="0.2">
      <c r="B311" s="5" t="s">
        <v>102</v>
      </c>
      <c r="C311" s="38">
        <v>543</v>
      </c>
      <c r="D311" s="38">
        <v>1202</v>
      </c>
      <c r="E311" s="12">
        <f t="shared" si="24"/>
        <v>3.8041993316379075E-3</v>
      </c>
      <c r="F311" s="12">
        <f t="shared" si="25"/>
        <v>6.6275190913351531E-3</v>
      </c>
      <c r="G311" s="11">
        <f t="shared" si="26"/>
        <v>1.2136279926335174</v>
      </c>
      <c r="H311" s="15">
        <f t="shared" si="27"/>
        <v>4.6168827984334826E-3</v>
      </c>
    </row>
    <row r="312" spans="2:8" ht="15" x14ac:dyDescent="0.2">
      <c r="B312" s="5" t="s">
        <v>97</v>
      </c>
      <c r="C312" s="38">
        <v>33</v>
      </c>
      <c r="D312" s="38">
        <v>33</v>
      </c>
      <c r="E312" s="12">
        <f t="shared" si="24"/>
        <v>2.3119443451943085E-4</v>
      </c>
      <c r="F312" s="12">
        <f t="shared" si="25"/>
        <v>1.8195351914647258E-4</v>
      </c>
      <c r="G312" s="11">
        <f t="shared" si="26"/>
        <v>0</v>
      </c>
      <c r="H312" s="15">
        <f t="shared" si="27"/>
        <v>0</v>
      </c>
    </row>
    <row r="313" spans="2:8" ht="15" x14ac:dyDescent="0.2">
      <c r="B313" s="5" t="s">
        <v>352</v>
      </c>
      <c r="C313" s="38">
        <v>22</v>
      </c>
      <c r="D313" s="38">
        <v>25</v>
      </c>
      <c r="E313" s="12">
        <f t="shared" si="24"/>
        <v>1.5412962301295389E-4</v>
      </c>
      <c r="F313" s="12">
        <f t="shared" si="25"/>
        <v>1.3784357511096408E-4</v>
      </c>
      <c r="G313" s="11">
        <f t="shared" si="26"/>
        <v>0.13636363636363635</v>
      </c>
      <c r="H313" s="15">
        <f t="shared" si="27"/>
        <v>2.10176758654028E-5</v>
      </c>
    </row>
    <row r="314" spans="2:8" ht="15" x14ac:dyDescent="0.2">
      <c r="B314" s="5" t="s">
        <v>353</v>
      </c>
      <c r="C314" s="38">
        <v>11050</v>
      </c>
      <c r="D314" s="38">
        <v>13415</v>
      </c>
      <c r="E314" s="12">
        <f t="shared" si="24"/>
        <v>7.7415106104233661E-2</v>
      </c>
      <c r="F314" s="12">
        <f t="shared" si="25"/>
        <v>7.3966862404543324E-2</v>
      </c>
      <c r="G314" s="11">
        <f t="shared" si="26"/>
        <v>0.21402714932126696</v>
      </c>
      <c r="H314" s="15">
        <f t="shared" si="27"/>
        <v>1.6568934473892544E-2</v>
      </c>
    </row>
    <row r="315" spans="2:8" ht="15" x14ac:dyDescent="0.2">
      <c r="B315" s="5" t="s">
        <v>354</v>
      </c>
      <c r="C315" s="38">
        <v>1884</v>
      </c>
      <c r="D315" s="38">
        <v>1284</v>
      </c>
      <c r="E315" s="12">
        <f t="shared" si="24"/>
        <v>1.3199100443472962E-2</v>
      </c>
      <c r="F315" s="12">
        <f t="shared" si="25"/>
        <v>7.0796460176991149E-3</v>
      </c>
      <c r="G315" s="11">
        <f t="shared" si="26"/>
        <v>-0.31847133757961782</v>
      </c>
      <c r="H315" s="15">
        <f t="shared" si="27"/>
        <v>-4.2035351730805607E-3</v>
      </c>
    </row>
    <row r="316" spans="2:8" ht="15" x14ac:dyDescent="0.2">
      <c r="B316" s="5" t="s">
        <v>101</v>
      </c>
      <c r="C316" s="38">
        <v>14</v>
      </c>
      <c r="D316" s="38">
        <v>9</v>
      </c>
      <c r="E316" s="12">
        <f t="shared" si="24"/>
        <v>9.8082487371879752E-5</v>
      </c>
      <c r="F316" s="12">
        <f t="shared" si="25"/>
        <v>4.9623687039947065E-5</v>
      </c>
      <c r="G316" s="11">
        <f t="shared" si="26"/>
        <v>-0.35714285714285715</v>
      </c>
      <c r="H316" s="15">
        <f t="shared" si="27"/>
        <v>-3.5029459775671338E-5</v>
      </c>
    </row>
    <row r="317" spans="2:8" ht="15" x14ac:dyDescent="0.2">
      <c r="B317" s="5" t="s">
        <v>103</v>
      </c>
      <c r="C317" s="38">
        <v>1720</v>
      </c>
      <c r="D317" s="38">
        <v>2462</v>
      </c>
      <c r="E317" s="12">
        <f t="shared" si="24"/>
        <v>1.205013416283094E-2</v>
      </c>
      <c r="F317" s="12">
        <f t="shared" si="25"/>
        <v>1.3574835276927743E-2</v>
      </c>
      <c r="G317" s="11">
        <f t="shared" si="26"/>
        <v>0.43139534883720931</v>
      </c>
      <c r="H317" s="15">
        <f t="shared" si="27"/>
        <v>5.1983718307096263E-3</v>
      </c>
    </row>
    <row r="318" spans="2:8" ht="15" x14ac:dyDescent="0.2">
      <c r="B318" s="5" t="s">
        <v>355</v>
      </c>
      <c r="C318" s="38">
        <v>5789</v>
      </c>
      <c r="D318" s="38">
        <v>6219</v>
      </c>
      <c r="E318" s="12">
        <f t="shared" si="24"/>
        <v>4.0557108528272275E-2</v>
      </c>
      <c r="F318" s="12">
        <f t="shared" si="25"/>
        <v>3.4289967744603425E-2</v>
      </c>
      <c r="G318" s="11">
        <f t="shared" si="26"/>
        <v>7.4278804629469689E-2</v>
      </c>
      <c r="H318" s="15">
        <f t="shared" si="27"/>
        <v>3.0125335407077351E-3</v>
      </c>
    </row>
    <row r="319" spans="2:8" ht="15" x14ac:dyDescent="0.2">
      <c r="B319" s="5" t="s">
        <v>115</v>
      </c>
      <c r="C319" s="38">
        <v>1906</v>
      </c>
      <c r="D319" s="38">
        <v>924</v>
      </c>
      <c r="E319" s="12">
        <f t="shared" si="24"/>
        <v>1.3353230066485915E-2</v>
      </c>
      <c r="F319" s="12">
        <f t="shared" si="25"/>
        <v>5.0946985361012319E-3</v>
      </c>
      <c r="G319" s="11">
        <f t="shared" si="26"/>
        <v>-0.51521511017838406</v>
      </c>
      <c r="H319" s="15">
        <f t="shared" si="27"/>
        <v>-6.8797858999418513E-3</v>
      </c>
    </row>
    <row r="320" spans="2:8" ht="15" x14ac:dyDescent="0.2">
      <c r="B320" s="5" t="s">
        <v>114</v>
      </c>
      <c r="C320" s="38">
        <v>45</v>
      </c>
      <c r="D320" s="38">
        <v>35</v>
      </c>
      <c r="E320" s="12">
        <f t="shared" si="24"/>
        <v>3.1526513798104208E-4</v>
      </c>
      <c r="F320" s="12">
        <f t="shared" si="25"/>
        <v>1.929810051553497E-4</v>
      </c>
      <c r="G320" s="11">
        <f t="shared" si="26"/>
        <v>-0.22222222222222221</v>
      </c>
      <c r="H320" s="15">
        <f t="shared" si="27"/>
        <v>-7.0058919551342676E-5</v>
      </c>
    </row>
    <row r="321" spans="2:8" ht="15" x14ac:dyDescent="0.2">
      <c r="B321" s="5" t="s">
        <v>98</v>
      </c>
      <c r="C321" s="38">
        <v>128</v>
      </c>
      <c r="D321" s="38">
        <v>120</v>
      </c>
      <c r="E321" s="12">
        <f t="shared" si="24"/>
        <v>8.9675417025718632E-4</v>
      </c>
      <c r="F321" s="12">
        <f t="shared" si="25"/>
        <v>6.616491605326276E-4</v>
      </c>
      <c r="G321" s="11">
        <f t="shared" si="26"/>
        <v>-6.25E-2</v>
      </c>
      <c r="H321" s="15">
        <f t="shared" si="27"/>
        <v>-5.6047135641074145E-5</v>
      </c>
    </row>
    <row r="322" spans="2:8" ht="15" x14ac:dyDescent="0.2">
      <c r="B322" s="5" t="s">
        <v>356</v>
      </c>
      <c r="C322" s="38">
        <v>20</v>
      </c>
      <c r="D322" s="38">
        <v>28</v>
      </c>
      <c r="E322" s="12">
        <f t="shared" si="24"/>
        <v>1.4011783910268535E-4</v>
      </c>
      <c r="F322" s="12">
        <f t="shared" si="25"/>
        <v>1.5438480412427975E-4</v>
      </c>
      <c r="G322" s="11">
        <f t="shared" si="26"/>
        <v>0.4</v>
      </c>
      <c r="H322" s="15">
        <f t="shared" si="27"/>
        <v>5.6047135641074145E-5</v>
      </c>
    </row>
    <row r="323" spans="2:8" ht="15" x14ac:dyDescent="0.2">
      <c r="B323" s="5" t="s">
        <v>472</v>
      </c>
      <c r="C323" s="38">
        <v>78</v>
      </c>
      <c r="D323" s="38">
        <v>224</v>
      </c>
      <c r="E323" s="12">
        <f t="shared" si="24"/>
        <v>5.4645957250047293E-4</v>
      </c>
      <c r="F323" s="12">
        <f t="shared" si="25"/>
        <v>1.235078432994238E-3</v>
      </c>
      <c r="G323" s="11">
        <f t="shared" si="26"/>
        <v>1.8717948717948718</v>
      </c>
      <c r="H323" s="15">
        <f t="shared" si="27"/>
        <v>1.0228602254496032E-3</v>
      </c>
    </row>
    <row r="324" spans="2:8" ht="15" x14ac:dyDescent="0.2">
      <c r="B324" s="5" t="s">
        <v>473</v>
      </c>
      <c r="C324" s="38">
        <v>59</v>
      </c>
      <c r="D324" s="38">
        <v>125</v>
      </c>
      <c r="E324" s="12">
        <f t="shared" si="24"/>
        <v>4.1334762535292179E-4</v>
      </c>
      <c r="F324" s="12">
        <f t="shared" si="25"/>
        <v>6.8921787555482038E-4</v>
      </c>
      <c r="G324" s="11">
        <f t="shared" si="26"/>
        <v>1.1186440677966101</v>
      </c>
      <c r="H324" s="15">
        <f t="shared" si="27"/>
        <v>4.6238886903886164E-4</v>
      </c>
    </row>
    <row r="325" spans="2:8" ht="15" x14ac:dyDescent="0.2">
      <c r="B325" s="5" t="s">
        <v>474</v>
      </c>
      <c r="C325" s="38">
        <v>30</v>
      </c>
      <c r="D325" s="38">
        <v>62</v>
      </c>
      <c r="E325" s="12">
        <f t="shared" si="24"/>
        <v>2.1017675865402804E-4</v>
      </c>
      <c r="F325" s="12">
        <f t="shared" si="25"/>
        <v>3.4185206627519092E-4</v>
      </c>
      <c r="G325" s="11">
        <f t="shared" si="26"/>
        <v>1.0666666666666667</v>
      </c>
      <c r="H325" s="15">
        <f t="shared" si="27"/>
        <v>2.2418854256429658E-4</v>
      </c>
    </row>
    <row r="326" spans="2:8" ht="15" x14ac:dyDescent="0.2">
      <c r="B326" s="5" t="s">
        <v>357</v>
      </c>
      <c r="C326" s="38">
        <v>2495</v>
      </c>
      <c r="D326" s="38">
        <v>4126</v>
      </c>
      <c r="E326" s="12">
        <f t="shared" si="24"/>
        <v>1.7479700428059998E-2</v>
      </c>
      <c r="F326" s="12">
        <f t="shared" si="25"/>
        <v>2.2749703636313512E-2</v>
      </c>
      <c r="G326" s="11">
        <f t="shared" si="26"/>
        <v>0.65370741482965933</v>
      </c>
      <c r="H326" s="15">
        <f t="shared" si="27"/>
        <v>1.142660977882399E-2</v>
      </c>
    </row>
    <row r="327" spans="2:8" ht="15" x14ac:dyDescent="0.2">
      <c r="B327" s="5" t="s">
        <v>358</v>
      </c>
      <c r="C327" s="38">
        <v>103</v>
      </c>
      <c r="D327" s="38">
        <v>184</v>
      </c>
      <c r="E327" s="12">
        <f t="shared" si="24"/>
        <v>7.2160687137882962E-4</v>
      </c>
      <c r="F327" s="12">
        <f t="shared" si="25"/>
        <v>1.0145287128166956E-3</v>
      </c>
      <c r="G327" s="11">
        <f t="shared" si="26"/>
        <v>0.78640776699029125</v>
      </c>
      <c r="H327" s="15">
        <f t="shared" si="27"/>
        <v>5.6747724836587576E-4</v>
      </c>
    </row>
    <row r="328" spans="2:8" ht="15" x14ac:dyDescent="0.2">
      <c r="B328" s="5" t="s">
        <v>116</v>
      </c>
      <c r="C328" s="38">
        <v>51</v>
      </c>
      <c r="D328" s="38">
        <v>249</v>
      </c>
      <c r="E328" s="12">
        <f t="shared" si="24"/>
        <v>3.5730048971184769E-4</v>
      </c>
      <c r="F328" s="12">
        <f t="shared" si="25"/>
        <v>1.3729220081052022E-3</v>
      </c>
      <c r="G328" s="11">
        <f t="shared" si="26"/>
        <v>3.8823529411764706</v>
      </c>
      <c r="H328" s="15">
        <f t="shared" si="27"/>
        <v>1.3871666071165851E-3</v>
      </c>
    </row>
    <row r="329" spans="2:8" ht="15" x14ac:dyDescent="0.2">
      <c r="B329" s="5" t="s">
        <v>359</v>
      </c>
      <c r="C329" s="38">
        <v>63</v>
      </c>
      <c r="D329" s="38">
        <v>83</v>
      </c>
      <c r="E329" s="12">
        <f t="shared" si="24"/>
        <v>4.4137119317345886E-4</v>
      </c>
      <c r="F329" s="12">
        <f t="shared" si="25"/>
        <v>4.5764066936840076E-4</v>
      </c>
      <c r="G329" s="11">
        <f t="shared" si="26"/>
        <v>0.31746031746031744</v>
      </c>
      <c r="H329" s="15">
        <f t="shared" si="27"/>
        <v>1.4011783910268535E-4</v>
      </c>
    </row>
    <row r="330" spans="2:8" ht="15" x14ac:dyDescent="0.2">
      <c r="B330" s="5" t="s">
        <v>360</v>
      </c>
      <c r="C330" s="38">
        <v>901</v>
      </c>
      <c r="D330" s="38">
        <v>866</v>
      </c>
      <c r="E330" s="12">
        <f t="shared" si="24"/>
        <v>6.3123086515759754E-3</v>
      </c>
      <c r="F330" s="12">
        <f t="shared" si="25"/>
        <v>4.7749014418437957E-3</v>
      </c>
      <c r="G330" s="11">
        <f t="shared" si="26"/>
        <v>-3.8845726970033294E-2</v>
      </c>
      <c r="H330" s="15">
        <f t="shared" si="27"/>
        <v>-2.4520621842969939E-4</v>
      </c>
    </row>
    <row r="331" spans="2:8" ht="15" x14ac:dyDescent="0.2">
      <c r="B331" s="5" t="s">
        <v>117</v>
      </c>
      <c r="C331" s="38">
        <v>24</v>
      </c>
      <c r="D331" s="38">
        <v>131</v>
      </c>
      <c r="E331" s="12">
        <f t="shared" si="24"/>
        <v>1.6814140692322243E-4</v>
      </c>
      <c r="F331" s="12">
        <f t="shared" si="25"/>
        <v>7.2230033358145179E-4</v>
      </c>
      <c r="G331" s="11">
        <f t="shared" si="26"/>
        <v>4.458333333333333</v>
      </c>
      <c r="H331" s="15">
        <f t="shared" si="27"/>
        <v>7.4963043919936659E-4</v>
      </c>
    </row>
    <row r="332" spans="2:8" ht="15" x14ac:dyDescent="0.2">
      <c r="B332" s="5" t="s">
        <v>361</v>
      </c>
      <c r="C332" s="38">
        <v>20077</v>
      </c>
      <c r="D332" s="38">
        <v>24434</v>
      </c>
      <c r="E332" s="12">
        <f t="shared" si="24"/>
        <v>0.14065729278323069</v>
      </c>
      <c r="F332" s="12">
        <f t="shared" si="25"/>
        <v>0.13472279657045186</v>
      </c>
      <c r="G332" s="11">
        <f t="shared" si="26"/>
        <v>0.21701449419734023</v>
      </c>
      <c r="H332" s="15">
        <f t="shared" si="27"/>
        <v>3.0524671248520003E-2</v>
      </c>
    </row>
    <row r="333" spans="2:8" ht="15" x14ac:dyDescent="0.2">
      <c r="B333" s="5" t="s">
        <v>130</v>
      </c>
      <c r="C333" s="38">
        <v>3812</v>
      </c>
      <c r="D333" s="38">
        <v>3770</v>
      </c>
      <c r="E333" s="12">
        <f t="shared" si="24"/>
        <v>2.6706460132971829E-2</v>
      </c>
      <c r="F333" s="12">
        <f t="shared" si="25"/>
        <v>2.0786811126733383E-2</v>
      </c>
      <c r="G333" s="11">
        <f t="shared" si="26"/>
        <v>-1.1017838405036727E-2</v>
      </c>
      <c r="H333" s="15">
        <f t="shared" si="27"/>
        <v>-2.9424746211563924E-4</v>
      </c>
    </row>
    <row r="334" spans="2:8" ht="15" x14ac:dyDescent="0.2">
      <c r="B334" s="5" t="s">
        <v>119</v>
      </c>
      <c r="C334" s="38">
        <v>8960</v>
      </c>
      <c r="D334" s="38">
        <v>15089</v>
      </c>
      <c r="E334" s="12">
        <f t="shared" si="24"/>
        <v>6.2772791918003043E-2</v>
      </c>
      <c r="F334" s="12">
        <f t="shared" si="25"/>
        <v>8.3196868193973483E-2</v>
      </c>
      <c r="G334" s="11">
        <f t="shared" si="26"/>
        <v>0.68404017857142863</v>
      </c>
      <c r="H334" s="15">
        <f t="shared" si="27"/>
        <v>4.2939111793017931E-2</v>
      </c>
    </row>
    <row r="335" spans="2:8" ht="15" x14ac:dyDescent="0.2">
      <c r="B335" s="5" t="s">
        <v>128</v>
      </c>
      <c r="C335" s="38">
        <v>2406</v>
      </c>
      <c r="D335" s="38">
        <v>2491</v>
      </c>
      <c r="E335" s="12">
        <f t="shared" si="24"/>
        <v>1.685617604405305E-2</v>
      </c>
      <c r="F335" s="12">
        <f t="shared" si="25"/>
        <v>1.3734733824056461E-2</v>
      </c>
      <c r="G335" s="11">
        <f t="shared" si="26"/>
        <v>3.5328345802161265E-2</v>
      </c>
      <c r="H335" s="15">
        <f t="shared" si="27"/>
        <v>5.9550081618641284E-4</v>
      </c>
    </row>
    <row r="336" spans="2:8" ht="15" x14ac:dyDescent="0.2">
      <c r="B336" s="5" t="s">
        <v>132</v>
      </c>
      <c r="C336" s="38">
        <v>56</v>
      </c>
      <c r="D336" s="38">
        <v>11</v>
      </c>
      <c r="E336" s="12">
        <f t="shared" si="24"/>
        <v>3.9232994948751901E-4</v>
      </c>
      <c r="F336" s="12">
        <f t="shared" si="25"/>
        <v>6.0651173048824191E-5</v>
      </c>
      <c r="G336" s="11">
        <f t="shared" si="26"/>
        <v>-0.8035714285714286</v>
      </c>
      <c r="H336" s="15">
        <f t="shared" si="27"/>
        <v>-3.1526513798104208E-4</v>
      </c>
    </row>
    <row r="337" spans="2:8" ht="15" x14ac:dyDescent="0.2">
      <c r="B337" s="5" t="s">
        <v>133</v>
      </c>
      <c r="C337" s="38">
        <v>112</v>
      </c>
      <c r="D337" s="38">
        <v>295</v>
      </c>
      <c r="E337" s="12">
        <f t="shared" si="24"/>
        <v>7.8465989897503802E-4</v>
      </c>
      <c r="F337" s="12">
        <f t="shared" si="25"/>
        <v>1.626554186309376E-3</v>
      </c>
      <c r="G337" s="11">
        <f t="shared" si="26"/>
        <v>1.6339285714285714</v>
      </c>
      <c r="H337" s="15">
        <f t="shared" si="27"/>
        <v>1.2820782277895709E-3</v>
      </c>
    </row>
    <row r="338" spans="2:8" ht="15" x14ac:dyDescent="0.2">
      <c r="B338" s="5" t="s">
        <v>362</v>
      </c>
      <c r="C338" s="38">
        <v>97</v>
      </c>
      <c r="D338" s="38">
        <v>398</v>
      </c>
      <c r="E338" s="12">
        <f t="shared" si="24"/>
        <v>6.7957151964802395E-4</v>
      </c>
      <c r="F338" s="12">
        <f t="shared" si="25"/>
        <v>2.1944697157665481E-3</v>
      </c>
      <c r="G338" s="11">
        <f t="shared" si="26"/>
        <v>3.1030927835051547</v>
      </c>
      <c r="H338" s="15">
        <f t="shared" si="27"/>
        <v>2.1087734784954147E-3</v>
      </c>
    </row>
    <row r="339" spans="2:8" ht="15" x14ac:dyDescent="0.2">
      <c r="B339" s="5" t="s">
        <v>363</v>
      </c>
      <c r="C339" s="38">
        <v>287</v>
      </c>
      <c r="D339" s="38">
        <v>323</v>
      </c>
      <c r="E339" s="12">
        <f t="shared" si="24"/>
        <v>2.0106909911235347E-3</v>
      </c>
      <c r="F339" s="12">
        <f t="shared" si="25"/>
        <v>1.7809389904336558E-3</v>
      </c>
      <c r="G339" s="11">
        <f t="shared" si="26"/>
        <v>0.12543554006968641</v>
      </c>
      <c r="H339" s="15">
        <f t="shared" si="27"/>
        <v>2.5221211038483363E-4</v>
      </c>
    </row>
    <row r="340" spans="2:8" ht="15" x14ac:dyDescent="0.2">
      <c r="B340" s="5" t="s">
        <v>364</v>
      </c>
      <c r="C340" s="38">
        <v>153</v>
      </c>
      <c r="D340" s="38">
        <v>111</v>
      </c>
      <c r="E340" s="12">
        <f t="shared" si="24"/>
        <v>1.071901469135543E-3</v>
      </c>
      <c r="F340" s="12">
        <f t="shared" si="25"/>
        <v>6.1202547349268048E-4</v>
      </c>
      <c r="G340" s="11">
        <f t="shared" si="26"/>
        <v>-0.27450980392156865</v>
      </c>
      <c r="H340" s="15">
        <f t="shared" si="27"/>
        <v>-2.942474621156393E-4</v>
      </c>
    </row>
    <row r="341" spans="2:8" ht="15" x14ac:dyDescent="0.2">
      <c r="B341" s="5" t="s">
        <v>118</v>
      </c>
      <c r="C341" s="38">
        <v>246</v>
      </c>
      <c r="D341" s="38">
        <v>121</v>
      </c>
      <c r="E341" s="12">
        <f t="shared" si="24"/>
        <v>1.72344942096303E-3</v>
      </c>
      <c r="F341" s="12">
        <f t="shared" si="25"/>
        <v>6.6716290353706614E-4</v>
      </c>
      <c r="G341" s="11">
        <f t="shared" si="26"/>
        <v>-0.50813008130081305</v>
      </c>
      <c r="H341" s="15">
        <f t="shared" si="27"/>
        <v>-8.7573649439178359E-4</v>
      </c>
    </row>
    <row r="342" spans="2:8" ht="15" x14ac:dyDescent="0.2">
      <c r="B342" s="5" t="s">
        <v>365</v>
      </c>
      <c r="C342" s="38">
        <v>167</v>
      </c>
      <c r="D342" s="38">
        <v>51</v>
      </c>
      <c r="E342" s="12">
        <f t="shared" si="24"/>
        <v>1.1699839565074228E-3</v>
      </c>
      <c r="F342" s="12">
        <f t="shared" si="25"/>
        <v>2.8120089322636674E-4</v>
      </c>
      <c r="G342" s="11">
        <f t="shared" si="26"/>
        <v>-0.69461077844311381</v>
      </c>
      <c r="H342" s="15">
        <f t="shared" si="27"/>
        <v>-8.126834667955752E-4</v>
      </c>
    </row>
    <row r="343" spans="2:8" ht="15" x14ac:dyDescent="0.2">
      <c r="B343" s="5" t="s">
        <v>129</v>
      </c>
      <c r="C343" s="38">
        <v>441</v>
      </c>
      <c r="D343" s="38">
        <v>722</v>
      </c>
      <c r="E343" s="12">
        <f t="shared" si="24"/>
        <v>3.089598352214212E-3</v>
      </c>
      <c r="F343" s="12">
        <f t="shared" si="25"/>
        <v>3.9809224492046427E-3</v>
      </c>
      <c r="G343" s="11">
        <f t="shared" si="26"/>
        <v>0.63718820861678005</v>
      </c>
      <c r="H343" s="15">
        <f t="shared" si="27"/>
        <v>1.9686556393927294E-3</v>
      </c>
    </row>
    <row r="344" spans="2:8" ht="15" x14ac:dyDescent="0.2">
      <c r="B344" s="5" t="s">
        <v>131</v>
      </c>
      <c r="C344" s="38">
        <v>1160</v>
      </c>
      <c r="D344" s="38">
        <v>871</v>
      </c>
      <c r="E344" s="12">
        <f t="shared" si="24"/>
        <v>8.1268346679557509E-3</v>
      </c>
      <c r="F344" s="12">
        <f t="shared" si="25"/>
        <v>4.8024701568659886E-3</v>
      </c>
      <c r="G344" s="11">
        <f t="shared" si="26"/>
        <v>-0.24913793103448276</v>
      </c>
      <c r="H344" s="15">
        <f t="shared" si="27"/>
        <v>-2.0247027750338034E-3</v>
      </c>
    </row>
    <row r="345" spans="2:8" ht="15" x14ac:dyDescent="0.2">
      <c r="B345" s="5" t="s">
        <v>366</v>
      </c>
      <c r="C345" s="38">
        <v>3746</v>
      </c>
      <c r="D345" s="38">
        <v>4387</v>
      </c>
      <c r="E345" s="12">
        <f t="shared" si="24"/>
        <v>2.6244071263932967E-2</v>
      </c>
      <c r="F345" s="12">
        <f t="shared" si="25"/>
        <v>2.4188790560471976E-2</v>
      </c>
      <c r="G345" s="11">
        <f t="shared" si="26"/>
        <v>0.17111585691404163</v>
      </c>
      <c r="H345" s="15">
        <f t="shared" si="27"/>
        <v>4.4907767432410652E-3</v>
      </c>
    </row>
    <row r="346" spans="2:8" ht="15" x14ac:dyDescent="0.2">
      <c r="B346" s="5" t="s">
        <v>122</v>
      </c>
      <c r="C346" s="38">
        <v>288</v>
      </c>
      <c r="D346" s="38">
        <v>232</v>
      </c>
      <c r="E346" s="12">
        <f t="shared" si="24"/>
        <v>2.017696883078669E-3</v>
      </c>
      <c r="F346" s="12">
        <f t="shared" si="25"/>
        <v>1.2791883770297467E-3</v>
      </c>
      <c r="G346" s="11">
        <f t="shared" si="26"/>
        <v>-0.19444444444444445</v>
      </c>
      <c r="H346" s="15">
        <f t="shared" si="27"/>
        <v>-3.9232994948751901E-4</v>
      </c>
    </row>
    <row r="347" spans="2:8" ht="15" x14ac:dyDescent="0.2">
      <c r="B347" s="5" t="s">
        <v>121</v>
      </c>
      <c r="C347" s="38">
        <v>1482</v>
      </c>
      <c r="D347" s="38">
        <v>1846</v>
      </c>
      <c r="E347" s="12">
        <f t="shared" si="24"/>
        <v>1.0382731877508985E-2</v>
      </c>
      <c r="F347" s="12">
        <f t="shared" si="25"/>
        <v>1.0178369586193588E-2</v>
      </c>
      <c r="G347" s="11">
        <f t="shared" si="26"/>
        <v>0.24561403508771928</v>
      </c>
      <c r="H347" s="15">
        <f t="shared" si="27"/>
        <v>2.5501446716688731E-3</v>
      </c>
    </row>
    <row r="348" spans="2:8" ht="15" x14ac:dyDescent="0.2">
      <c r="B348" s="5" t="s">
        <v>367</v>
      </c>
      <c r="C348" s="38">
        <v>0</v>
      </c>
      <c r="D348" s="38">
        <v>2</v>
      </c>
      <c r="E348" s="12" t="str">
        <f t="shared" si="24"/>
        <v/>
      </c>
      <c r="F348" s="12">
        <f t="shared" si="25"/>
        <v>1.1027486008877126E-5</v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33</v>
      </c>
      <c r="D349" s="38">
        <v>9</v>
      </c>
      <c r="E349" s="12">
        <f t="shared" si="24"/>
        <v>2.3119443451943085E-4</v>
      </c>
      <c r="F349" s="12">
        <f t="shared" si="25"/>
        <v>4.9623687039947065E-5</v>
      </c>
      <c r="G349" s="11">
        <f t="shared" si="26"/>
        <v>-0.72727272727272729</v>
      </c>
      <c r="H349" s="15">
        <f t="shared" si="27"/>
        <v>-1.6814140692322243E-4</v>
      </c>
    </row>
    <row r="350" spans="2:8" ht="15" x14ac:dyDescent="0.2">
      <c r="B350" s="5" t="s">
        <v>369</v>
      </c>
      <c r="C350" s="38">
        <v>2</v>
      </c>
      <c r="D350" s="38">
        <v>107</v>
      </c>
      <c r="E350" s="12">
        <f t="shared" si="24"/>
        <v>1.4011783910268536E-5</v>
      </c>
      <c r="F350" s="12">
        <f t="shared" si="25"/>
        <v>5.8997050147492625E-4</v>
      </c>
      <c r="G350" s="11">
        <f t="shared" si="26"/>
        <v>52.5</v>
      </c>
      <c r="H350" s="15">
        <f t="shared" si="27"/>
        <v>7.3561865528909811E-4</v>
      </c>
    </row>
    <row r="351" spans="2:8" ht="15" x14ac:dyDescent="0.2">
      <c r="B351" s="5" t="s">
        <v>120</v>
      </c>
      <c r="C351" s="38">
        <v>17</v>
      </c>
      <c r="D351" s="38">
        <v>198</v>
      </c>
      <c r="E351" s="12">
        <f t="shared" si="24"/>
        <v>1.1910016323728256E-4</v>
      </c>
      <c r="F351" s="12">
        <f t="shared" si="25"/>
        <v>1.0917211148788355E-3</v>
      </c>
      <c r="G351" s="11">
        <f t="shared" si="26"/>
        <v>10.647058823529411</v>
      </c>
      <c r="H351" s="15">
        <f t="shared" si="27"/>
        <v>1.2680664438793024E-3</v>
      </c>
    </row>
    <row r="352" spans="2:8" ht="15" x14ac:dyDescent="0.2">
      <c r="B352" s="5" t="s">
        <v>370</v>
      </c>
      <c r="C352" s="38">
        <v>3</v>
      </c>
      <c r="D352" s="38">
        <v>4</v>
      </c>
      <c r="E352" s="12">
        <f t="shared" si="24"/>
        <v>2.1017675865402804E-5</v>
      </c>
      <c r="F352" s="12">
        <f t="shared" si="25"/>
        <v>2.2054972017754253E-5</v>
      </c>
      <c r="G352" s="11">
        <f t="shared" si="26"/>
        <v>0.33333333333333331</v>
      </c>
      <c r="H352" s="15">
        <f t="shared" si="27"/>
        <v>7.0058919551342673E-6</v>
      </c>
    </row>
    <row r="353" spans="2:8" ht="15" x14ac:dyDescent="0.2">
      <c r="B353" s="5" t="s">
        <v>125</v>
      </c>
      <c r="C353" s="38">
        <v>0</v>
      </c>
      <c r="D353" s="38">
        <v>24</v>
      </c>
      <c r="E353" s="12" t="str">
        <f t="shared" si="24"/>
        <v/>
      </c>
      <c r="F353" s="12">
        <f t="shared" si="25"/>
        <v>1.3232983210652552E-4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7065</v>
      </c>
      <c r="D354" s="38">
        <v>6058</v>
      </c>
      <c r="E354" s="12">
        <f t="shared" si="24"/>
        <v>4.9496626663023603E-2</v>
      </c>
      <c r="F354" s="12">
        <f t="shared" si="25"/>
        <v>3.3402255120888819E-2</v>
      </c>
      <c r="G354" s="11">
        <f t="shared" si="26"/>
        <v>-0.14253361641896672</v>
      </c>
      <c r="H354" s="15">
        <f t="shared" si="27"/>
        <v>-7.054933198820207E-3</v>
      </c>
    </row>
    <row r="355" spans="2:8" ht="15" x14ac:dyDescent="0.2">
      <c r="B355" s="5" t="s">
        <v>126</v>
      </c>
      <c r="C355" s="38">
        <v>0</v>
      </c>
      <c r="D355" s="38">
        <v>2</v>
      </c>
      <c r="E355" s="12" t="str">
        <f t="shared" si="24"/>
        <v/>
      </c>
      <c r="F355" s="12">
        <f t="shared" si="25"/>
        <v>1.1027486008877126E-5</v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27</v>
      </c>
      <c r="D356" s="38">
        <v>15</v>
      </c>
      <c r="E356" s="12">
        <f t="shared" si="24"/>
        <v>1.8915908278862524E-4</v>
      </c>
      <c r="F356" s="12">
        <f t="shared" si="25"/>
        <v>8.270614506657845E-5</v>
      </c>
      <c r="G356" s="11">
        <f t="shared" si="26"/>
        <v>-0.44444444444444442</v>
      </c>
      <c r="H356" s="15">
        <f t="shared" si="27"/>
        <v>-8.4070703461611214E-5</v>
      </c>
    </row>
    <row r="357" spans="2:8" ht="15" x14ac:dyDescent="0.2">
      <c r="B357" s="5" t="s">
        <v>372</v>
      </c>
      <c r="C357" s="38">
        <v>599</v>
      </c>
      <c r="D357" s="38">
        <v>1587</v>
      </c>
      <c r="E357" s="12">
        <f t="shared" si="24"/>
        <v>4.1965292811254268E-3</v>
      </c>
      <c r="F357" s="12">
        <f t="shared" si="25"/>
        <v>8.7503101480439997E-3</v>
      </c>
      <c r="G357" s="11">
        <f t="shared" si="26"/>
        <v>1.649415692821369</v>
      </c>
      <c r="H357" s="15">
        <f t="shared" si="27"/>
        <v>6.9218212516726574E-3</v>
      </c>
    </row>
    <row r="358" spans="2:8" ht="15" x14ac:dyDescent="0.2">
      <c r="B358" s="5" t="s">
        <v>127</v>
      </c>
      <c r="C358" s="38">
        <v>1222</v>
      </c>
      <c r="D358" s="38">
        <v>1193</v>
      </c>
      <c r="E358" s="12">
        <f t="shared" si="24"/>
        <v>8.5611999691740746E-3</v>
      </c>
      <c r="F358" s="12">
        <f t="shared" si="25"/>
        <v>6.5778954042952061E-3</v>
      </c>
      <c r="G358" s="11">
        <f t="shared" si="26"/>
        <v>-2.3731587561374796E-2</v>
      </c>
      <c r="H358" s="15">
        <f t="shared" si="27"/>
        <v>-2.0317086669889375E-4</v>
      </c>
    </row>
    <row r="359" spans="2:8" ht="15" x14ac:dyDescent="0.2">
      <c r="B359" s="5" t="s">
        <v>123</v>
      </c>
      <c r="C359" s="38">
        <v>49</v>
      </c>
      <c r="D359" s="38">
        <v>138</v>
      </c>
      <c r="E359" s="12">
        <f t="shared" si="24"/>
        <v>3.4328870580157915E-4</v>
      </c>
      <c r="F359" s="12">
        <f t="shared" si="25"/>
        <v>7.6089653461252173E-4</v>
      </c>
      <c r="G359" s="11">
        <f t="shared" si="26"/>
        <v>1.8163265306122449</v>
      </c>
      <c r="H359" s="15">
        <f t="shared" si="27"/>
        <v>6.2352438400694991E-4</v>
      </c>
    </row>
    <row r="360" spans="2:8" ht="15" x14ac:dyDescent="0.2">
      <c r="B360" s="5" t="s">
        <v>373</v>
      </c>
      <c r="C360" s="38">
        <v>8</v>
      </c>
      <c r="D360" s="38">
        <v>27</v>
      </c>
      <c r="E360" s="12">
        <f t="shared" ref="E360:E423" si="28">+IF(C360=0,"",C360/C$294)</f>
        <v>5.6047135641074145E-5</v>
      </c>
      <c r="F360" s="12">
        <f t="shared" ref="F360:F423" si="29">+IF(D360=0,"",D360/D$294)</f>
        <v>1.4887106111984119E-4</v>
      </c>
      <c r="G360" s="11">
        <f t="shared" ref="G360:G423" si="30">+IF(OR(AND(D360=0),(C360=0)),"0",((D360-C360)/C360))</f>
        <v>2.375</v>
      </c>
      <c r="H360" s="15">
        <f t="shared" ref="H360:H423" si="31">+IF(OR(AND(E360=""),(G360="")),"",E360*G360)</f>
        <v>1.3311194714755108E-4</v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6</v>
      </c>
      <c r="D362" s="38">
        <v>39</v>
      </c>
      <c r="E362" s="12">
        <f t="shared" si="28"/>
        <v>4.2035351730805607E-5</v>
      </c>
      <c r="F362" s="12">
        <f t="shared" si="29"/>
        <v>2.1503597717310397E-4</v>
      </c>
      <c r="G362" s="11">
        <f t="shared" si="30"/>
        <v>5.5</v>
      </c>
      <c r="H362" s="15">
        <f t="shared" si="31"/>
        <v>2.3119443451943085E-4</v>
      </c>
    </row>
    <row r="363" spans="2:8" ht="15" x14ac:dyDescent="0.2">
      <c r="B363" s="5" t="s">
        <v>376</v>
      </c>
      <c r="C363" s="38">
        <v>257</v>
      </c>
      <c r="D363" s="38">
        <v>769</v>
      </c>
      <c r="E363" s="12">
        <f t="shared" si="28"/>
        <v>1.8005142324695068E-3</v>
      </c>
      <c r="F363" s="12">
        <f t="shared" si="29"/>
        <v>4.2400683704132552E-3</v>
      </c>
      <c r="G363" s="11">
        <f t="shared" si="30"/>
        <v>1.9922178988326849</v>
      </c>
      <c r="H363" s="15">
        <f t="shared" si="31"/>
        <v>3.5870166810287448E-3</v>
      </c>
    </row>
    <row r="364" spans="2:8" ht="15" x14ac:dyDescent="0.2">
      <c r="B364" s="5" t="s">
        <v>377</v>
      </c>
      <c r="C364" s="38">
        <v>39</v>
      </c>
      <c r="D364" s="38">
        <v>316</v>
      </c>
      <c r="E364" s="12">
        <f t="shared" si="28"/>
        <v>2.7322978625023646E-4</v>
      </c>
      <c r="F364" s="12">
        <f t="shared" si="29"/>
        <v>1.7423427894025859E-3</v>
      </c>
      <c r="G364" s="11">
        <f t="shared" si="30"/>
        <v>7.1025641025641022</v>
      </c>
      <c r="H364" s="15">
        <f t="shared" si="31"/>
        <v>1.9406320715721923E-3</v>
      </c>
    </row>
    <row r="365" spans="2:8" ht="15" x14ac:dyDescent="0.2">
      <c r="B365" s="5" t="s">
        <v>378</v>
      </c>
      <c r="C365" s="38">
        <v>41</v>
      </c>
      <c r="D365" s="38">
        <v>188</v>
      </c>
      <c r="E365" s="12">
        <f t="shared" si="28"/>
        <v>2.87241570160505E-4</v>
      </c>
      <c r="F365" s="12">
        <f t="shared" si="29"/>
        <v>1.0365836848344498E-3</v>
      </c>
      <c r="G365" s="11">
        <f t="shared" si="30"/>
        <v>3.5853658536585367</v>
      </c>
      <c r="H365" s="15">
        <f t="shared" si="31"/>
        <v>1.0298661174047376E-3</v>
      </c>
    </row>
    <row r="366" spans="2:8" ht="15" x14ac:dyDescent="0.2">
      <c r="B366" s="5" t="s">
        <v>475</v>
      </c>
      <c r="C366" s="38">
        <v>14</v>
      </c>
      <c r="D366" s="38">
        <v>9</v>
      </c>
      <c r="E366" s="12">
        <f t="shared" si="28"/>
        <v>9.8082487371879752E-5</v>
      </c>
      <c r="F366" s="12">
        <f t="shared" si="29"/>
        <v>4.9623687039947065E-5</v>
      </c>
      <c r="G366" s="11">
        <f t="shared" si="30"/>
        <v>-0.35714285714285715</v>
      </c>
      <c r="H366" s="15">
        <f t="shared" si="31"/>
        <v>-3.5029459775671338E-5</v>
      </c>
    </row>
    <row r="367" spans="2:8" ht="15" x14ac:dyDescent="0.2">
      <c r="B367" s="5" t="s">
        <v>379</v>
      </c>
      <c r="C367" s="38">
        <v>12</v>
      </c>
      <c r="D367" s="38">
        <v>24</v>
      </c>
      <c r="E367" s="12">
        <f t="shared" si="28"/>
        <v>8.4070703461611214E-5</v>
      </c>
      <c r="F367" s="12">
        <f t="shared" si="29"/>
        <v>1.3232983210652552E-4</v>
      </c>
      <c r="G367" s="11">
        <f t="shared" si="30"/>
        <v>1</v>
      </c>
      <c r="H367" s="15">
        <f t="shared" si="31"/>
        <v>8.4070703461611214E-5</v>
      </c>
    </row>
    <row r="368" spans="2:8" ht="15" x14ac:dyDescent="0.2">
      <c r="B368" s="5" t="s">
        <v>380</v>
      </c>
      <c r="C368" s="38">
        <v>17</v>
      </c>
      <c r="D368" s="38">
        <v>213</v>
      </c>
      <c r="E368" s="12">
        <f t="shared" si="28"/>
        <v>1.1910016323728256E-4</v>
      </c>
      <c r="F368" s="12">
        <f t="shared" si="29"/>
        <v>1.174427259945414E-3</v>
      </c>
      <c r="G368" s="11">
        <f t="shared" si="30"/>
        <v>11.529411764705882</v>
      </c>
      <c r="H368" s="15">
        <f t="shared" si="31"/>
        <v>1.3731548232063166E-3</v>
      </c>
    </row>
    <row r="369" spans="2:8" ht="15" x14ac:dyDescent="0.2">
      <c r="B369" s="5" t="s">
        <v>381</v>
      </c>
      <c r="C369" s="38">
        <v>971</v>
      </c>
      <c r="D369" s="38">
        <v>2735</v>
      </c>
      <c r="E369" s="12">
        <f t="shared" si="28"/>
        <v>6.8027210884353739E-3</v>
      </c>
      <c r="F369" s="12">
        <f t="shared" si="29"/>
        <v>1.5080087117139471E-2</v>
      </c>
      <c r="G369" s="11">
        <f t="shared" si="30"/>
        <v>1.8166838311019566</v>
      </c>
      <c r="H369" s="15">
        <f t="shared" si="31"/>
        <v>1.2358393408856848E-2</v>
      </c>
    </row>
    <row r="370" spans="2:8" ht="15" x14ac:dyDescent="0.2">
      <c r="B370" s="5" t="s">
        <v>135</v>
      </c>
      <c r="C370" s="38">
        <v>320</v>
      </c>
      <c r="D370" s="38">
        <v>1075</v>
      </c>
      <c r="E370" s="12">
        <f t="shared" si="28"/>
        <v>2.2418854256429656E-3</v>
      </c>
      <c r="F370" s="12">
        <f t="shared" si="29"/>
        <v>5.9272737297714553E-3</v>
      </c>
      <c r="G370" s="11">
        <f t="shared" si="30"/>
        <v>2.359375</v>
      </c>
      <c r="H370" s="15">
        <f t="shared" si="31"/>
        <v>5.2894484261263724E-3</v>
      </c>
    </row>
    <row r="371" spans="2:8" ht="15" x14ac:dyDescent="0.2">
      <c r="B371" s="5" t="s">
        <v>136</v>
      </c>
      <c r="C371" s="38">
        <v>61</v>
      </c>
      <c r="D371" s="38">
        <v>60</v>
      </c>
      <c r="E371" s="12">
        <f t="shared" si="28"/>
        <v>4.2735940926319033E-4</v>
      </c>
      <c r="F371" s="12">
        <f t="shared" si="29"/>
        <v>3.308245802663138E-4</v>
      </c>
      <c r="G371" s="11">
        <f t="shared" si="30"/>
        <v>-1.6393442622950821E-2</v>
      </c>
      <c r="H371" s="15">
        <f t="shared" si="31"/>
        <v>-7.0058919551342681E-6</v>
      </c>
    </row>
    <row r="372" spans="2:8" ht="15" x14ac:dyDescent="0.2">
      <c r="B372" s="5" t="s">
        <v>137</v>
      </c>
      <c r="C372" s="38">
        <v>211</v>
      </c>
      <c r="D372" s="38">
        <v>620</v>
      </c>
      <c r="E372" s="12">
        <f t="shared" si="28"/>
        <v>1.4782432025333306E-3</v>
      </c>
      <c r="F372" s="12">
        <f t="shared" si="29"/>
        <v>3.4185206627519093E-3</v>
      </c>
      <c r="G372" s="11">
        <f t="shared" si="30"/>
        <v>1.938388625592417</v>
      </c>
      <c r="H372" s="15">
        <f t="shared" si="31"/>
        <v>2.8654098096499154E-3</v>
      </c>
    </row>
    <row r="373" spans="2:8" ht="15" x14ac:dyDescent="0.2">
      <c r="B373" s="5" t="s">
        <v>382</v>
      </c>
      <c r="C373" s="38">
        <v>20</v>
      </c>
      <c r="D373" s="38">
        <v>0</v>
      </c>
      <c r="E373" s="12">
        <f t="shared" si="28"/>
        <v>1.4011783910268535E-4</v>
      </c>
      <c r="F373" s="12" t="str">
        <f t="shared" si="29"/>
        <v/>
      </c>
      <c r="G373" s="11" t="str">
        <f t="shared" si="30"/>
        <v>0</v>
      </c>
      <c r="H373" s="15">
        <f t="shared" si="31"/>
        <v>0</v>
      </c>
    </row>
    <row r="374" spans="2:8" ht="15" x14ac:dyDescent="0.2">
      <c r="B374" s="5" t="s">
        <v>134</v>
      </c>
      <c r="C374" s="38">
        <v>1</v>
      </c>
      <c r="D374" s="38">
        <v>1</v>
      </c>
      <c r="E374" s="12">
        <f t="shared" si="28"/>
        <v>7.0058919551342681E-6</v>
      </c>
      <c r="F374" s="12">
        <f t="shared" si="29"/>
        <v>5.5137430044385631E-6</v>
      </c>
      <c r="G374" s="11">
        <f t="shared" si="30"/>
        <v>0</v>
      </c>
      <c r="H374" s="15">
        <f t="shared" si="31"/>
        <v>0</v>
      </c>
    </row>
    <row r="375" spans="2:8" ht="15" x14ac:dyDescent="0.2">
      <c r="B375" s="5" t="s">
        <v>383</v>
      </c>
      <c r="C375" s="38">
        <v>206</v>
      </c>
      <c r="D375" s="38">
        <v>178</v>
      </c>
      <c r="E375" s="12">
        <f t="shared" si="28"/>
        <v>1.4432137427576592E-3</v>
      </c>
      <c r="F375" s="12">
        <f t="shared" si="29"/>
        <v>9.8144625479006423E-4</v>
      </c>
      <c r="G375" s="11">
        <f t="shared" si="30"/>
        <v>-0.13592233009708737</v>
      </c>
      <c r="H375" s="15">
        <f t="shared" si="31"/>
        <v>-1.961649747437595E-4</v>
      </c>
    </row>
    <row r="376" spans="2:8" ht="15" x14ac:dyDescent="0.2">
      <c r="B376" s="5" t="s">
        <v>141</v>
      </c>
      <c r="C376" s="38">
        <v>41</v>
      </c>
      <c r="D376" s="38">
        <v>41</v>
      </c>
      <c r="E376" s="12">
        <f t="shared" si="28"/>
        <v>2.87241570160505E-4</v>
      </c>
      <c r="F376" s="12">
        <f t="shared" si="29"/>
        <v>2.2606346318198109E-4</v>
      </c>
      <c r="G376" s="11">
        <f t="shared" si="30"/>
        <v>0</v>
      </c>
      <c r="H376" s="15">
        <f t="shared" si="31"/>
        <v>0</v>
      </c>
    </row>
    <row r="377" spans="2:8" ht="15" x14ac:dyDescent="0.2">
      <c r="B377" s="5" t="s">
        <v>150</v>
      </c>
      <c r="C377" s="38">
        <v>496</v>
      </c>
      <c r="D377" s="38">
        <v>1137</v>
      </c>
      <c r="E377" s="12">
        <f t="shared" si="28"/>
        <v>3.474922409746597E-3</v>
      </c>
      <c r="F377" s="12">
        <f t="shared" si="29"/>
        <v>6.2691257960466465E-3</v>
      </c>
      <c r="G377" s="11">
        <f t="shared" si="30"/>
        <v>1.2923387096774193</v>
      </c>
      <c r="H377" s="15">
        <f t="shared" si="31"/>
        <v>4.4907767432410652E-3</v>
      </c>
    </row>
    <row r="378" spans="2:8" ht="15" x14ac:dyDescent="0.2">
      <c r="B378" s="5" t="s">
        <v>149</v>
      </c>
      <c r="C378" s="38">
        <v>1810</v>
      </c>
      <c r="D378" s="38">
        <v>2376</v>
      </c>
      <c r="E378" s="12">
        <f t="shared" si="28"/>
        <v>1.2680664438793026E-2</v>
      </c>
      <c r="F378" s="12">
        <f t="shared" si="29"/>
        <v>1.3100653378546026E-2</v>
      </c>
      <c r="G378" s="11">
        <f t="shared" si="30"/>
        <v>0.31270718232044198</v>
      </c>
      <c r="H378" s="15">
        <f t="shared" si="31"/>
        <v>3.9653348466059954E-3</v>
      </c>
    </row>
    <row r="379" spans="2:8" ht="15" x14ac:dyDescent="0.2">
      <c r="B379" s="5" t="s">
        <v>384</v>
      </c>
      <c r="C379" s="38">
        <v>275</v>
      </c>
      <c r="D379" s="38">
        <v>510</v>
      </c>
      <c r="E379" s="12">
        <f t="shared" si="28"/>
        <v>1.9266202876619238E-3</v>
      </c>
      <c r="F379" s="12">
        <f t="shared" si="29"/>
        <v>2.8120089322636673E-3</v>
      </c>
      <c r="G379" s="11">
        <f t="shared" si="30"/>
        <v>0.8545454545454545</v>
      </c>
      <c r="H379" s="15">
        <f t="shared" si="31"/>
        <v>1.646384609456553E-3</v>
      </c>
    </row>
    <row r="380" spans="2:8" ht="15" x14ac:dyDescent="0.2">
      <c r="B380" s="5" t="s">
        <v>385</v>
      </c>
      <c r="C380" s="38">
        <v>407</v>
      </c>
      <c r="D380" s="38">
        <v>840</v>
      </c>
      <c r="E380" s="12">
        <f t="shared" si="28"/>
        <v>2.8513980257396472E-3</v>
      </c>
      <c r="F380" s="12">
        <f t="shared" si="29"/>
        <v>4.6315441237283934E-3</v>
      </c>
      <c r="G380" s="11">
        <f t="shared" si="30"/>
        <v>1.0638820638820639</v>
      </c>
      <c r="H380" s="15">
        <f t="shared" si="31"/>
        <v>3.0335512165731381E-3</v>
      </c>
    </row>
    <row r="381" spans="2:8" ht="30" x14ac:dyDescent="0.2">
      <c r="B381" s="5" t="s">
        <v>386</v>
      </c>
      <c r="C381" s="38">
        <v>61</v>
      </c>
      <c r="D381" s="38">
        <v>67</v>
      </c>
      <c r="E381" s="12">
        <f t="shared" si="28"/>
        <v>4.2735940926319033E-4</v>
      </c>
      <c r="F381" s="12">
        <f t="shared" si="29"/>
        <v>3.6942078129738375E-4</v>
      </c>
      <c r="G381" s="11">
        <f t="shared" si="30"/>
        <v>9.8360655737704916E-2</v>
      </c>
      <c r="H381" s="15">
        <f t="shared" si="31"/>
        <v>4.2035351730805607E-5</v>
      </c>
    </row>
    <row r="382" spans="2:8" ht="15" x14ac:dyDescent="0.2">
      <c r="B382" s="5" t="s">
        <v>387</v>
      </c>
      <c r="C382" s="38">
        <v>200</v>
      </c>
      <c r="D382" s="38">
        <v>394</v>
      </c>
      <c r="E382" s="12">
        <f t="shared" si="28"/>
        <v>1.4011783910268536E-3</v>
      </c>
      <c r="F382" s="12">
        <f t="shared" si="29"/>
        <v>2.172414743748794E-3</v>
      </c>
      <c r="G382" s="11">
        <f t="shared" si="30"/>
        <v>0.97</v>
      </c>
      <c r="H382" s="15">
        <f t="shared" si="31"/>
        <v>1.3591430392960479E-3</v>
      </c>
    </row>
    <row r="383" spans="2:8" ht="15" x14ac:dyDescent="0.2">
      <c r="B383" s="5" t="s">
        <v>145</v>
      </c>
      <c r="C383" s="38">
        <v>521</v>
      </c>
      <c r="D383" s="38">
        <v>286</v>
      </c>
      <c r="E383" s="12">
        <f t="shared" si="28"/>
        <v>3.6500697086249536E-3</v>
      </c>
      <c r="F383" s="12">
        <f t="shared" si="29"/>
        <v>1.576930499269429E-3</v>
      </c>
      <c r="G383" s="11">
        <f t="shared" si="30"/>
        <v>-0.45105566218809978</v>
      </c>
      <c r="H383" s="15">
        <f t="shared" si="31"/>
        <v>-1.6463846094565528E-3</v>
      </c>
    </row>
    <row r="384" spans="2:8" ht="15" x14ac:dyDescent="0.2">
      <c r="B384" s="5" t="s">
        <v>388</v>
      </c>
      <c r="C384" s="38">
        <v>65</v>
      </c>
      <c r="D384" s="38">
        <v>46</v>
      </c>
      <c r="E384" s="12">
        <f t="shared" si="28"/>
        <v>4.553829770837274E-4</v>
      </c>
      <c r="F384" s="12">
        <f t="shared" si="29"/>
        <v>2.5363217820417391E-4</v>
      </c>
      <c r="G384" s="11">
        <f t="shared" si="30"/>
        <v>-0.29230769230769232</v>
      </c>
      <c r="H384" s="15">
        <f t="shared" si="31"/>
        <v>-1.3311194714755108E-4</v>
      </c>
    </row>
    <row r="385" spans="2:8" ht="15" x14ac:dyDescent="0.2">
      <c r="B385" s="5" t="s">
        <v>146</v>
      </c>
      <c r="C385" s="38">
        <v>385</v>
      </c>
      <c r="D385" s="38">
        <v>905</v>
      </c>
      <c r="E385" s="12">
        <f t="shared" si="28"/>
        <v>2.6972684027266932E-3</v>
      </c>
      <c r="F385" s="12">
        <f t="shared" si="29"/>
        <v>4.9899374190169E-3</v>
      </c>
      <c r="G385" s="11">
        <f t="shared" si="30"/>
        <v>1.3506493506493507</v>
      </c>
      <c r="H385" s="15">
        <f t="shared" si="31"/>
        <v>3.6430638166698192E-3</v>
      </c>
    </row>
    <row r="386" spans="2:8" ht="15" x14ac:dyDescent="0.2">
      <c r="B386" s="5" t="s">
        <v>530</v>
      </c>
      <c r="C386" s="38">
        <v>38</v>
      </c>
      <c r="D386" s="38">
        <v>93</v>
      </c>
      <c r="E386" s="12">
        <f t="shared" si="28"/>
        <v>2.6622389429510217E-4</v>
      </c>
      <c r="F386" s="12">
        <f t="shared" si="29"/>
        <v>5.1277809941278635E-4</v>
      </c>
      <c r="G386" s="11">
        <f t="shared" si="30"/>
        <v>1.4473684210526316</v>
      </c>
      <c r="H386" s="15">
        <f t="shared" si="31"/>
        <v>3.8532405753238471E-4</v>
      </c>
    </row>
    <row r="387" spans="2:8" ht="15" x14ac:dyDescent="0.2">
      <c r="B387" s="5" t="s">
        <v>144</v>
      </c>
      <c r="C387" s="38">
        <v>2303</v>
      </c>
      <c r="D387" s="38">
        <v>2521</v>
      </c>
      <c r="E387" s="12">
        <f t="shared" si="28"/>
        <v>1.613456917267422E-2</v>
      </c>
      <c r="F387" s="12">
        <f t="shared" si="29"/>
        <v>1.3900146114189618E-2</v>
      </c>
      <c r="G387" s="11">
        <f t="shared" si="30"/>
        <v>9.4659140251845422E-2</v>
      </c>
      <c r="H387" s="15">
        <f t="shared" si="31"/>
        <v>1.5272844462192706E-3</v>
      </c>
    </row>
    <row r="388" spans="2:8" ht="15" x14ac:dyDescent="0.2">
      <c r="B388" s="5" t="s">
        <v>389</v>
      </c>
      <c r="C388" s="38">
        <v>646</v>
      </c>
      <c r="D388" s="38">
        <v>795</v>
      </c>
      <c r="E388" s="12">
        <f t="shared" si="28"/>
        <v>4.5258062030167374E-3</v>
      </c>
      <c r="F388" s="12">
        <f t="shared" si="29"/>
        <v>4.3834256885286575E-3</v>
      </c>
      <c r="G388" s="11">
        <f t="shared" si="30"/>
        <v>0.23065015479876161</v>
      </c>
      <c r="H388" s="15">
        <f t="shared" si="31"/>
        <v>1.043877901315006E-3</v>
      </c>
    </row>
    <row r="389" spans="2:8" ht="15" x14ac:dyDescent="0.2">
      <c r="B389" s="5" t="s">
        <v>143</v>
      </c>
      <c r="C389" s="38">
        <v>270</v>
      </c>
      <c r="D389" s="38">
        <v>285</v>
      </c>
      <c r="E389" s="12">
        <f t="shared" si="28"/>
        <v>1.8915908278862522E-3</v>
      </c>
      <c r="F389" s="12">
        <f t="shared" si="29"/>
        <v>1.5714167562649905E-3</v>
      </c>
      <c r="G389" s="11">
        <f t="shared" si="30"/>
        <v>5.5555555555555552E-2</v>
      </c>
      <c r="H389" s="15">
        <f t="shared" si="31"/>
        <v>1.0508837932701401E-4</v>
      </c>
    </row>
    <row r="390" spans="2:8" ht="15" x14ac:dyDescent="0.2">
      <c r="B390" s="5" t="s">
        <v>476</v>
      </c>
      <c r="C390" s="38">
        <v>38</v>
      </c>
      <c r="D390" s="38">
        <v>193</v>
      </c>
      <c r="E390" s="12">
        <f t="shared" si="28"/>
        <v>2.6622389429510217E-4</v>
      </c>
      <c r="F390" s="12">
        <f t="shared" si="29"/>
        <v>1.0641523998566427E-3</v>
      </c>
      <c r="G390" s="11">
        <f t="shared" si="30"/>
        <v>4.0789473684210522</v>
      </c>
      <c r="H390" s="15">
        <f t="shared" si="31"/>
        <v>1.0859132530458113E-3</v>
      </c>
    </row>
    <row r="391" spans="2:8" ht="15" x14ac:dyDescent="0.2">
      <c r="B391" s="5" t="s">
        <v>153</v>
      </c>
      <c r="C391" s="38">
        <v>630</v>
      </c>
      <c r="D391" s="38">
        <v>791</v>
      </c>
      <c r="E391" s="12">
        <f t="shared" si="28"/>
        <v>4.4137119317345886E-3</v>
      </c>
      <c r="F391" s="12">
        <f t="shared" si="29"/>
        <v>4.3613707165109034E-3</v>
      </c>
      <c r="G391" s="11">
        <f t="shared" si="30"/>
        <v>0.25555555555555554</v>
      </c>
      <c r="H391" s="15">
        <f t="shared" si="31"/>
        <v>1.127948604776617E-3</v>
      </c>
    </row>
    <row r="392" spans="2:8" ht="15" x14ac:dyDescent="0.2">
      <c r="B392" s="5" t="s">
        <v>140</v>
      </c>
      <c r="C392" s="38">
        <v>151</v>
      </c>
      <c r="D392" s="38">
        <v>278</v>
      </c>
      <c r="E392" s="12">
        <f t="shared" si="28"/>
        <v>1.0578896852252745E-3</v>
      </c>
      <c r="F392" s="12">
        <f t="shared" si="29"/>
        <v>1.5328205552339205E-3</v>
      </c>
      <c r="G392" s="11">
        <f t="shared" si="30"/>
        <v>0.84105960264900659</v>
      </c>
      <c r="H392" s="15">
        <f t="shared" si="31"/>
        <v>8.8974827830205208E-4</v>
      </c>
    </row>
    <row r="393" spans="2:8" ht="15" x14ac:dyDescent="0.2">
      <c r="B393" s="5" t="s">
        <v>390</v>
      </c>
      <c r="C393" s="38">
        <v>3193</v>
      </c>
      <c r="D393" s="38">
        <v>4437</v>
      </c>
      <c r="E393" s="12">
        <f t="shared" si="28"/>
        <v>2.2369813012743718E-2</v>
      </c>
      <c r="F393" s="12">
        <f t="shared" si="29"/>
        <v>2.4464477710693905E-2</v>
      </c>
      <c r="G393" s="11">
        <f t="shared" si="30"/>
        <v>0.3896022549326652</v>
      </c>
      <c r="H393" s="15">
        <f t="shared" si="31"/>
        <v>8.7153295921870294E-3</v>
      </c>
    </row>
    <row r="394" spans="2:8" ht="15" x14ac:dyDescent="0.2">
      <c r="B394" s="5" t="s">
        <v>391</v>
      </c>
      <c r="C394" s="38">
        <v>42</v>
      </c>
      <c r="D394" s="38">
        <v>13</v>
      </c>
      <c r="E394" s="12">
        <f t="shared" si="28"/>
        <v>2.9424746211563924E-4</v>
      </c>
      <c r="F394" s="12">
        <f t="shared" si="29"/>
        <v>7.1678659057701317E-5</v>
      </c>
      <c r="G394" s="11">
        <f t="shared" si="30"/>
        <v>-0.69047619047619047</v>
      </c>
      <c r="H394" s="15">
        <f t="shared" si="31"/>
        <v>-2.0317086669889377E-4</v>
      </c>
    </row>
    <row r="395" spans="2:8" ht="15" x14ac:dyDescent="0.2">
      <c r="B395" s="5" t="s">
        <v>147</v>
      </c>
      <c r="C395" s="38">
        <v>58</v>
      </c>
      <c r="D395" s="38">
        <v>98</v>
      </c>
      <c r="E395" s="12">
        <f t="shared" si="28"/>
        <v>4.0634173339778755E-4</v>
      </c>
      <c r="F395" s="12">
        <f t="shared" si="29"/>
        <v>5.4034681443497923E-4</v>
      </c>
      <c r="G395" s="11">
        <f t="shared" si="30"/>
        <v>0.68965517241379315</v>
      </c>
      <c r="H395" s="15">
        <f t="shared" si="31"/>
        <v>2.8023567820537076E-4</v>
      </c>
    </row>
    <row r="396" spans="2:8" ht="15" x14ac:dyDescent="0.2">
      <c r="B396" s="5" t="s">
        <v>151</v>
      </c>
      <c r="C396" s="38">
        <v>55</v>
      </c>
      <c r="D396" s="38">
        <v>35</v>
      </c>
      <c r="E396" s="12">
        <f t="shared" si="28"/>
        <v>3.8532405753238471E-4</v>
      </c>
      <c r="F396" s="12">
        <f t="shared" si="29"/>
        <v>1.929810051553497E-4</v>
      </c>
      <c r="G396" s="11">
        <f t="shared" si="30"/>
        <v>-0.36363636363636365</v>
      </c>
      <c r="H396" s="15">
        <f t="shared" si="31"/>
        <v>-1.4011783910268535E-4</v>
      </c>
    </row>
    <row r="397" spans="2:8" ht="15" x14ac:dyDescent="0.2">
      <c r="B397" s="5" t="s">
        <v>138</v>
      </c>
      <c r="C397" s="38">
        <v>22</v>
      </c>
      <c r="D397" s="38">
        <v>26</v>
      </c>
      <c r="E397" s="12">
        <f t="shared" si="28"/>
        <v>1.5412962301295389E-4</v>
      </c>
      <c r="F397" s="12">
        <f t="shared" si="29"/>
        <v>1.4335731811540263E-4</v>
      </c>
      <c r="G397" s="11">
        <f t="shared" si="30"/>
        <v>0.18181818181818182</v>
      </c>
      <c r="H397" s="15">
        <f t="shared" si="31"/>
        <v>2.8023567820537072E-5</v>
      </c>
    </row>
    <row r="398" spans="2:8" ht="15" x14ac:dyDescent="0.2">
      <c r="B398" s="5" t="s">
        <v>142</v>
      </c>
      <c r="C398" s="38">
        <v>325</v>
      </c>
      <c r="D398" s="38">
        <v>394</v>
      </c>
      <c r="E398" s="12">
        <f t="shared" si="28"/>
        <v>2.276914885418637E-3</v>
      </c>
      <c r="F398" s="12">
        <f t="shared" si="29"/>
        <v>2.172414743748794E-3</v>
      </c>
      <c r="G398" s="11">
        <f t="shared" si="30"/>
        <v>0.21230769230769231</v>
      </c>
      <c r="H398" s="15">
        <f t="shared" si="31"/>
        <v>4.8340654490426448E-4</v>
      </c>
    </row>
    <row r="399" spans="2:8" ht="15" x14ac:dyDescent="0.2">
      <c r="B399" s="5" t="s">
        <v>148</v>
      </c>
      <c r="C399" s="38">
        <v>2</v>
      </c>
      <c r="D399" s="38">
        <v>8</v>
      </c>
      <c r="E399" s="12">
        <f t="shared" si="28"/>
        <v>1.4011783910268536E-5</v>
      </c>
      <c r="F399" s="12">
        <f t="shared" si="29"/>
        <v>4.4109944035508505E-5</v>
      </c>
      <c r="G399" s="11">
        <f t="shared" si="30"/>
        <v>3</v>
      </c>
      <c r="H399" s="15">
        <f t="shared" si="31"/>
        <v>4.2035351730805607E-5</v>
      </c>
    </row>
    <row r="400" spans="2:8" ht="15" x14ac:dyDescent="0.2">
      <c r="B400" s="5" t="s">
        <v>152</v>
      </c>
      <c r="C400" s="38">
        <v>13</v>
      </c>
      <c r="D400" s="38">
        <v>43</v>
      </c>
      <c r="E400" s="12">
        <f t="shared" si="28"/>
        <v>9.1076595416745483E-5</v>
      </c>
      <c r="F400" s="12">
        <f t="shared" si="29"/>
        <v>2.370909491908582E-4</v>
      </c>
      <c r="G400" s="11">
        <f t="shared" si="30"/>
        <v>2.3076923076923075</v>
      </c>
      <c r="H400" s="15">
        <f t="shared" si="31"/>
        <v>2.1017675865402801E-4</v>
      </c>
    </row>
    <row r="401" spans="2:8" ht="15" x14ac:dyDescent="0.2">
      <c r="B401" s="5" t="s">
        <v>392</v>
      </c>
      <c r="C401" s="38">
        <v>1584</v>
      </c>
      <c r="D401" s="38">
        <v>1803</v>
      </c>
      <c r="E401" s="12">
        <f t="shared" si="28"/>
        <v>1.1097332856932681E-2</v>
      </c>
      <c r="F401" s="12">
        <f t="shared" si="29"/>
        <v>9.9412786370027297E-3</v>
      </c>
      <c r="G401" s="11">
        <f t="shared" si="30"/>
        <v>0.13825757575757575</v>
      </c>
      <c r="H401" s="15">
        <f t="shared" si="31"/>
        <v>1.5342903381744045E-3</v>
      </c>
    </row>
    <row r="402" spans="2:8" ht="15" x14ac:dyDescent="0.2">
      <c r="B402" s="5" t="s">
        <v>393</v>
      </c>
      <c r="C402" s="38">
        <v>5</v>
      </c>
      <c r="D402" s="38">
        <v>11</v>
      </c>
      <c r="E402" s="12">
        <f t="shared" si="28"/>
        <v>3.5029459775671338E-5</v>
      </c>
      <c r="F402" s="12">
        <f t="shared" si="29"/>
        <v>6.0651173048824191E-5</v>
      </c>
      <c r="G402" s="11">
        <f t="shared" si="30"/>
        <v>1.2</v>
      </c>
      <c r="H402" s="15">
        <f t="shared" si="31"/>
        <v>4.2035351730805607E-5</v>
      </c>
    </row>
    <row r="403" spans="2:8" ht="15" x14ac:dyDescent="0.2">
      <c r="B403" s="5" t="s">
        <v>394</v>
      </c>
      <c r="C403" s="38">
        <v>328</v>
      </c>
      <c r="D403" s="38">
        <v>526</v>
      </c>
      <c r="E403" s="12">
        <f t="shared" si="28"/>
        <v>2.29793256128404E-3</v>
      </c>
      <c r="F403" s="12">
        <f t="shared" si="29"/>
        <v>2.9002288203346842E-3</v>
      </c>
      <c r="G403" s="11">
        <f t="shared" si="30"/>
        <v>0.60365853658536583</v>
      </c>
      <c r="H403" s="15">
        <f t="shared" si="31"/>
        <v>1.3871666071165851E-3</v>
      </c>
    </row>
    <row r="404" spans="2:8" ht="15" x14ac:dyDescent="0.2">
      <c r="B404" s="5" t="s">
        <v>395</v>
      </c>
      <c r="C404" s="38">
        <v>5</v>
      </c>
      <c r="D404" s="38">
        <v>68</v>
      </c>
      <c r="E404" s="12">
        <f t="shared" si="28"/>
        <v>3.5029459775671338E-5</v>
      </c>
      <c r="F404" s="12">
        <f t="shared" si="29"/>
        <v>3.7493452430182228E-4</v>
      </c>
      <c r="G404" s="11">
        <f t="shared" si="30"/>
        <v>12.6</v>
      </c>
      <c r="H404" s="15">
        <f t="shared" si="31"/>
        <v>4.4137119317345886E-4</v>
      </c>
    </row>
    <row r="405" spans="2:8" ht="15" x14ac:dyDescent="0.2">
      <c r="B405" s="5" t="s">
        <v>396</v>
      </c>
      <c r="C405" s="38">
        <v>408</v>
      </c>
      <c r="D405" s="38">
        <v>553</v>
      </c>
      <c r="E405" s="12">
        <f t="shared" si="28"/>
        <v>2.8584039176947815E-3</v>
      </c>
      <c r="F405" s="12">
        <f t="shared" si="29"/>
        <v>3.0490998814545252E-3</v>
      </c>
      <c r="G405" s="11">
        <f t="shared" si="30"/>
        <v>0.35539215686274511</v>
      </c>
      <c r="H405" s="15">
        <f t="shared" si="31"/>
        <v>1.0158543334944689E-3</v>
      </c>
    </row>
    <row r="406" spans="2:8" ht="15" x14ac:dyDescent="0.2">
      <c r="B406" s="5" t="s">
        <v>397</v>
      </c>
      <c r="C406" s="38">
        <v>1010</v>
      </c>
      <c r="D406" s="38">
        <v>1757</v>
      </c>
      <c r="E406" s="12">
        <f t="shared" si="28"/>
        <v>7.0759508746856105E-3</v>
      </c>
      <c r="F406" s="12">
        <f t="shared" si="29"/>
        <v>9.6876464587985558E-3</v>
      </c>
      <c r="G406" s="11">
        <f t="shared" si="30"/>
        <v>0.73960396039603959</v>
      </c>
      <c r="H406" s="15">
        <f t="shared" si="31"/>
        <v>5.2334012904852976E-3</v>
      </c>
    </row>
    <row r="407" spans="2:8" ht="15" x14ac:dyDescent="0.2">
      <c r="B407" s="5" t="s">
        <v>398</v>
      </c>
      <c r="C407" s="38">
        <v>191</v>
      </c>
      <c r="D407" s="38">
        <v>177</v>
      </c>
      <c r="E407" s="12">
        <f t="shared" si="28"/>
        <v>1.3381253634306451E-3</v>
      </c>
      <c r="F407" s="12">
        <f t="shared" si="29"/>
        <v>9.759325117856257E-4</v>
      </c>
      <c r="G407" s="11">
        <f t="shared" si="30"/>
        <v>-7.3298429319371722E-2</v>
      </c>
      <c r="H407" s="15">
        <f t="shared" si="31"/>
        <v>-9.8082487371879738E-5</v>
      </c>
    </row>
    <row r="408" spans="2:8" ht="15" x14ac:dyDescent="0.2">
      <c r="B408" s="5" t="s">
        <v>399</v>
      </c>
      <c r="C408" s="38">
        <v>284</v>
      </c>
      <c r="D408" s="38">
        <v>290</v>
      </c>
      <c r="E408" s="12">
        <f t="shared" si="28"/>
        <v>1.9896733152581321E-3</v>
      </c>
      <c r="F408" s="12">
        <f t="shared" si="29"/>
        <v>1.5989854712871834E-3</v>
      </c>
      <c r="G408" s="11">
        <f t="shared" si="30"/>
        <v>2.1126760563380281E-2</v>
      </c>
      <c r="H408" s="15">
        <f t="shared" si="31"/>
        <v>4.2035351730805607E-5</v>
      </c>
    </row>
    <row r="409" spans="2:8" ht="15" x14ac:dyDescent="0.2">
      <c r="B409" s="5" t="s">
        <v>139</v>
      </c>
      <c r="C409" s="38">
        <v>92</v>
      </c>
      <c r="D409" s="38">
        <v>118</v>
      </c>
      <c r="E409" s="12">
        <f t="shared" si="28"/>
        <v>6.4454205987235264E-4</v>
      </c>
      <c r="F409" s="12">
        <f t="shared" si="29"/>
        <v>6.5062167452375043E-4</v>
      </c>
      <c r="G409" s="11">
        <f t="shared" si="30"/>
        <v>0.28260869565217389</v>
      </c>
      <c r="H409" s="15">
        <f t="shared" si="31"/>
        <v>1.8215319083349094E-4</v>
      </c>
    </row>
    <row r="410" spans="2:8" ht="15" x14ac:dyDescent="0.2">
      <c r="B410" s="5" t="s">
        <v>400</v>
      </c>
      <c r="C410" s="38">
        <v>92</v>
      </c>
      <c r="D410" s="38">
        <v>76</v>
      </c>
      <c r="E410" s="12">
        <f t="shared" si="28"/>
        <v>6.4454205987235264E-4</v>
      </c>
      <c r="F410" s="12">
        <f t="shared" si="29"/>
        <v>4.1904446833733081E-4</v>
      </c>
      <c r="G410" s="11">
        <f t="shared" si="30"/>
        <v>-0.17391304347826086</v>
      </c>
      <c r="H410" s="15">
        <f t="shared" si="31"/>
        <v>-1.1209427128214828E-4</v>
      </c>
    </row>
    <row r="411" spans="2:8" ht="15" x14ac:dyDescent="0.2">
      <c r="B411" s="5" t="s">
        <v>401</v>
      </c>
      <c r="C411" s="38">
        <v>883</v>
      </c>
      <c r="D411" s="38">
        <v>780</v>
      </c>
      <c r="E411" s="12">
        <f t="shared" si="28"/>
        <v>6.1862025963835589E-3</v>
      </c>
      <c r="F411" s="12">
        <f t="shared" si="29"/>
        <v>4.3007195434620789E-3</v>
      </c>
      <c r="G411" s="11">
        <f t="shared" si="30"/>
        <v>-0.11664779161947905</v>
      </c>
      <c r="H411" s="15">
        <f t="shared" si="31"/>
        <v>-7.2160687137882962E-4</v>
      </c>
    </row>
    <row r="412" spans="2:8" ht="15" x14ac:dyDescent="0.2">
      <c r="B412" s="5" t="s">
        <v>402</v>
      </c>
      <c r="C412" s="38">
        <v>358</v>
      </c>
      <c r="D412" s="38">
        <v>492</v>
      </c>
      <c r="E412" s="12">
        <f t="shared" si="28"/>
        <v>2.5081093199380679E-3</v>
      </c>
      <c r="F412" s="12">
        <f t="shared" si="29"/>
        <v>2.7127615581837732E-3</v>
      </c>
      <c r="G412" s="11">
        <f t="shared" si="30"/>
        <v>0.37430167597765363</v>
      </c>
      <c r="H412" s="15">
        <f t="shared" si="31"/>
        <v>9.3878952198799188E-4</v>
      </c>
    </row>
    <row r="413" spans="2:8" ht="15" x14ac:dyDescent="0.2">
      <c r="B413" s="5" t="s">
        <v>403</v>
      </c>
      <c r="C413" s="38">
        <v>9</v>
      </c>
      <c r="D413" s="38">
        <v>23</v>
      </c>
      <c r="E413" s="12">
        <f t="shared" si="28"/>
        <v>6.3053027596208407E-5</v>
      </c>
      <c r="F413" s="12">
        <f t="shared" si="29"/>
        <v>1.2681608910208696E-4</v>
      </c>
      <c r="G413" s="11">
        <f t="shared" si="30"/>
        <v>1.5555555555555556</v>
      </c>
      <c r="H413" s="15">
        <f t="shared" si="31"/>
        <v>9.8082487371879752E-5</v>
      </c>
    </row>
    <row r="414" spans="2:8" ht="15" x14ac:dyDescent="0.2">
      <c r="B414" s="5" t="s">
        <v>404</v>
      </c>
      <c r="C414" s="38">
        <v>50</v>
      </c>
      <c r="D414" s="38">
        <v>30</v>
      </c>
      <c r="E414" s="12">
        <f t="shared" si="28"/>
        <v>3.5029459775671339E-4</v>
      </c>
      <c r="F414" s="12">
        <f t="shared" si="29"/>
        <v>1.654122901331569E-4</v>
      </c>
      <c r="G414" s="11">
        <f t="shared" si="30"/>
        <v>-0.4</v>
      </c>
      <c r="H414" s="15">
        <f t="shared" si="31"/>
        <v>-1.4011783910268535E-4</v>
      </c>
    </row>
    <row r="415" spans="2:8" ht="15" x14ac:dyDescent="0.2">
      <c r="B415" s="5" t="s">
        <v>405</v>
      </c>
      <c r="C415" s="38">
        <v>89</v>
      </c>
      <c r="D415" s="38">
        <v>29</v>
      </c>
      <c r="E415" s="12">
        <f t="shared" si="28"/>
        <v>6.235243840069498E-4</v>
      </c>
      <c r="F415" s="12">
        <f t="shared" si="29"/>
        <v>1.5989854712871834E-4</v>
      </c>
      <c r="G415" s="11">
        <f t="shared" si="30"/>
        <v>-0.6741573033707865</v>
      </c>
      <c r="H415" s="15">
        <f t="shared" si="31"/>
        <v>-4.2035351730805603E-4</v>
      </c>
    </row>
    <row r="416" spans="2:8" ht="15" x14ac:dyDescent="0.2">
      <c r="B416" s="5" t="s">
        <v>406</v>
      </c>
      <c r="C416" s="38">
        <v>24</v>
      </c>
      <c r="D416" s="38">
        <v>23</v>
      </c>
      <c r="E416" s="12">
        <f t="shared" si="28"/>
        <v>1.6814140692322243E-4</v>
      </c>
      <c r="F416" s="12">
        <f t="shared" si="29"/>
        <v>1.2681608910208696E-4</v>
      </c>
      <c r="G416" s="11">
        <f t="shared" si="30"/>
        <v>-4.1666666666666664E-2</v>
      </c>
      <c r="H416" s="15">
        <f t="shared" si="31"/>
        <v>-7.0058919551342673E-6</v>
      </c>
    </row>
    <row r="417" spans="2:8" ht="15" x14ac:dyDescent="0.2">
      <c r="B417" s="5" t="s">
        <v>165</v>
      </c>
      <c r="C417" s="38">
        <v>49</v>
      </c>
      <c r="D417" s="38">
        <v>177</v>
      </c>
      <c r="E417" s="12">
        <f t="shared" si="28"/>
        <v>3.4328870580157915E-4</v>
      </c>
      <c r="F417" s="12">
        <f t="shared" si="29"/>
        <v>9.759325117856257E-4</v>
      </c>
      <c r="G417" s="11">
        <f t="shared" si="30"/>
        <v>2.6122448979591835</v>
      </c>
      <c r="H417" s="15">
        <f t="shared" si="31"/>
        <v>8.9675417025718632E-4</v>
      </c>
    </row>
    <row r="418" spans="2:8" ht="15" x14ac:dyDescent="0.2">
      <c r="B418" s="5" t="s">
        <v>166</v>
      </c>
      <c r="C418" s="38">
        <v>17</v>
      </c>
      <c r="D418" s="38">
        <v>49</v>
      </c>
      <c r="E418" s="12">
        <f t="shared" si="28"/>
        <v>1.1910016323728256E-4</v>
      </c>
      <c r="F418" s="12">
        <f t="shared" si="29"/>
        <v>2.7017340721748962E-4</v>
      </c>
      <c r="G418" s="11">
        <f t="shared" si="30"/>
        <v>1.8823529411764706</v>
      </c>
      <c r="H418" s="15">
        <f t="shared" si="31"/>
        <v>2.2418854256429658E-4</v>
      </c>
    </row>
    <row r="419" spans="2:8" ht="15" x14ac:dyDescent="0.2">
      <c r="B419" s="5" t="s">
        <v>407</v>
      </c>
      <c r="C419" s="38">
        <v>26</v>
      </c>
      <c r="D419" s="38">
        <v>141</v>
      </c>
      <c r="E419" s="12">
        <f t="shared" si="28"/>
        <v>1.8215319083349097E-4</v>
      </c>
      <c r="F419" s="12">
        <f t="shared" si="29"/>
        <v>7.7743776362583744E-4</v>
      </c>
      <c r="G419" s="11">
        <f t="shared" si="30"/>
        <v>4.4230769230769234</v>
      </c>
      <c r="H419" s="15">
        <f t="shared" si="31"/>
        <v>8.0567757484044085E-4</v>
      </c>
    </row>
    <row r="420" spans="2:8" ht="15" x14ac:dyDescent="0.2">
      <c r="B420" s="5" t="s">
        <v>408</v>
      </c>
      <c r="C420" s="38">
        <v>728</v>
      </c>
      <c r="D420" s="38">
        <v>715</v>
      </c>
      <c r="E420" s="12">
        <f t="shared" si="28"/>
        <v>5.1002893433377472E-3</v>
      </c>
      <c r="F420" s="12">
        <f t="shared" si="29"/>
        <v>3.9423262481735723E-3</v>
      </c>
      <c r="G420" s="11">
        <f t="shared" si="30"/>
        <v>-1.7857142857142856E-2</v>
      </c>
      <c r="H420" s="15">
        <f t="shared" si="31"/>
        <v>-9.1076595416745483E-5</v>
      </c>
    </row>
    <row r="421" spans="2:8" ht="30" x14ac:dyDescent="0.2">
      <c r="B421" s="5" t="s">
        <v>409</v>
      </c>
      <c r="C421" s="38">
        <v>144</v>
      </c>
      <c r="D421" s="38">
        <v>97</v>
      </c>
      <c r="E421" s="12">
        <f t="shared" si="28"/>
        <v>1.0088484415393345E-3</v>
      </c>
      <c r="F421" s="12">
        <f t="shared" si="29"/>
        <v>5.3483307143054059E-4</v>
      </c>
      <c r="G421" s="11">
        <f t="shared" si="30"/>
        <v>-0.3263888888888889</v>
      </c>
      <c r="H421" s="15">
        <f t="shared" si="31"/>
        <v>-3.2927692189131056E-4</v>
      </c>
    </row>
    <row r="422" spans="2:8" ht="15" x14ac:dyDescent="0.2">
      <c r="B422" s="5" t="s">
        <v>163</v>
      </c>
      <c r="C422" s="38">
        <v>191</v>
      </c>
      <c r="D422" s="38">
        <v>585</v>
      </c>
      <c r="E422" s="12">
        <f t="shared" si="28"/>
        <v>1.3381253634306451E-3</v>
      </c>
      <c r="F422" s="12">
        <f t="shared" si="29"/>
        <v>3.2255396575965596E-3</v>
      </c>
      <c r="G422" s="11">
        <f t="shared" si="30"/>
        <v>2.0628272251308899</v>
      </c>
      <c r="H422" s="15">
        <f t="shared" si="31"/>
        <v>2.7603214303229011E-3</v>
      </c>
    </row>
    <row r="423" spans="2:8" ht="15" x14ac:dyDescent="0.2">
      <c r="B423" s="5" t="s">
        <v>410</v>
      </c>
      <c r="C423" s="38">
        <v>62</v>
      </c>
      <c r="D423" s="38">
        <v>42</v>
      </c>
      <c r="E423" s="12">
        <f t="shared" si="28"/>
        <v>4.3436530121832462E-4</v>
      </c>
      <c r="F423" s="12">
        <f t="shared" si="29"/>
        <v>2.3157720618641964E-4</v>
      </c>
      <c r="G423" s="11">
        <f t="shared" si="30"/>
        <v>-0.32258064516129031</v>
      </c>
      <c r="H423" s="15">
        <f t="shared" si="31"/>
        <v>-1.4011783910268535E-4</v>
      </c>
    </row>
    <row r="424" spans="2:8" ht="15" x14ac:dyDescent="0.2">
      <c r="B424" s="5" t="s">
        <v>411</v>
      </c>
      <c r="C424" s="38">
        <v>4</v>
      </c>
      <c r="D424" s="38">
        <v>5</v>
      </c>
      <c r="E424" s="12">
        <f t="shared" ref="E424:E487" si="32">+IF(C424=0,"",C424/C$294)</f>
        <v>2.8023567820537072E-5</v>
      </c>
      <c r="F424" s="12">
        <f t="shared" ref="F424:F487" si="33">+IF(D424=0,"",D424/D$294)</f>
        <v>2.7568715022192816E-5</v>
      </c>
      <c r="G424" s="11">
        <f t="shared" ref="G424:G487" si="34">+IF(OR(AND(D424=0),(C424=0)),"0",((D424-C424)/C424))</f>
        <v>0.25</v>
      </c>
      <c r="H424" s="15">
        <f t="shared" ref="H424:H487" si="35">+IF(OR(AND(E424=""),(G424="")),"",E424*G424)</f>
        <v>7.0058919551342681E-6</v>
      </c>
    </row>
    <row r="425" spans="2:8" ht="15" x14ac:dyDescent="0.2">
      <c r="B425" s="5" t="s">
        <v>412</v>
      </c>
      <c r="C425" s="38">
        <v>7</v>
      </c>
      <c r="D425" s="38">
        <v>5</v>
      </c>
      <c r="E425" s="12">
        <f t="shared" si="32"/>
        <v>4.9041243685939876E-5</v>
      </c>
      <c r="F425" s="12">
        <f t="shared" si="33"/>
        <v>2.7568715022192816E-5</v>
      </c>
      <c r="G425" s="11">
        <f t="shared" si="34"/>
        <v>-0.2857142857142857</v>
      </c>
      <c r="H425" s="15">
        <f t="shared" si="35"/>
        <v>-1.4011783910268535E-5</v>
      </c>
    </row>
    <row r="426" spans="2:8" ht="15" x14ac:dyDescent="0.2">
      <c r="B426" s="5" t="s">
        <v>413</v>
      </c>
      <c r="C426" s="38">
        <v>51</v>
      </c>
      <c r="D426" s="38">
        <v>55</v>
      </c>
      <c r="E426" s="12">
        <f t="shared" si="32"/>
        <v>3.5730048971184769E-4</v>
      </c>
      <c r="F426" s="12">
        <f t="shared" si="33"/>
        <v>3.0325586524412098E-4</v>
      </c>
      <c r="G426" s="11">
        <f t="shared" si="34"/>
        <v>7.8431372549019607E-2</v>
      </c>
      <c r="H426" s="15">
        <f t="shared" si="35"/>
        <v>2.8023567820537072E-5</v>
      </c>
    </row>
    <row r="427" spans="2:8" ht="15" x14ac:dyDescent="0.2">
      <c r="B427" s="5" t="s">
        <v>160</v>
      </c>
      <c r="C427" s="38">
        <v>0</v>
      </c>
      <c r="D427" s="38">
        <v>3</v>
      </c>
      <c r="E427" s="12" t="str">
        <f t="shared" si="32"/>
        <v/>
      </c>
      <c r="F427" s="12">
        <f t="shared" si="33"/>
        <v>1.6541229013315689E-5</v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66</v>
      </c>
      <c r="D428" s="38">
        <v>116</v>
      </c>
      <c r="E428" s="12">
        <f t="shared" si="32"/>
        <v>4.623888690388617E-4</v>
      </c>
      <c r="F428" s="12">
        <f t="shared" si="33"/>
        <v>6.3959418851487336E-4</v>
      </c>
      <c r="G428" s="11">
        <f t="shared" si="34"/>
        <v>0.75757575757575757</v>
      </c>
      <c r="H428" s="15">
        <f t="shared" si="35"/>
        <v>3.5029459775671339E-4</v>
      </c>
    </row>
    <row r="429" spans="2:8" ht="15" x14ac:dyDescent="0.2">
      <c r="B429" s="5" t="s">
        <v>415</v>
      </c>
      <c r="C429" s="38">
        <v>102</v>
      </c>
      <c r="D429" s="38">
        <v>76</v>
      </c>
      <c r="E429" s="12">
        <f t="shared" si="32"/>
        <v>7.1460097942369538E-4</v>
      </c>
      <c r="F429" s="12">
        <f t="shared" si="33"/>
        <v>4.1904446833733081E-4</v>
      </c>
      <c r="G429" s="11">
        <f t="shared" si="34"/>
        <v>-0.25490196078431371</v>
      </c>
      <c r="H429" s="15">
        <f t="shared" si="35"/>
        <v>-1.8215319083349097E-4</v>
      </c>
    </row>
    <row r="430" spans="2:8" ht="15" x14ac:dyDescent="0.2">
      <c r="B430" s="5" t="s">
        <v>416</v>
      </c>
      <c r="C430" s="38">
        <v>266</v>
      </c>
      <c r="D430" s="38">
        <v>339</v>
      </c>
      <c r="E430" s="12">
        <f t="shared" si="32"/>
        <v>1.8635672600657153E-3</v>
      </c>
      <c r="F430" s="12">
        <f t="shared" si="33"/>
        <v>1.869158878504673E-3</v>
      </c>
      <c r="G430" s="11">
        <f t="shared" si="34"/>
        <v>0.27443609022556392</v>
      </c>
      <c r="H430" s="15">
        <f t="shared" si="35"/>
        <v>5.1143011272480161E-4</v>
      </c>
    </row>
    <row r="431" spans="2:8" ht="15" x14ac:dyDescent="0.2">
      <c r="B431" s="5" t="s">
        <v>169</v>
      </c>
      <c r="C431" s="38">
        <v>116</v>
      </c>
      <c r="D431" s="38">
        <v>300</v>
      </c>
      <c r="E431" s="12">
        <f t="shared" si="32"/>
        <v>8.1268346679557509E-4</v>
      </c>
      <c r="F431" s="12">
        <f t="shared" si="33"/>
        <v>1.6541229013315689E-3</v>
      </c>
      <c r="G431" s="11">
        <f t="shared" si="34"/>
        <v>1.5862068965517242</v>
      </c>
      <c r="H431" s="15">
        <f t="shared" si="35"/>
        <v>1.2890841197447053E-3</v>
      </c>
    </row>
    <row r="432" spans="2:8" ht="15" x14ac:dyDescent="0.2">
      <c r="B432" s="5" t="s">
        <v>417</v>
      </c>
      <c r="C432" s="38">
        <v>3717</v>
      </c>
      <c r="D432" s="38">
        <v>4501</v>
      </c>
      <c r="E432" s="12">
        <f t="shared" si="32"/>
        <v>2.6040900397234074E-2</v>
      </c>
      <c r="F432" s="12">
        <f t="shared" si="33"/>
        <v>2.4817357262977971E-2</v>
      </c>
      <c r="G432" s="11">
        <f t="shared" si="34"/>
        <v>0.21092278719397364</v>
      </c>
      <c r="H432" s="15">
        <f t="shared" si="35"/>
        <v>5.4926192928252664E-3</v>
      </c>
    </row>
    <row r="433" spans="2:8" ht="15" x14ac:dyDescent="0.2">
      <c r="B433" s="5" t="s">
        <v>162</v>
      </c>
      <c r="C433" s="38">
        <v>800</v>
      </c>
      <c r="D433" s="38">
        <v>716</v>
      </c>
      <c r="E433" s="12">
        <f t="shared" si="32"/>
        <v>5.6047135641074143E-3</v>
      </c>
      <c r="F433" s="12">
        <f t="shared" si="33"/>
        <v>3.9478399911780111E-3</v>
      </c>
      <c r="G433" s="11">
        <f t="shared" si="34"/>
        <v>-0.105</v>
      </c>
      <c r="H433" s="15">
        <f t="shared" si="35"/>
        <v>-5.8849492423127849E-4</v>
      </c>
    </row>
    <row r="434" spans="2:8" ht="30" x14ac:dyDescent="0.2">
      <c r="B434" s="5" t="s">
        <v>418</v>
      </c>
      <c r="C434" s="38">
        <v>366</v>
      </c>
      <c r="D434" s="38">
        <v>284</v>
      </c>
      <c r="E434" s="12">
        <f t="shared" si="32"/>
        <v>2.5641564555791418E-3</v>
      </c>
      <c r="F434" s="12">
        <f t="shared" si="33"/>
        <v>1.5659030132605519E-3</v>
      </c>
      <c r="G434" s="11">
        <f t="shared" si="34"/>
        <v>-0.22404371584699453</v>
      </c>
      <c r="H434" s="15">
        <f t="shared" si="35"/>
        <v>-5.7448314032100989E-4</v>
      </c>
    </row>
    <row r="435" spans="2:8" ht="15" x14ac:dyDescent="0.2">
      <c r="B435" s="5" t="s">
        <v>164</v>
      </c>
      <c r="C435" s="38">
        <v>24</v>
      </c>
      <c r="D435" s="38">
        <v>44</v>
      </c>
      <c r="E435" s="12">
        <f t="shared" si="32"/>
        <v>1.6814140692322243E-4</v>
      </c>
      <c r="F435" s="12">
        <f t="shared" si="33"/>
        <v>2.4260469219529676E-4</v>
      </c>
      <c r="G435" s="11">
        <f t="shared" si="34"/>
        <v>0.83333333333333337</v>
      </c>
      <c r="H435" s="15">
        <f t="shared" si="35"/>
        <v>1.4011783910268535E-4</v>
      </c>
    </row>
    <row r="436" spans="2:8" ht="30" x14ac:dyDescent="0.2">
      <c r="B436" s="5" t="s">
        <v>419</v>
      </c>
      <c r="C436" s="38">
        <v>140</v>
      </c>
      <c r="D436" s="38">
        <v>58</v>
      </c>
      <c r="E436" s="12">
        <f t="shared" si="32"/>
        <v>9.8082487371879755E-4</v>
      </c>
      <c r="F436" s="12">
        <f t="shared" si="33"/>
        <v>3.1979709425743668E-4</v>
      </c>
      <c r="G436" s="11">
        <f t="shared" si="34"/>
        <v>-0.58571428571428574</v>
      </c>
      <c r="H436" s="15">
        <f t="shared" si="35"/>
        <v>-5.7448314032101E-4</v>
      </c>
    </row>
    <row r="437" spans="2:8" ht="30" x14ac:dyDescent="0.2">
      <c r="B437" s="5" t="s">
        <v>420</v>
      </c>
      <c r="C437" s="38">
        <v>747</v>
      </c>
      <c r="D437" s="38">
        <v>1037</v>
      </c>
      <c r="E437" s="12">
        <f t="shared" si="32"/>
        <v>5.2334012904852985E-3</v>
      </c>
      <c r="F437" s="12">
        <f t="shared" si="33"/>
        <v>5.7177514956027898E-3</v>
      </c>
      <c r="G437" s="11">
        <f t="shared" si="34"/>
        <v>0.38821954484605087</v>
      </c>
      <c r="H437" s="15">
        <f t="shared" si="35"/>
        <v>2.0317086669889377E-3</v>
      </c>
    </row>
    <row r="438" spans="2:8" ht="15" x14ac:dyDescent="0.2">
      <c r="B438" s="5" t="s">
        <v>155</v>
      </c>
      <c r="C438" s="38">
        <v>507</v>
      </c>
      <c r="D438" s="38">
        <v>392</v>
      </c>
      <c r="E438" s="12">
        <f t="shared" si="32"/>
        <v>3.551987221253074E-3</v>
      </c>
      <c r="F438" s="12">
        <f t="shared" si="33"/>
        <v>2.1613872577399169E-3</v>
      </c>
      <c r="G438" s="11">
        <f t="shared" si="34"/>
        <v>-0.22682445759368836</v>
      </c>
      <c r="H438" s="15">
        <f t="shared" si="35"/>
        <v>-8.0567757484044085E-4</v>
      </c>
    </row>
    <row r="439" spans="2:8" ht="15" x14ac:dyDescent="0.2">
      <c r="B439" s="5" t="s">
        <v>154</v>
      </c>
      <c r="C439" s="38">
        <v>9</v>
      </c>
      <c r="D439" s="38">
        <v>33</v>
      </c>
      <c r="E439" s="12">
        <f t="shared" si="32"/>
        <v>6.3053027596208407E-5</v>
      </c>
      <c r="F439" s="12">
        <f t="shared" si="33"/>
        <v>1.8195351914647258E-4</v>
      </c>
      <c r="G439" s="11">
        <f t="shared" si="34"/>
        <v>2.6666666666666665</v>
      </c>
      <c r="H439" s="15">
        <f t="shared" si="35"/>
        <v>1.681414069232224E-4</v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72</v>
      </c>
      <c r="D441" s="38">
        <v>150</v>
      </c>
      <c r="E441" s="12">
        <f t="shared" si="32"/>
        <v>5.0442422076966726E-4</v>
      </c>
      <c r="F441" s="12">
        <f t="shared" si="33"/>
        <v>8.2706145066578445E-4</v>
      </c>
      <c r="G441" s="11">
        <f t="shared" si="34"/>
        <v>1.0833333333333333</v>
      </c>
      <c r="H441" s="15">
        <f t="shared" si="35"/>
        <v>5.4645957250047282E-4</v>
      </c>
    </row>
    <row r="442" spans="2:8" ht="15" x14ac:dyDescent="0.2">
      <c r="B442" s="5" t="s">
        <v>422</v>
      </c>
      <c r="C442" s="38">
        <v>419</v>
      </c>
      <c r="D442" s="38">
        <v>336</v>
      </c>
      <c r="E442" s="12">
        <f t="shared" si="32"/>
        <v>2.9354687292012581E-3</v>
      </c>
      <c r="F442" s="12">
        <f t="shared" si="33"/>
        <v>1.8526176494913572E-3</v>
      </c>
      <c r="G442" s="11">
        <f t="shared" si="34"/>
        <v>-0.19809069212410502</v>
      </c>
      <c r="H442" s="15">
        <f t="shared" si="35"/>
        <v>-5.8148903227614424E-4</v>
      </c>
    </row>
    <row r="443" spans="2:8" ht="15" x14ac:dyDescent="0.2">
      <c r="B443" s="5" t="s">
        <v>423</v>
      </c>
      <c r="C443" s="38">
        <v>34</v>
      </c>
      <c r="D443" s="38">
        <v>37</v>
      </c>
      <c r="E443" s="12">
        <f t="shared" si="32"/>
        <v>2.3820032647456512E-4</v>
      </c>
      <c r="F443" s="12">
        <f t="shared" si="33"/>
        <v>2.0400849116422685E-4</v>
      </c>
      <c r="G443" s="11">
        <f t="shared" si="34"/>
        <v>8.8235294117647065E-2</v>
      </c>
      <c r="H443" s="15">
        <f t="shared" si="35"/>
        <v>2.1017675865402807E-5</v>
      </c>
    </row>
    <row r="444" spans="2:8" ht="15" x14ac:dyDescent="0.2">
      <c r="B444" s="5" t="s">
        <v>424</v>
      </c>
      <c r="C444" s="38">
        <v>236</v>
      </c>
      <c r="D444" s="38">
        <v>135</v>
      </c>
      <c r="E444" s="12">
        <f t="shared" si="32"/>
        <v>1.6533905014116872E-3</v>
      </c>
      <c r="F444" s="12">
        <f t="shared" si="33"/>
        <v>7.4435530559920603E-4</v>
      </c>
      <c r="G444" s="11">
        <f t="shared" si="34"/>
        <v>-0.42796610169491528</v>
      </c>
      <c r="H444" s="15">
        <f t="shared" si="35"/>
        <v>-7.0759508746856103E-4</v>
      </c>
    </row>
    <row r="445" spans="2:8" ht="15" x14ac:dyDescent="0.2">
      <c r="B445" s="5" t="s">
        <v>425</v>
      </c>
      <c r="C445" s="38">
        <v>2</v>
      </c>
      <c r="D445" s="38">
        <v>2</v>
      </c>
      <c r="E445" s="12">
        <f t="shared" si="32"/>
        <v>1.4011783910268536E-5</v>
      </c>
      <c r="F445" s="12">
        <f t="shared" si="33"/>
        <v>1.1027486008877126E-5</v>
      </c>
      <c r="G445" s="11">
        <f t="shared" si="34"/>
        <v>0</v>
      </c>
      <c r="H445" s="15">
        <f t="shared" si="35"/>
        <v>0</v>
      </c>
    </row>
    <row r="446" spans="2:8" ht="15" x14ac:dyDescent="0.2">
      <c r="B446" s="5" t="s">
        <v>426</v>
      </c>
      <c r="C446" s="38">
        <v>95</v>
      </c>
      <c r="D446" s="38">
        <v>51</v>
      </c>
      <c r="E446" s="12">
        <f t="shared" si="32"/>
        <v>6.6555973573775547E-4</v>
      </c>
      <c r="F446" s="12">
        <f t="shared" si="33"/>
        <v>2.8120089322636674E-4</v>
      </c>
      <c r="G446" s="11">
        <f t="shared" si="34"/>
        <v>-0.4631578947368421</v>
      </c>
      <c r="H446" s="15">
        <f t="shared" si="35"/>
        <v>-3.0825924602590778E-4</v>
      </c>
    </row>
    <row r="447" spans="2:8" ht="30" x14ac:dyDescent="0.2">
      <c r="B447" s="5" t="s">
        <v>427</v>
      </c>
      <c r="C447" s="38">
        <v>49</v>
      </c>
      <c r="D447" s="38">
        <v>17</v>
      </c>
      <c r="E447" s="12">
        <f t="shared" si="32"/>
        <v>3.4328870580157915E-4</v>
      </c>
      <c r="F447" s="12">
        <f t="shared" si="33"/>
        <v>9.373363107545557E-5</v>
      </c>
      <c r="G447" s="11">
        <f t="shared" si="34"/>
        <v>-0.65306122448979587</v>
      </c>
      <c r="H447" s="15">
        <f t="shared" si="35"/>
        <v>-2.2418854256429658E-4</v>
      </c>
    </row>
    <row r="448" spans="2:8" ht="15" x14ac:dyDescent="0.2">
      <c r="B448" s="5" t="s">
        <v>428</v>
      </c>
      <c r="C448" s="38">
        <v>90</v>
      </c>
      <c r="D448" s="38">
        <v>47</v>
      </c>
      <c r="E448" s="12">
        <f t="shared" si="32"/>
        <v>6.3053027596208415E-4</v>
      </c>
      <c r="F448" s="12">
        <f t="shared" si="33"/>
        <v>2.5914592120861244E-4</v>
      </c>
      <c r="G448" s="11">
        <f t="shared" si="34"/>
        <v>-0.4777777777777778</v>
      </c>
      <c r="H448" s="15">
        <f t="shared" si="35"/>
        <v>-3.0125335407077354E-4</v>
      </c>
    </row>
    <row r="449" spans="2:8" ht="30" x14ac:dyDescent="0.2">
      <c r="B449" s="5" t="s">
        <v>429</v>
      </c>
      <c r="C449" s="38">
        <v>51</v>
      </c>
      <c r="D449" s="38">
        <v>32</v>
      </c>
      <c r="E449" s="12">
        <f t="shared" si="32"/>
        <v>3.5730048971184769E-4</v>
      </c>
      <c r="F449" s="12">
        <f t="shared" si="33"/>
        <v>1.7643977614203402E-4</v>
      </c>
      <c r="G449" s="11">
        <f t="shared" si="34"/>
        <v>-0.37254901960784315</v>
      </c>
      <c r="H449" s="15">
        <f t="shared" si="35"/>
        <v>-1.3311194714755111E-4</v>
      </c>
    </row>
    <row r="450" spans="2:8" ht="15" x14ac:dyDescent="0.2">
      <c r="B450" s="5" t="s">
        <v>430</v>
      </c>
      <c r="C450" s="38">
        <v>9</v>
      </c>
      <c r="D450" s="38">
        <v>35</v>
      </c>
      <c r="E450" s="12">
        <f t="shared" si="32"/>
        <v>6.3053027596208407E-5</v>
      </c>
      <c r="F450" s="12">
        <f t="shared" si="33"/>
        <v>1.929810051553497E-4</v>
      </c>
      <c r="G450" s="11">
        <f t="shared" si="34"/>
        <v>2.8888888888888888</v>
      </c>
      <c r="H450" s="15">
        <f t="shared" si="35"/>
        <v>1.8215319083349094E-4</v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8</v>
      </c>
      <c r="E452" s="12" t="str">
        <f t="shared" si="32"/>
        <v/>
      </c>
      <c r="F452" s="12">
        <f t="shared" si="33"/>
        <v>4.4109944035508505E-5</v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4</v>
      </c>
      <c r="D453" s="38">
        <v>1</v>
      </c>
      <c r="E453" s="12">
        <f t="shared" si="32"/>
        <v>2.8023567820537072E-5</v>
      </c>
      <c r="F453" s="12">
        <f t="shared" si="33"/>
        <v>5.5137430044385631E-6</v>
      </c>
      <c r="G453" s="11">
        <f t="shared" si="34"/>
        <v>-0.75</v>
      </c>
      <c r="H453" s="15">
        <f t="shared" si="35"/>
        <v>-2.1017675865402804E-5</v>
      </c>
    </row>
    <row r="454" spans="2:8" ht="15" x14ac:dyDescent="0.2">
      <c r="B454" s="5" t="s">
        <v>156</v>
      </c>
      <c r="C454" s="38">
        <v>140</v>
      </c>
      <c r="D454" s="38">
        <v>94</v>
      </c>
      <c r="E454" s="12">
        <f t="shared" si="32"/>
        <v>9.8082487371879755E-4</v>
      </c>
      <c r="F454" s="12">
        <f t="shared" si="33"/>
        <v>5.1829184241722489E-4</v>
      </c>
      <c r="G454" s="11">
        <f t="shared" si="34"/>
        <v>-0.32857142857142857</v>
      </c>
      <c r="H454" s="15">
        <f t="shared" si="35"/>
        <v>-3.2227102993617632E-4</v>
      </c>
    </row>
    <row r="455" spans="2:8" ht="15" x14ac:dyDescent="0.2">
      <c r="B455" s="5" t="s">
        <v>158</v>
      </c>
      <c r="C455" s="38">
        <v>267</v>
      </c>
      <c r="D455" s="38">
        <v>151</v>
      </c>
      <c r="E455" s="12">
        <f t="shared" si="32"/>
        <v>1.8705731520208496E-3</v>
      </c>
      <c r="F455" s="12">
        <f t="shared" si="33"/>
        <v>8.3257519367022298E-4</v>
      </c>
      <c r="G455" s="11">
        <f t="shared" si="34"/>
        <v>-0.43445692883895132</v>
      </c>
      <c r="H455" s="15">
        <f t="shared" si="35"/>
        <v>-8.1268346679557509E-4</v>
      </c>
    </row>
    <row r="456" spans="2:8" ht="15" x14ac:dyDescent="0.2">
      <c r="B456" s="5" t="s">
        <v>432</v>
      </c>
      <c r="C456" s="38">
        <v>256</v>
      </c>
      <c r="D456" s="38">
        <v>135</v>
      </c>
      <c r="E456" s="12">
        <f t="shared" si="32"/>
        <v>1.7935083405143726E-3</v>
      </c>
      <c r="F456" s="12">
        <f t="shared" si="33"/>
        <v>7.4435530559920603E-4</v>
      </c>
      <c r="G456" s="11">
        <f t="shared" si="34"/>
        <v>-0.47265625</v>
      </c>
      <c r="H456" s="15">
        <f t="shared" si="35"/>
        <v>-8.4771292657124641E-4</v>
      </c>
    </row>
    <row r="457" spans="2:8" ht="15" x14ac:dyDescent="0.2">
      <c r="B457" s="5" t="s">
        <v>433</v>
      </c>
      <c r="C457" s="38">
        <v>89</v>
      </c>
      <c r="D457" s="38">
        <v>31</v>
      </c>
      <c r="E457" s="12">
        <f t="shared" si="32"/>
        <v>6.235243840069498E-4</v>
      </c>
      <c r="F457" s="12">
        <f t="shared" si="33"/>
        <v>1.7092603313759546E-4</v>
      </c>
      <c r="G457" s="11">
        <f t="shared" si="34"/>
        <v>-0.651685393258427</v>
      </c>
      <c r="H457" s="15">
        <f t="shared" si="35"/>
        <v>-4.0634173339778755E-4</v>
      </c>
    </row>
    <row r="458" spans="2:8" ht="15" x14ac:dyDescent="0.2">
      <c r="B458" s="5" t="s">
        <v>168</v>
      </c>
      <c r="C458" s="38">
        <v>242</v>
      </c>
      <c r="D458" s="38">
        <v>266</v>
      </c>
      <c r="E458" s="12">
        <f t="shared" si="32"/>
        <v>1.6954258531424928E-3</v>
      </c>
      <c r="F458" s="12">
        <f t="shared" si="33"/>
        <v>1.4666556391806577E-3</v>
      </c>
      <c r="G458" s="11">
        <f t="shared" si="34"/>
        <v>9.9173553719008267E-2</v>
      </c>
      <c r="H458" s="15">
        <f t="shared" si="35"/>
        <v>1.6814140692322243E-4</v>
      </c>
    </row>
    <row r="459" spans="2:8" ht="15" x14ac:dyDescent="0.2">
      <c r="B459" s="5" t="s">
        <v>161</v>
      </c>
      <c r="C459" s="38">
        <v>7</v>
      </c>
      <c r="D459" s="38">
        <v>1</v>
      </c>
      <c r="E459" s="12">
        <f t="shared" si="32"/>
        <v>4.9041243685939876E-5</v>
      </c>
      <c r="F459" s="12">
        <f t="shared" si="33"/>
        <v>5.5137430044385631E-6</v>
      </c>
      <c r="G459" s="11">
        <f t="shared" si="34"/>
        <v>-0.8571428571428571</v>
      </c>
      <c r="H459" s="15">
        <f t="shared" si="35"/>
        <v>-4.2035351730805607E-5</v>
      </c>
    </row>
    <row r="460" spans="2:8" ht="15" x14ac:dyDescent="0.2">
      <c r="B460" s="5" t="s">
        <v>176</v>
      </c>
      <c r="C460" s="38">
        <v>1266</v>
      </c>
      <c r="D460" s="38">
        <v>1512</v>
      </c>
      <c r="E460" s="12">
        <f t="shared" si="32"/>
        <v>8.8694592151999825E-3</v>
      </c>
      <c r="F460" s="12">
        <f t="shared" si="33"/>
        <v>8.3367794227111082E-3</v>
      </c>
      <c r="G460" s="11">
        <f t="shared" si="34"/>
        <v>0.19431279620853081</v>
      </c>
      <c r="H460" s="15">
        <f t="shared" si="35"/>
        <v>1.7234494209630298E-3</v>
      </c>
    </row>
    <row r="461" spans="2:8" ht="30" x14ac:dyDescent="0.2">
      <c r="B461" s="5" t="s">
        <v>173</v>
      </c>
      <c r="C461" s="38">
        <v>61</v>
      </c>
      <c r="D461" s="38">
        <v>107</v>
      </c>
      <c r="E461" s="12">
        <f t="shared" si="32"/>
        <v>4.2735940926319033E-4</v>
      </c>
      <c r="F461" s="12">
        <f t="shared" si="33"/>
        <v>5.8997050147492625E-4</v>
      </c>
      <c r="G461" s="11">
        <f t="shared" si="34"/>
        <v>0.75409836065573765</v>
      </c>
      <c r="H461" s="15">
        <f t="shared" si="35"/>
        <v>3.2227102993617626E-4</v>
      </c>
    </row>
    <row r="462" spans="2:8" ht="15" x14ac:dyDescent="0.2">
      <c r="B462" s="5" t="s">
        <v>174</v>
      </c>
      <c r="C462" s="38">
        <v>66</v>
      </c>
      <c r="D462" s="38">
        <v>20</v>
      </c>
      <c r="E462" s="12">
        <f t="shared" si="32"/>
        <v>4.623888690388617E-4</v>
      </c>
      <c r="F462" s="12">
        <f t="shared" si="33"/>
        <v>1.1027486008877126E-4</v>
      </c>
      <c r="G462" s="11">
        <f t="shared" si="34"/>
        <v>-0.69696969696969702</v>
      </c>
      <c r="H462" s="15">
        <f t="shared" si="35"/>
        <v>-3.2227102993617637E-4</v>
      </c>
    </row>
    <row r="463" spans="2:8" ht="15" x14ac:dyDescent="0.2">
      <c r="B463" s="5" t="s">
        <v>477</v>
      </c>
      <c r="C463" s="38">
        <v>1092</v>
      </c>
      <c r="D463" s="38">
        <v>1066</v>
      </c>
      <c r="E463" s="12">
        <f t="shared" si="32"/>
        <v>7.6504340150066203E-3</v>
      </c>
      <c r="F463" s="12">
        <f t="shared" si="33"/>
        <v>5.8776500427315083E-3</v>
      </c>
      <c r="G463" s="11">
        <f t="shared" si="34"/>
        <v>-2.3809523809523808E-2</v>
      </c>
      <c r="H463" s="15">
        <f t="shared" si="35"/>
        <v>-1.8215319083349094E-4</v>
      </c>
    </row>
    <row r="464" spans="2:8" ht="15" x14ac:dyDescent="0.2">
      <c r="B464" s="5" t="s">
        <v>478</v>
      </c>
      <c r="C464" s="38">
        <v>334</v>
      </c>
      <c r="D464" s="38">
        <v>341</v>
      </c>
      <c r="E464" s="12">
        <f t="shared" si="32"/>
        <v>2.3399679130148457E-3</v>
      </c>
      <c r="F464" s="12">
        <f t="shared" si="33"/>
        <v>1.88018636451355E-3</v>
      </c>
      <c r="G464" s="11">
        <f t="shared" si="34"/>
        <v>2.0958083832335328E-2</v>
      </c>
      <c r="H464" s="15">
        <f t="shared" si="35"/>
        <v>4.9041243685939876E-5</v>
      </c>
    </row>
    <row r="465" spans="2:8" ht="15" x14ac:dyDescent="0.2">
      <c r="B465" s="5" t="s">
        <v>183</v>
      </c>
      <c r="C465" s="38">
        <v>20</v>
      </c>
      <c r="D465" s="38">
        <v>23</v>
      </c>
      <c r="E465" s="12">
        <f t="shared" si="32"/>
        <v>1.4011783910268535E-4</v>
      </c>
      <c r="F465" s="12">
        <f t="shared" si="33"/>
        <v>1.2681608910208696E-4</v>
      </c>
      <c r="G465" s="11">
        <f t="shared" si="34"/>
        <v>0.15</v>
      </c>
      <c r="H465" s="15">
        <f t="shared" si="35"/>
        <v>2.1017675865402804E-5</v>
      </c>
    </row>
    <row r="466" spans="2:8" ht="15" x14ac:dyDescent="0.2">
      <c r="B466" s="5" t="s">
        <v>178</v>
      </c>
      <c r="C466" s="38">
        <v>119</v>
      </c>
      <c r="D466" s="38">
        <v>116</v>
      </c>
      <c r="E466" s="12">
        <f t="shared" si="32"/>
        <v>8.3370114266097793E-4</v>
      </c>
      <c r="F466" s="12">
        <f t="shared" si="33"/>
        <v>6.3959418851487336E-4</v>
      </c>
      <c r="G466" s="11">
        <f t="shared" si="34"/>
        <v>-2.5210084033613446E-2</v>
      </c>
      <c r="H466" s="15">
        <f t="shared" si="35"/>
        <v>-2.1017675865402807E-5</v>
      </c>
    </row>
    <row r="467" spans="2:8" ht="15" x14ac:dyDescent="0.2">
      <c r="B467" s="5" t="s">
        <v>479</v>
      </c>
      <c r="C467" s="38">
        <v>90</v>
      </c>
      <c r="D467" s="38">
        <v>246</v>
      </c>
      <c r="E467" s="12">
        <f t="shared" si="32"/>
        <v>6.3053027596208415E-4</v>
      </c>
      <c r="F467" s="12">
        <f t="shared" si="33"/>
        <v>1.3563807790918866E-3</v>
      </c>
      <c r="G467" s="11">
        <f t="shared" si="34"/>
        <v>1.7333333333333334</v>
      </c>
      <c r="H467" s="15">
        <f t="shared" si="35"/>
        <v>1.0929191450009459E-3</v>
      </c>
    </row>
    <row r="468" spans="2:8" ht="15" x14ac:dyDescent="0.2">
      <c r="B468" s="5" t="s">
        <v>182</v>
      </c>
      <c r="C468" s="38">
        <v>26</v>
      </c>
      <c r="D468" s="38">
        <v>21</v>
      </c>
      <c r="E468" s="12">
        <f t="shared" si="32"/>
        <v>1.8215319083349097E-4</v>
      </c>
      <c r="F468" s="12">
        <f t="shared" si="33"/>
        <v>1.1578860309320982E-4</v>
      </c>
      <c r="G468" s="11">
        <f t="shared" si="34"/>
        <v>-0.19230769230769232</v>
      </c>
      <c r="H468" s="15">
        <f t="shared" si="35"/>
        <v>-3.5029459775671345E-5</v>
      </c>
    </row>
    <row r="469" spans="2:8" ht="15" x14ac:dyDescent="0.2">
      <c r="B469" s="5" t="s">
        <v>175</v>
      </c>
      <c r="C469" s="38">
        <v>19</v>
      </c>
      <c r="D469" s="38">
        <v>41</v>
      </c>
      <c r="E469" s="12">
        <f t="shared" si="32"/>
        <v>1.3311194714755108E-4</v>
      </c>
      <c r="F469" s="12">
        <f t="shared" si="33"/>
        <v>2.2606346318198109E-4</v>
      </c>
      <c r="G469" s="11">
        <f t="shared" si="34"/>
        <v>1.1578947368421053</v>
      </c>
      <c r="H469" s="15">
        <f t="shared" si="35"/>
        <v>1.5412962301295389E-4</v>
      </c>
    </row>
    <row r="470" spans="2:8" ht="15" x14ac:dyDescent="0.2">
      <c r="B470" s="5" t="s">
        <v>434</v>
      </c>
      <c r="C470" s="38">
        <v>1</v>
      </c>
      <c r="D470" s="38">
        <v>7</v>
      </c>
      <c r="E470" s="12">
        <f t="shared" si="32"/>
        <v>7.0058919551342681E-6</v>
      </c>
      <c r="F470" s="12">
        <f t="shared" si="33"/>
        <v>3.8596201031069939E-5</v>
      </c>
      <c r="G470" s="11">
        <f t="shared" si="34"/>
        <v>6</v>
      </c>
      <c r="H470" s="15">
        <f t="shared" si="35"/>
        <v>4.2035351730805607E-5</v>
      </c>
    </row>
    <row r="471" spans="2:8" ht="15" x14ac:dyDescent="0.2">
      <c r="B471" s="5" t="s">
        <v>170</v>
      </c>
      <c r="C471" s="38">
        <v>18</v>
      </c>
      <c r="D471" s="38">
        <v>34</v>
      </c>
      <c r="E471" s="12">
        <f t="shared" si="32"/>
        <v>1.2610605519241681E-4</v>
      </c>
      <c r="F471" s="12">
        <f t="shared" si="33"/>
        <v>1.8746726215091114E-4</v>
      </c>
      <c r="G471" s="11">
        <f t="shared" si="34"/>
        <v>0.88888888888888884</v>
      </c>
      <c r="H471" s="15">
        <f t="shared" si="35"/>
        <v>1.1209427128214828E-4</v>
      </c>
    </row>
    <row r="472" spans="2:8" ht="15" x14ac:dyDescent="0.2">
      <c r="B472" s="5" t="s">
        <v>185</v>
      </c>
      <c r="C472" s="38">
        <v>4</v>
      </c>
      <c r="D472" s="38">
        <v>2</v>
      </c>
      <c r="E472" s="12">
        <f t="shared" si="32"/>
        <v>2.8023567820537072E-5</v>
      </c>
      <c r="F472" s="12">
        <f t="shared" si="33"/>
        <v>1.1027486008877126E-5</v>
      </c>
      <c r="G472" s="11">
        <f t="shared" si="34"/>
        <v>-0.5</v>
      </c>
      <c r="H472" s="15">
        <f t="shared" si="35"/>
        <v>-1.4011783910268536E-5</v>
      </c>
    </row>
    <row r="473" spans="2:8" ht="15" x14ac:dyDescent="0.2">
      <c r="B473" s="5" t="s">
        <v>435</v>
      </c>
      <c r="C473" s="38">
        <v>199</v>
      </c>
      <c r="D473" s="38">
        <v>517</v>
      </c>
      <c r="E473" s="12">
        <f t="shared" si="32"/>
        <v>1.3941724990717192E-3</v>
      </c>
      <c r="F473" s="12">
        <f t="shared" si="33"/>
        <v>2.8506051332947372E-3</v>
      </c>
      <c r="G473" s="11">
        <f t="shared" si="34"/>
        <v>1.5979899497487438</v>
      </c>
      <c r="H473" s="15">
        <f t="shared" si="35"/>
        <v>2.2278736417326969E-3</v>
      </c>
    </row>
    <row r="474" spans="2:8" ht="15" x14ac:dyDescent="0.2">
      <c r="B474" s="5" t="s">
        <v>436</v>
      </c>
      <c r="C474" s="38">
        <v>10</v>
      </c>
      <c r="D474" s="38">
        <v>13</v>
      </c>
      <c r="E474" s="12">
        <f t="shared" si="32"/>
        <v>7.0058919551342676E-5</v>
      </c>
      <c r="F474" s="12">
        <f t="shared" si="33"/>
        <v>7.1678659057701317E-5</v>
      </c>
      <c r="G474" s="11">
        <f t="shared" si="34"/>
        <v>0.3</v>
      </c>
      <c r="H474" s="15">
        <f t="shared" si="35"/>
        <v>2.1017675865402804E-5</v>
      </c>
    </row>
    <row r="475" spans="2:8" ht="15" x14ac:dyDescent="0.2">
      <c r="B475" s="5" t="s">
        <v>437</v>
      </c>
      <c r="C475" s="38">
        <v>168</v>
      </c>
      <c r="D475" s="38">
        <v>263</v>
      </c>
      <c r="E475" s="12">
        <f t="shared" si="32"/>
        <v>1.176989848462557E-3</v>
      </c>
      <c r="F475" s="12">
        <f t="shared" si="33"/>
        <v>1.4501144101673421E-3</v>
      </c>
      <c r="G475" s="11">
        <f t="shared" si="34"/>
        <v>0.56547619047619047</v>
      </c>
      <c r="H475" s="15">
        <f t="shared" si="35"/>
        <v>6.6555973573775547E-4</v>
      </c>
    </row>
    <row r="476" spans="2:8" ht="30" x14ac:dyDescent="0.2">
      <c r="B476" s="5" t="s">
        <v>438</v>
      </c>
      <c r="C476" s="38">
        <v>129</v>
      </c>
      <c r="D476" s="38">
        <v>96</v>
      </c>
      <c r="E476" s="12">
        <f t="shared" si="32"/>
        <v>9.0376006221232056E-4</v>
      </c>
      <c r="F476" s="12">
        <f t="shared" si="33"/>
        <v>5.2931932842610206E-4</v>
      </c>
      <c r="G476" s="11">
        <f t="shared" si="34"/>
        <v>-0.2558139534883721</v>
      </c>
      <c r="H476" s="15">
        <f t="shared" si="35"/>
        <v>-2.3119443451943085E-4</v>
      </c>
    </row>
    <row r="477" spans="2:8" ht="15" x14ac:dyDescent="0.2">
      <c r="B477" s="5" t="s">
        <v>181</v>
      </c>
      <c r="C477" s="38">
        <v>7</v>
      </c>
      <c r="D477" s="38">
        <v>0</v>
      </c>
      <c r="E477" s="12">
        <f t="shared" si="32"/>
        <v>4.9041243685939876E-5</v>
      </c>
      <c r="F477" s="12" t="str">
        <f t="shared" si="33"/>
        <v/>
      </c>
      <c r="G477" s="11" t="str">
        <f t="shared" si="34"/>
        <v>0</v>
      </c>
      <c r="H477" s="15">
        <f t="shared" si="35"/>
        <v>0</v>
      </c>
    </row>
    <row r="478" spans="2:8" ht="15" x14ac:dyDescent="0.2">
      <c r="B478" s="5" t="s">
        <v>439</v>
      </c>
      <c r="C478" s="38">
        <v>494</v>
      </c>
      <c r="D478" s="38">
        <v>1027</v>
      </c>
      <c r="E478" s="12">
        <f t="shared" si="32"/>
        <v>3.4609106258363283E-3</v>
      </c>
      <c r="F478" s="12">
        <f t="shared" si="33"/>
        <v>5.662614065558404E-3</v>
      </c>
      <c r="G478" s="11">
        <f t="shared" si="34"/>
        <v>1.0789473684210527</v>
      </c>
      <c r="H478" s="15">
        <f t="shared" si="35"/>
        <v>3.7341404120865649E-3</v>
      </c>
    </row>
    <row r="479" spans="2:8" ht="15" x14ac:dyDescent="0.2">
      <c r="B479" s="5" t="s">
        <v>440</v>
      </c>
      <c r="C479" s="38">
        <v>42</v>
      </c>
      <c r="D479" s="38">
        <v>39</v>
      </c>
      <c r="E479" s="12">
        <f t="shared" si="32"/>
        <v>2.9424746211563924E-4</v>
      </c>
      <c r="F479" s="12">
        <f t="shared" si="33"/>
        <v>2.1503597717310397E-4</v>
      </c>
      <c r="G479" s="11">
        <f t="shared" si="34"/>
        <v>-7.1428571428571425E-2</v>
      </c>
      <c r="H479" s="15">
        <f t="shared" si="35"/>
        <v>-2.1017675865402804E-5</v>
      </c>
    </row>
    <row r="480" spans="2:8" ht="15" x14ac:dyDescent="0.2">
      <c r="B480" s="5" t="s">
        <v>441</v>
      </c>
      <c r="C480" s="38">
        <v>81</v>
      </c>
      <c r="D480" s="38">
        <v>249</v>
      </c>
      <c r="E480" s="12">
        <f t="shared" si="32"/>
        <v>5.6747724836587565E-4</v>
      </c>
      <c r="F480" s="12">
        <f t="shared" si="33"/>
        <v>1.3729220081052022E-3</v>
      </c>
      <c r="G480" s="11">
        <f t="shared" si="34"/>
        <v>2.074074074074074</v>
      </c>
      <c r="H480" s="15">
        <f t="shared" si="35"/>
        <v>1.1769898484625568E-3</v>
      </c>
    </row>
    <row r="481" spans="2:8" ht="15" x14ac:dyDescent="0.2">
      <c r="B481" s="5" t="s">
        <v>177</v>
      </c>
      <c r="C481" s="38">
        <v>0</v>
      </c>
      <c r="D481" s="38">
        <v>11</v>
      </c>
      <c r="E481" s="12" t="str">
        <f t="shared" si="32"/>
        <v/>
      </c>
      <c r="F481" s="12">
        <f t="shared" si="33"/>
        <v>6.0651173048824191E-5</v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50</v>
      </c>
      <c r="D482" s="38">
        <v>0</v>
      </c>
      <c r="E482" s="12">
        <f t="shared" si="32"/>
        <v>3.5029459775671339E-4</v>
      </c>
      <c r="F482" s="12" t="str">
        <f t="shared" si="33"/>
        <v/>
      </c>
      <c r="G482" s="11" t="str">
        <f t="shared" si="34"/>
        <v>0</v>
      </c>
      <c r="H482" s="15">
        <f t="shared" si="35"/>
        <v>0</v>
      </c>
    </row>
    <row r="483" spans="2:8" ht="15" x14ac:dyDescent="0.2">
      <c r="B483" s="5" t="s">
        <v>442</v>
      </c>
      <c r="C483" s="38">
        <v>2177</v>
      </c>
      <c r="D483" s="38">
        <v>3494</v>
      </c>
      <c r="E483" s="12">
        <f t="shared" si="32"/>
        <v>1.5251826786327301E-2</v>
      </c>
      <c r="F483" s="12">
        <f t="shared" si="33"/>
        <v>1.926501805750834E-2</v>
      </c>
      <c r="G483" s="11">
        <f t="shared" si="34"/>
        <v>0.60496095544327055</v>
      </c>
      <c r="H483" s="15">
        <f t="shared" si="35"/>
        <v>9.2267597049118313E-3</v>
      </c>
    </row>
    <row r="484" spans="2:8" ht="30" x14ac:dyDescent="0.2">
      <c r="B484" s="5" t="s">
        <v>184</v>
      </c>
      <c r="C484" s="38">
        <v>984</v>
      </c>
      <c r="D484" s="38">
        <v>3031</v>
      </c>
      <c r="E484" s="12">
        <f t="shared" si="32"/>
        <v>6.89379768385212E-3</v>
      </c>
      <c r="F484" s="12">
        <f t="shared" si="33"/>
        <v>1.6712155046453285E-2</v>
      </c>
      <c r="G484" s="11">
        <f t="shared" si="34"/>
        <v>2.0802845528455283</v>
      </c>
      <c r="H484" s="15">
        <f t="shared" si="35"/>
        <v>1.4341060832159845E-2</v>
      </c>
    </row>
    <row r="485" spans="2:8" ht="15" x14ac:dyDescent="0.2">
      <c r="B485" s="5" t="s">
        <v>443</v>
      </c>
      <c r="C485" s="38">
        <v>2565</v>
      </c>
      <c r="D485" s="38">
        <v>2827</v>
      </c>
      <c r="E485" s="12">
        <f t="shared" si="32"/>
        <v>1.7970112864919396E-2</v>
      </c>
      <c r="F485" s="12">
        <f t="shared" si="33"/>
        <v>1.5587351473547818E-2</v>
      </c>
      <c r="G485" s="11">
        <f t="shared" si="34"/>
        <v>0.10214424951267057</v>
      </c>
      <c r="H485" s="15">
        <f t="shared" si="35"/>
        <v>1.8355436922451781E-3</v>
      </c>
    </row>
    <row r="486" spans="2:8" ht="15" x14ac:dyDescent="0.2">
      <c r="B486" s="5" t="s">
        <v>171</v>
      </c>
      <c r="C486" s="38">
        <v>16</v>
      </c>
      <c r="D486" s="38">
        <v>62</v>
      </c>
      <c r="E486" s="12">
        <f t="shared" si="32"/>
        <v>1.1209427128214829E-4</v>
      </c>
      <c r="F486" s="12">
        <f t="shared" si="33"/>
        <v>3.4185206627519092E-4</v>
      </c>
      <c r="G486" s="11">
        <f t="shared" si="34"/>
        <v>2.875</v>
      </c>
      <c r="H486" s="15">
        <f t="shared" si="35"/>
        <v>3.2227102993617632E-4</v>
      </c>
    </row>
    <row r="487" spans="2:8" ht="15" x14ac:dyDescent="0.2">
      <c r="B487" s="5" t="s">
        <v>444</v>
      </c>
      <c r="C487" s="38">
        <v>3</v>
      </c>
      <c r="D487" s="38">
        <v>7</v>
      </c>
      <c r="E487" s="12">
        <f t="shared" si="32"/>
        <v>2.1017675865402804E-5</v>
      </c>
      <c r="F487" s="12">
        <f t="shared" si="33"/>
        <v>3.8596201031069939E-5</v>
      </c>
      <c r="G487" s="11">
        <f t="shared" si="34"/>
        <v>1.3333333333333333</v>
      </c>
      <c r="H487" s="15">
        <f t="shared" si="35"/>
        <v>2.8023567820537069E-5</v>
      </c>
    </row>
    <row r="488" spans="2:8" ht="13.5" customHeight="1" x14ac:dyDescent="0.2">
      <c r="B488" s="5" t="s">
        <v>445</v>
      </c>
      <c r="C488" s="38">
        <v>13</v>
      </c>
      <c r="D488" s="38">
        <v>63</v>
      </c>
      <c r="E488" s="12">
        <f t="shared" ref="E488:E499" si="36">+IF(C488=0,"",C488/C$294)</f>
        <v>9.1076595416745483E-5</v>
      </c>
      <c r="F488" s="12">
        <f t="shared" ref="F488:F499" si="37">+IF(D488=0,"",D488/D$294)</f>
        <v>3.4736580927962945E-4</v>
      </c>
      <c r="G488" s="11">
        <f t="shared" ref="G488:G499" si="38">+IF(OR(AND(D488=0),(C488=0)),"0",((D488-C488)/C488))</f>
        <v>3.8461538461538463</v>
      </c>
      <c r="H488" s="15">
        <f t="shared" ref="H488:H499" si="39">+IF(OR(AND(E488=""),(G488="")),"",E488*G488)</f>
        <v>3.5029459775671339E-4</v>
      </c>
    </row>
    <row r="489" spans="2:8" ht="13.5" customHeight="1" x14ac:dyDescent="0.2">
      <c r="B489" s="5" t="s">
        <v>446</v>
      </c>
      <c r="C489" s="38">
        <v>43</v>
      </c>
      <c r="D489" s="38">
        <v>154</v>
      </c>
      <c r="E489" s="12">
        <f t="shared" si="36"/>
        <v>3.0125335407077354E-4</v>
      </c>
      <c r="F489" s="12">
        <f t="shared" si="37"/>
        <v>8.4911642268353869E-4</v>
      </c>
      <c r="G489" s="11">
        <f t="shared" si="38"/>
        <v>2.5813953488372094</v>
      </c>
      <c r="H489" s="15">
        <f t="shared" si="39"/>
        <v>7.7765400701990388E-4</v>
      </c>
    </row>
    <row r="490" spans="2:8" ht="25.5" customHeight="1" x14ac:dyDescent="0.2">
      <c r="B490" s="5" t="s">
        <v>172</v>
      </c>
      <c r="C490" s="38">
        <v>235</v>
      </c>
      <c r="D490" s="38">
        <v>111</v>
      </c>
      <c r="E490" s="12">
        <f t="shared" si="36"/>
        <v>1.646384609456553E-3</v>
      </c>
      <c r="F490" s="12">
        <f t="shared" si="37"/>
        <v>6.1202547349268048E-4</v>
      </c>
      <c r="G490" s="11">
        <f t="shared" si="38"/>
        <v>-0.52765957446808509</v>
      </c>
      <c r="H490" s="15">
        <f t="shared" si="39"/>
        <v>-8.6873060243664924E-4</v>
      </c>
    </row>
    <row r="491" spans="2:8" ht="13.5" customHeight="1" x14ac:dyDescent="0.2">
      <c r="B491" s="5" t="s">
        <v>180</v>
      </c>
      <c r="C491" s="38">
        <v>1916</v>
      </c>
      <c r="D491" s="38">
        <v>1787</v>
      </c>
      <c r="E491" s="12">
        <f t="shared" si="36"/>
        <v>1.3423288986037257E-2</v>
      </c>
      <c r="F491" s="12">
        <f t="shared" si="37"/>
        <v>9.8530587489317131E-3</v>
      </c>
      <c r="G491" s="11">
        <f t="shared" si="38"/>
        <v>-6.7327766179540713E-2</v>
      </c>
      <c r="H491" s="15">
        <f t="shared" si="39"/>
        <v>-9.0376006221232056E-4</v>
      </c>
    </row>
    <row r="492" spans="2:8" ht="15" x14ac:dyDescent="0.2">
      <c r="B492" s="5" t="s">
        <v>480</v>
      </c>
      <c r="C492" s="38">
        <v>98</v>
      </c>
      <c r="D492" s="38">
        <v>46</v>
      </c>
      <c r="E492" s="12">
        <f t="shared" si="36"/>
        <v>6.865774116031583E-4</v>
      </c>
      <c r="F492" s="12">
        <f t="shared" si="37"/>
        <v>2.5363217820417391E-4</v>
      </c>
      <c r="G492" s="11">
        <f t="shared" si="38"/>
        <v>-0.53061224489795922</v>
      </c>
      <c r="H492" s="15">
        <f t="shared" si="39"/>
        <v>-3.6430638166698199E-4</v>
      </c>
    </row>
    <row r="493" spans="2:8" ht="15" x14ac:dyDescent="0.2">
      <c r="B493" s="5" t="s">
        <v>447</v>
      </c>
      <c r="C493" s="38">
        <v>1042</v>
      </c>
      <c r="D493" s="38">
        <v>921</v>
      </c>
      <c r="E493" s="12">
        <f t="shared" si="36"/>
        <v>7.3001394172499071E-3</v>
      </c>
      <c r="F493" s="12">
        <f t="shared" si="37"/>
        <v>5.0781573070879165E-3</v>
      </c>
      <c r="G493" s="11">
        <f t="shared" si="38"/>
        <v>-0.11612284069097889</v>
      </c>
      <c r="H493" s="15">
        <f t="shared" si="39"/>
        <v>-8.4771292657124641E-4</v>
      </c>
    </row>
    <row r="494" spans="2:8" ht="15" x14ac:dyDescent="0.2">
      <c r="B494" s="5" t="s">
        <v>448</v>
      </c>
      <c r="C494" s="38">
        <v>60</v>
      </c>
      <c r="D494" s="38">
        <v>40</v>
      </c>
      <c r="E494" s="12">
        <f t="shared" si="36"/>
        <v>4.2035351730805608E-4</v>
      </c>
      <c r="F494" s="12">
        <f t="shared" si="37"/>
        <v>2.2054972017754253E-4</v>
      </c>
      <c r="G494" s="11">
        <f t="shared" si="38"/>
        <v>-0.33333333333333331</v>
      </c>
      <c r="H494" s="15">
        <f t="shared" si="39"/>
        <v>-1.4011783910268535E-4</v>
      </c>
    </row>
    <row r="495" spans="2:8" ht="13.5" customHeight="1" x14ac:dyDescent="0.2">
      <c r="B495" s="5" t="s">
        <v>449</v>
      </c>
      <c r="C495" s="38">
        <v>237</v>
      </c>
      <c r="D495" s="38">
        <v>165</v>
      </c>
      <c r="E495" s="12">
        <f t="shared" si="36"/>
        <v>1.6603963933668215E-3</v>
      </c>
      <c r="F495" s="12">
        <f t="shared" si="37"/>
        <v>9.0976759573236287E-4</v>
      </c>
      <c r="G495" s="11">
        <f t="shared" si="38"/>
        <v>-0.30379746835443039</v>
      </c>
      <c r="H495" s="15">
        <f t="shared" si="39"/>
        <v>-5.0442422076966726E-4</v>
      </c>
    </row>
    <row r="496" spans="2:8" s="3" customFormat="1" ht="26.25" customHeight="1" x14ac:dyDescent="0.2">
      <c r="B496" s="5" t="s">
        <v>450</v>
      </c>
      <c r="C496" s="38">
        <v>63</v>
      </c>
      <c r="D496" s="38">
        <v>21</v>
      </c>
      <c r="E496" s="12">
        <f t="shared" si="36"/>
        <v>4.4137119317345886E-4</v>
      </c>
      <c r="F496" s="12">
        <f t="shared" si="37"/>
        <v>1.1578860309320982E-4</v>
      </c>
      <c r="G496" s="11">
        <f t="shared" si="38"/>
        <v>-0.66666666666666663</v>
      </c>
      <c r="H496" s="15">
        <f t="shared" si="39"/>
        <v>-2.9424746211563924E-4</v>
      </c>
    </row>
    <row r="497" spans="2:8" ht="15" x14ac:dyDescent="0.2">
      <c r="B497" s="5" t="s">
        <v>451</v>
      </c>
      <c r="C497" s="38">
        <v>209</v>
      </c>
      <c r="D497" s="38">
        <v>66</v>
      </c>
      <c r="E497" s="12">
        <f t="shared" si="36"/>
        <v>1.4642314186230621E-3</v>
      </c>
      <c r="F497" s="12">
        <f t="shared" si="37"/>
        <v>3.6390703829294516E-4</v>
      </c>
      <c r="G497" s="11">
        <f t="shared" si="38"/>
        <v>-0.68421052631578949</v>
      </c>
      <c r="H497" s="15">
        <f t="shared" si="39"/>
        <v>-1.0018425495842004E-3</v>
      </c>
    </row>
    <row r="498" spans="2:8" ht="30" x14ac:dyDescent="0.2">
      <c r="B498" s="5" t="s">
        <v>452</v>
      </c>
      <c r="C498" s="38">
        <v>19</v>
      </c>
      <c r="D498" s="38">
        <v>17</v>
      </c>
      <c r="E498" s="12">
        <f t="shared" si="36"/>
        <v>1.3311194714755108E-4</v>
      </c>
      <c r="F498" s="12">
        <f t="shared" si="37"/>
        <v>9.373363107545557E-5</v>
      </c>
      <c r="G498" s="11">
        <f t="shared" si="38"/>
        <v>-0.10526315789473684</v>
      </c>
      <c r="H498" s="15">
        <f t="shared" si="39"/>
        <v>-1.4011783910268535E-5</v>
      </c>
    </row>
    <row r="499" spans="2:8" ht="15" x14ac:dyDescent="0.2">
      <c r="B499" s="5" t="s">
        <v>453</v>
      </c>
      <c r="C499" s="38">
        <v>10</v>
      </c>
      <c r="D499" s="38">
        <v>1</v>
      </c>
      <c r="E499" s="12">
        <f t="shared" si="36"/>
        <v>7.0058919551342676E-5</v>
      </c>
      <c r="F499" s="12">
        <f t="shared" si="37"/>
        <v>5.5137430044385631E-6</v>
      </c>
      <c r="G499" s="11">
        <f t="shared" si="38"/>
        <v>-0.9</v>
      </c>
      <c r="H499" s="15">
        <f t="shared" si="39"/>
        <v>-6.3053027596208407E-5</v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38988</v>
      </c>
      <c r="D505" s="34">
        <f>SUM(D506:D530)</f>
        <v>52606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0.3492869600902842</v>
      </c>
      <c r="H505" s="36">
        <f>+IF(OR(AND(E505=""),(G505="")),"",E505*G505)</f>
        <v>0.3492869600902842</v>
      </c>
    </row>
    <row r="506" spans="2:8" ht="15" x14ac:dyDescent="0.2">
      <c r="B506" s="37" t="s">
        <v>454</v>
      </c>
      <c r="C506" s="38">
        <v>418</v>
      </c>
      <c r="D506" s="38">
        <v>746</v>
      </c>
      <c r="E506" s="40">
        <f>+IF(C506=0,"",C506/C$505)</f>
        <v>1.0721247563352826E-2</v>
      </c>
      <c r="F506" s="40">
        <f>+IF(D506=0,"",D506/D$505)</f>
        <v>1.4180891913469947E-2</v>
      </c>
      <c r="G506" s="30">
        <f>+IF(OR(AND(D506=0),(C506=0)),"0",((D506-C506)/C506))</f>
        <v>0.78468899521531099</v>
      </c>
      <c r="H506" s="31">
        <f>+IF(OR(AND(E506=""),(G506="")),"",E506*G506)</f>
        <v>8.4128449779419297E-3</v>
      </c>
    </row>
    <row r="507" spans="2:8" ht="15" x14ac:dyDescent="0.2">
      <c r="B507" s="5" t="s">
        <v>187</v>
      </c>
      <c r="C507" s="38">
        <v>3641</v>
      </c>
      <c r="D507" s="38">
        <v>3223</v>
      </c>
      <c r="E507" s="12">
        <f t="shared" ref="E507:E530" si="40">+IF(C507=0,"",C507/C$505)</f>
        <v>9.3387709038678574E-2</v>
      </c>
      <c r="F507" s="12">
        <f t="shared" ref="F507:F530" si="41">+IF(D507=0,"",D507/D$505)</f>
        <v>6.1266775652967342E-2</v>
      </c>
      <c r="G507" s="11">
        <f t="shared" ref="G507:G530" si="42">+IF(OR(AND(D507=0),(C507=0)),"0",((D507-C507)/C507))</f>
        <v>-0.11480362537764351</v>
      </c>
      <c r="H507" s="15">
        <f t="shared" ref="H507:H530" si="43">+IF(OR(AND(E507=""),(G507="")),"",E507*G507)</f>
        <v>-1.0721247563352828E-2</v>
      </c>
    </row>
    <row r="508" spans="2:8" ht="15" x14ac:dyDescent="0.2">
      <c r="B508" s="5" t="s">
        <v>455</v>
      </c>
      <c r="C508" s="38">
        <v>5518</v>
      </c>
      <c r="D508" s="38">
        <v>6026</v>
      </c>
      <c r="E508" s="12">
        <f t="shared" si="40"/>
        <v>0.14153072740330358</v>
      </c>
      <c r="F508" s="12">
        <f t="shared" si="41"/>
        <v>0.11454967114017413</v>
      </c>
      <c r="G508" s="11">
        <f t="shared" si="42"/>
        <v>9.206234142805364E-2</v>
      </c>
      <c r="H508" s="15">
        <f t="shared" si="43"/>
        <v>1.3029650148763722E-2</v>
      </c>
    </row>
    <row r="509" spans="2:8" ht="15" x14ac:dyDescent="0.2">
      <c r="B509" s="5" t="s">
        <v>456</v>
      </c>
      <c r="C509" s="38">
        <v>5109</v>
      </c>
      <c r="D509" s="38">
        <v>7582</v>
      </c>
      <c r="E509" s="12">
        <f t="shared" si="40"/>
        <v>0.13104032009849184</v>
      </c>
      <c r="F509" s="12">
        <f t="shared" si="41"/>
        <v>0.14412804623046802</v>
      </c>
      <c r="G509" s="11">
        <f t="shared" si="42"/>
        <v>0.48404775885691914</v>
      </c>
      <c r="H509" s="15">
        <f t="shared" si="43"/>
        <v>6.3429773263568273E-2</v>
      </c>
    </row>
    <row r="510" spans="2:8" ht="15" x14ac:dyDescent="0.2">
      <c r="B510" s="5" t="s">
        <v>188</v>
      </c>
      <c r="C510" s="38">
        <v>1194</v>
      </c>
      <c r="D510" s="38">
        <v>1239</v>
      </c>
      <c r="E510" s="12">
        <f t="shared" si="40"/>
        <v>3.0624807633117881E-2</v>
      </c>
      <c r="F510" s="12">
        <f t="shared" si="41"/>
        <v>2.3552446488993652E-2</v>
      </c>
      <c r="G510" s="11">
        <f t="shared" si="42"/>
        <v>3.7688442211055273E-2</v>
      </c>
      <c r="H510" s="15">
        <f t="shared" si="43"/>
        <v>1.1542012927054477E-3</v>
      </c>
    </row>
    <row r="511" spans="2:8" ht="15" x14ac:dyDescent="0.2">
      <c r="B511" s="5" t="s">
        <v>186</v>
      </c>
      <c r="C511" s="38">
        <v>11</v>
      </c>
      <c r="D511" s="38">
        <v>14</v>
      </c>
      <c r="E511" s="12">
        <f t="shared" si="40"/>
        <v>2.821380937724428E-4</v>
      </c>
      <c r="F511" s="12">
        <f t="shared" si="41"/>
        <v>2.6612933885868535E-4</v>
      </c>
      <c r="G511" s="11">
        <f t="shared" si="42"/>
        <v>0.27272727272727271</v>
      </c>
      <c r="H511" s="15">
        <f t="shared" si="43"/>
        <v>7.6946752847029852E-5</v>
      </c>
    </row>
    <row r="512" spans="2:8" ht="15" x14ac:dyDescent="0.2">
      <c r="B512" s="5" t="s">
        <v>189</v>
      </c>
      <c r="C512" s="38">
        <v>108</v>
      </c>
      <c r="D512" s="38">
        <v>153</v>
      </c>
      <c r="E512" s="12">
        <f t="shared" si="40"/>
        <v>2.7700831024930748E-3</v>
      </c>
      <c r="F512" s="12">
        <f t="shared" si="41"/>
        <v>2.9084134889556324E-3</v>
      </c>
      <c r="G512" s="11">
        <f t="shared" si="42"/>
        <v>0.41666666666666669</v>
      </c>
      <c r="H512" s="15">
        <f t="shared" si="43"/>
        <v>1.1542012927054479E-3</v>
      </c>
    </row>
    <row r="513" spans="2:8" ht="15" x14ac:dyDescent="0.2">
      <c r="B513" s="5" t="s">
        <v>457</v>
      </c>
      <c r="C513" s="38">
        <v>111</v>
      </c>
      <c r="D513" s="38">
        <v>138</v>
      </c>
      <c r="E513" s="12">
        <f t="shared" si="40"/>
        <v>2.8470298553401048E-3</v>
      </c>
      <c r="F513" s="12">
        <f t="shared" si="41"/>
        <v>2.6232749116070408E-3</v>
      </c>
      <c r="G513" s="11">
        <f t="shared" si="42"/>
        <v>0.24324324324324326</v>
      </c>
      <c r="H513" s="15">
        <f t="shared" si="43"/>
        <v>6.9252077562326881E-4</v>
      </c>
    </row>
    <row r="514" spans="2:8" ht="15" x14ac:dyDescent="0.2">
      <c r="B514" s="5" t="s">
        <v>458</v>
      </c>
      <c r="C514" s="38">
        <v>335</v>
      </c>
      <c r="D514" s="38">
        <v>154</v>
      </c>
      <c r="E514" s="12">
        <f t="shared" si="40"/>
        <v>8.5923874012516673E-3</v>
      </c>
      <c r="F514" s="12">
        <f t="shared" si="41"/>
        <v>2.9274227274455385E-3</v>
      </c>
      <c r="G514" s="11">
        <f t="shared" si="42"/>
        <v>-0.54029850746268659</v>
      </c>
      <c r="H514" s="15">
        <f t="shared" si="43"/>
        <v>-4.6424540884374681E-3</v>
      </c>
    </row>
    <row r="515" spans="2:8" ht="15" x14ac:dyDescent="0.2">
      <c r="B515" s="5" t="s">
        <v>531</v>
      </c>
      <c r="C515" s="38">
        <v>272</v>
      </c>
      <c r="D515" s="38">
        <v>455</v>
      </c>
      <c r="E515" s="12">
        <f t="shared" si="40"/>
        <v>6.9765055914640401E-3</v>
      </c>
      <c r="F515" s="12">
        <f t="shared" si="41"/>
        <v>8.6492035129072734E-3</v>
      </c>
      <c r="G515" s="11">
        <f t="shared" si="42"/>
        <v>0.67279411764705888</v>
      </c>
      <c r="H515" s="15">
        <f t="shared" si="43"/>
        <v>4.6937519236688215E-3</v>
      </c>
    </row>
    <row r="516" spans="2:8" ht="15" x14ac:dyDescent="0.2">
      <c r="B516" s="5" t="s">
        <v>459</v>
      </c>
      <c r="C516" s="38">
        <v>20</v>
      </c>
      <c r="D516" s="38">
        <v>222</v>
      </c>
      <c r="E516" s="12">
        <f t="shared" si="40"/>
        <v>5.1297835231353239E-4</v>
      </c>
      <c r="F516" s="12">
        <f t="shared" si="41"/>
        <v>4.2200509447591532E-3</v>
      </c>
      <c r="G516" s="11">
        <f t="shared" si="42"/>
        <v>10.1</v>
      </c>
      <c r="H516" s="15">
        <f t="shared" si="43"/>
        <v>5.1810813583666772E-3</v>
      </c>
    </row>
    <row r="517" spans="2:8" ht="15" x14ac:dyDescent="0.2">
      <c r="B517" s="5" t="s">
        <v>460</v>
      </c>
      <c r="C517" s="38">
        <v>1243</v>
      </c>
      <c r="D517" s="38">
        <v>3630</v>
      </c>
      <c r="E517" s="12">
        <f t="shared" si="40"/>
        <v>3.1881604596286035E-2</v>
      </c>
      <c r="F517" s="12">
        <f t="shared" si="41"/>
        <v>6.9003535718359127E-2</v>
      </c>
      <c r="G517" s="11">
        <f t="shared" si="42"/>
        <v>1.9203539823008851</v>
      </c>
      <c r="H517" s="15">
        <f t="shared" si="43"/>
        <v>6.1223966348620089E-2</v>
      </c>
    </row>
    <row r="518" spans="2:8" ht="15" x14ac:dyDescent="0.2">
      <c r="B518" s="5" t="s">
        <v>190</v>
      </c>
      <c r="C518" s="38">
        <v>834</v>
      </c>
      <c r="D518" s="38">
        <v>1731</v>
      </c>
      <c r="E518" s="12">
        <f t="shared" si="40"/>
        <v>2.13911972914743E-2</v>
      </c>
      <c r="F518" s="12">
        <f t="shared" si="41"/>
        <v>3.2904991826027449E-2</v>
      </c>
      <c r="G518" s="11">
        <f t="shared" si="42"/>
        <v>1.0755395683453237</v>
      </c>
      <c r="H518" s="15">
        <f t="shared" si="43"/>
        <v>2.3007079101261926E-2</v>
      </c>
    </row>
    <row r="519" spans="2:8" ht="15" x14ac:dyDescent="0.2">
      <c r="B519" s="5" t="s">
        <v>192</v>
      </c>
      <c r="C519" s="38">
        <v>739</v>
      </c>
      <c r="D519" s="38">
        <v>669</v>
      </c>
      <c r="E519" s="12">
        <f t="shared" si="40"/>
        <v>1.8954550117985022E-2</v>
      </c>
      <c r="F519" s="12">
        <f t="shared" si="41"/>
        <v>1.2717180549747176E-2</v>
      </c>
      <c r="G519" s="11">
        <f t="shared" si="42"/>
        <v>-9.4722598105548034E-2</v>
      </c>
      <c r="H519" s="15">
        <f t="shared" si="43"/>
        <v>-1.7954242330973634E-3</v>
      </c>
    </row>
    <row r="520" spans="2:8" ht="13.5" customHeight="1" x14ac:dyDescent="0.2">
      <c r="B520" s="5" t="s">
        <v>191</v>
      </c>
      <c r="C520" s="38">
        <v>20</v>
      </c>
      <c r="D520" s="38">
        <v>48</v>
      </c>
      <c r="E520" s="12">
        <f t="shared" si="40"/>
        <v>5.1297835231353239E-4</v>
      </c>
      <c r="F520" s="12">
        <f t="shared" si="41"/>
        <v>9.1244344751549252E-4</v>
      </c>
      <c r="G520" s="11">
        <f t="shared" si="42"/>
        <v>1.4</v>
      </c>
      <c r="H520" s="15">
        <f t="shared" si="43"/>
        <v>7.1816969323894525E-4</v>
      </c>
    </row>
    <row r="521" spans="2:8" ht="13.5" customHeight="1" x14ac:dyDescent="0.2">
      <c r="B521" s="5" t="s">
        <v>461</v>
      </c>
      <c r="C521" s="38">
        <v>8967</v>
      </c>
      <c r="D521" s="38">
        <v>11313</v>
      </c>
      <c r="E521" s="12">
        <f t="shared" si="40"/>
        <v>0.22999384425977223</v>
      </c>
      <c r="F521" s="12">
        <f t="shared" si="41"/>
        <v>0.21505151503630765</v>
      </c>
      <c r="G521" s="11">
        <f t="shared" si="42"/>
        <v>0.26162596186015391</v>
      </c>
      <c r="H521" s="15">
        <f t="shared" si="43"/>
        <v>6.0172360726377348E-2</v>
      </c>
    </row>
    <row r="522" spans="2:8" ht="25.5" customHeight="1" x14ac:dyDescent="0.2">
      <c r="B522" s="5" t="s">
        <v>193</v>
      </c>
      <c r="C522" s="38">
        <v>2148</v>
      </c>
      <c r="D522" s="38">
        <v>3934</v>
      </c>
      <c r="E522" s="12">
        <f t="shared" si="40"/>
        <v>5.5093875038473378E-2</v>
      </c>
      <c r="F522" s="12">
        <f t="shared" si="41"/>
        <v>7.4782344219290572E-2</v>
      </c>
      <c r="G522" s="11">
        <f t="shared" si="42"/>
        <v>0.83147113594040967</v>
      </c>
      <c r="H522" s="15">
        <f t="shared" si="43"/>
        <v>4.5808966861598438E-2</v>
      </c>
    </row>
    <row r="523" spans="2:8" ht="13.5" customHeight="1" x14ac:dyDescent="0.2">
      <c r="B523" s="5" t="s">
        <v>462</v>
      </c>
      <c r="C523" s="38">
        <v>922</v>
      </c>
      <c r="D523" s="38">
        <v>724</v>
      </c>
      <c r="E523" s="12">
        <f t="shared" si="40"/>
        <v>2.3648302041653843E-2</v>
      </c>
      <c r="F523" s="12">
        <f t="shared" si="41"/>
        <v>1.3762688666692013E-2</v>
      </c>
      <c r="G523" s="11">
        <f t="shared" si="42"/>
        <v>-0.21475054229934923</v>
      </c>
      <c r="H523" s="15">
        <f t="shared" si="43"/>
        <v>-5.0784856879039705E-3</v>
      </c>
    </row>
    <row r="524" spans="2:8" ht="12" customHeight="1" x14ac:dyDescent="0.2">
      <c r="B524" s="5" t="s">
        <v>194</v>
      </c>
      <c r="C524" s="38">
        <v>424</v>
      </c>
      <c r="D524" s="38">
        <v>639</v>
      </c>
      <c r="E524" s="12">
        <f t="shared" si="40"/>
        <v>1.0875141069046886E-2</v>
      </c>
      <c r="F524" s="12">
        <f t="shared" si="41"/>
        <v>1.2146903395049995E-2</v>
      </c>
      <c r="G524" s="11">
        <f t="shared" si="42"/>
        <v>0.50707547169811318</v>
      </c>
      <c r="H524" s="15">
        <f t="shared" si="43"/>
        <v>5.5145172873704721E-3</v>
      </c>
    </row>
    <row r="525" spans="2:8" ht="13.5" customHeight="1" x14ac:dyDescent="0.2">
      <c r="B525" s="5" t="s">
        <v>195</v>
      </c>
      <c r="C525" s="38">
        <v>89</v>
      </c>
      <c r="D525" s="38">
        <v>45</v>
      </c>
      <c r="E525" s="12">
        <f t="shared" si="40"/>
        <v>2.2827536677952191E-3</v>
      </c>
      <c r="F525" s="12">
        <f t="shared" si="41"/>
        <v>8.5541573204577425E-4</v>
      </c>
      <c r="G525" s="11">
        <f t="shared" si="42"/>
        <v>-0.4943820224719101</v>
      </c>
      <c r="H525" s="15">
        <f t="shared" si="43"/>
        <v>-1.1285523750897712E-3</v>
      </c>
    </row>
    <row r="526" spans="2:8" ht="13.5" customHeight="1" x14ac:dyDescent="0.2">
      <c r="B526" s="5" t="s">
        <v>463</v>
      </c>
      <c r="C526" s="38">
        <v>1053</v>
      </c>
      <c r="D526" s="38">
        <v>1219</v>
      </c>
      <c r="E526" s="12">
        <f t="shared" si="40"/>
        <v>2.7008310249307478E-2</v>
      </c>
      <c r="F526" s="12">
        <f t="shared" si="41"/>
        <v>2.3172261719195529E-2</v>
      </c>
      <c r="G526" s="11">
        <f t="shared" si="42"/>
        <v>0.15764482431149099</v>
      </c>
      <c r="H526" s="15">
        <f t="shared" si="43"/>
        <v>4.2577203242023191E-3</v>
      </c>
    </row>
    <row r="527" spans="2:8" ht="15" x14ac:dyDescent="0.2">
      <c r="B527" s="5" t="s">
        <v>464</v>
      </c>
      <c r="C527" s="38">
        <v>74</v>
      </c>
      <c r="D527" s="38">
        <v>77</v>
      </c>
      <c r="E527" s="12">
        <f t="shared" si="40"/>
        <v>1.8980199035600698E-3</v>
      </c>
      <c r="F527" s="12">
        <f t="shared" si="41"/>
        <v>1.4637113637227693E-3</v>
      </c>
      <c r="G527" s="11">
        <f t="shared" si="42"/>
        <v>4.0540540540540543E-2</v>
      </c>
      <c r="H527" s="15">
        <f t="shared" si="43"/>
        <v>7.6946752847029866E-5</v>
      </c>
    </row>
    <row r="528" spans="2:8" ht="30" x14ac:dyDescent="0.2">
      <c r="B528" s="5" t="s">
        <v>465</v>
      </c>
      <c r="C528" s="38">
        <v>60</v>
      </c>
      <c r="D528" s="38">
        <v>26</v>
      </c>
      <c r="E528" s="12">
        <f t="shared" si="40"/>
        <v>1.5389350569405972E-3</v>
      </c>
      <c r="F528" s="12">
        <f t="shared" si="41"/>
        <v>4.9424020073755848E-4</v>
      </c>
      <c r="G528" s="11">
        <f t="shared" si="42"/>
        <v>-0.56666666666666665</v>
      </c>
      <c r="H528" s="15">
        <f t="shared" si="43"/>
        <v>-8.7206319893300501E-4</v>
      </c>
    </row>
    <row r="529" spans="2:8" ht="15" x14ac:dyDescent="0.2">
      <c r="B529" s="5" t="s">
        <v>466</v>
      </c>
      <c r="C529" s="38">
        <v>1028</v>
      </c>
      <c r="D529" s="38">
        <v>1976</v>
      </c>
      <c r="E529" s="12">
        <f t="shared" si="40"/>
        <v>2.6367087308915564E-2</v>
      </c>
      <c r="F529" s="12">
        <f t="shared" si="41"/>
        <v>3.7562255256054444E-2</v>
      </c>
      <c r="G529" s="11">
        <f t="shared" si="42"/>
        <v>0.9221789883268483</v>
      </c>
      <c r="H529" s="15">
        <f t="shared" si="43"/>
        <v>2.4315173899661435E-2</v>
      </c>
    </row>
    <row r="530" spans="2:8" ht="15" x14ac:dyDescent="0.2">
      <c r="B530" s="5" t="s">
        <v>467</v>
      </c>
      <c r="C530" s="38">
        <v>4650</v>
      </c>
      <c r="D530" s="38">
        <v>6623</v>
      </c>
      <c r="E530" s="12">
        <f t="shared" si="40"/>
        <v>0.11926746691289627</v>
      </c>
      <c r="F530" s="12">
        <f t="shared" si="41"/>
        <v>0.12589818651864806</v>
      </c>
      <c r="G530" s="11">
        <f t="shared" si="42"/>
        <v>0.42430107526881722</v>
      </c>
      <c r="H530" s="15">
        <f t="shared" si="43"/>
        <v>5.0605314455729966E-2</v>
      </c>
    </row>
    <row r="531" spans="2:8" x14ac:dyDescent="0.2">
      <c r="B531" s="13" t="s">
        <v>525</v>
      </c>
      <c r="C531" s="9"/>
      <c r="D531" s="9"/>
    </row>
    <row r="533" spans="2:8" x14ac:dyDescent="0.2">
      <c r="C533" s="9"/>
      <c r="D533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541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508</v>
      </c>
      <c r="C8" s="33">
        <f>+C18+C70+C151+C294+C505</f>
        <v>1113</v>
      </c>
      <c r="D8" s="34">
        <f>+D18+D70+D151+D294+D505</f>
        <v>1179</v>
      </c>
      <c r="E8" s="35">
        <f>SUM(E9:E13)</f>
        <v>1</v>
      </c>
      <c r="F8" s="35">
        <f>SUM(F9:F13)</f>
        <v>1</v>
      </c>
      <c r="G8" s="35">
        <f>+(D8-C8)/C8</f>
        <v>5.9299191374663072E-2</v>
      </c>
      <c r="H8" s="36">
        <f>+E8*G8</f>
        <v>5.9299191374663072E-2</v>
      </c>
    </row>
    <row r="9" spans="2:8" x14ac:dyDescent="0.2">
      <c r="B9" s="42" t="str">
        <f>+B18</f>
        <v>Total Vacantes en ocupaciones de nivel Directivo</v>
      </c>
      <c r="C9" s="43">
        <f>+C18</f>
        <v>10</v>
      </c>
      <c r="D9" s="43">
        <f>+D18</f>
        <v>20</v>
      </c>
      <c r="E9" s="44">
        <f>C9/$C$8</f>
        <v>8.9847259658580418E-3</v>
      </c>
      <c r="F9" s="44">
        <f>D9/$D$8</f>
        <v>1.6963528413910092E-2</v>
      </c>
      <c r="G9" s="45">
        <f>+IF(OR(AND(D9=0),(C9=0)),"0",((D9-C9)/C9))</f>
        <v>1</v>
      </c>
      <c r="H9" s="46">
        <f>+IF(OR(AND(E9=""),(G9="")),"",E9*G9)</f>
        <v>8.9847259658580418E-3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110</v>
      </c>
      <c r="D10" s="24">
        <f>+D70</f>
        <v>152</v>
      </c>
      <c r="E10" s="25">
        <f>C10/$C$8</f>
        <v>9.8831985624438456E-2</v>
      </c>
      <c r="F10" s="25">
        <f>D10/$D$8</f>
        <v>0.1289228159457167</v>
      </c>
      <c r="G10" s="11">
        <f>+IF(OR(AND(D10=0),(C10=0)),"0",((D10-C10)/C10))</f>
        <v>0.38181818181818183</v>
      </c>
      <c r="H10" s="48">
        <f>+IF(OR(AND(E10=""),(G10="")),"",E10*G10)</f>
        <v>3.7735849056603779E-2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122</v>
      </c>
      <c r="D11" s="24">
        <f>+D151</f>
        <v>196</v>
      </c>
      <c r="E11" s="25">
        <f>C11/$C$8</f>
        <v>0.1096136567834681</v>
      </c>
      <c r="F11" s="25">
        <f>D11/$D$8</f>
        <v>0.1662425784563189</v>
      </c>
      <c r="G11" s="11">
        <f>+IF(OR(AND(D11=0),(C11=0)),"0",((D11-C11)/C11))</f>
        <v>0.60655737704918034</v>
      </c>
      <c r="H11" s="48">
        <f>+IF(OR(AND(E11=""),(G11="")),"",E11*G11)</f>
        <v>6.6486972147349499E-2</v>
      </c>
    </row>
    <row r="12" spans="2:8" x14ac:dyDescent="0.2">
      <c r="B12" s="47" t="str">
        <f>+B294</f>
        <v>Total Vacantes  en ocupaciones de nivel Calificados</v>
      </c>
      <c r="C12" s="24">
        <f>+C294</f>
        <v>620</v>
      </c>
      <c r="D12" s="24">
        <f>+D294</f>
        <v>504</v>
      </c>
      <c r="E12" s="25">
        <f>C12/$C$8</f>
        <v>0.55705300988319861</v>
      </c>
      <c r="F12" s="25">
        <f>D12/$D$8</f>
        <v>0.42748091603053434</v>
      </c>
      <c r="G12" s="11">
        <f>+IF(OR(AND(D12=0),(C12=0)),"0",((D12-C12)/C12))</f>
        <v>-0.18709677419354839</v>
      </c>
      <c r="H12" s="48">
        <f>+IF(OR(AND(E12=""),(G12="")),"",E12*G12)</f>
        <v>-0.10422282120395329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251</v>
      </c>
      <c r="D13" s="50">
        <f>+D505</f>
        <v>307</v>
      </c>
      <c r="E13" s="51">
        <f>C13/$C$8</f>
        <v>0.22551662174303683</v>
      </c>
      <c r="F13" s="51">
        <f>D13/$D$8</f>
        <v>0.26039016115351993</v>
      </c>
      <c r="G13" s="52">
        <f>+IF(OR(AND(D13=0),(C13=0)),"0",((D13-C13)/C13))</f>
        <v>0.22310756972111553</v>
      </c>
      <c r="H13" s="53">
        <f>+IF(OR(AND(E13=""),(G13="")),"",E13*G13)</f>
        <v>5.0314465408805027E-2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10</v>
      </c>
      <c r="D18" s="34">
        <f>SUM(D19:D64)</f>
        <v>20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</v>
      </c>
      <c r="H18" s="36">
        <f>+IF(OR(AND(E18=""),(G18="")),"",E18*G18)</f>
        <v>1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2</v>
      </c>
      <c r="D22" s="38">
        <v>0</v>
      </c>
      <c r="E22" s="10">
        <f t="shared" si="0"/>
        <v>0.2</v>
      </c>
      <c r="F22" s="10" t="str">
        <f t="shared" si="1"/>
        <v/>
      </c>
      <c r="G22" s="11" t="str">
        <f t="shared" si="2"/>
        <v>0</v>
      </c>
      <c r="H22" s="15">
        <f t="shared" si="3"/>
        <v>0</v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2</v>
      </c>
      <c r="D24" s="38">
        <v>0</v>
      </c>
      <c r="E24" s="10">
        <f t="shared" si="0"/>
        <v>0.2</v>
      </c>
      <c r="F24" s="10" t="str">
        <f t="shared" si="1"/>
        <v/>
      </c>
      <c r="G24" s="11" t="str">
        <f t="shared" si="2"/>
        <v>0</v>
      </c>
      <c r="H24" s="15">
        <f t="shared" si="3"/>
        <v>0</v>
      </c>
    </row>
    <row r="25" spans="2:8" ht="20.100000000000001" customHeight="1" x14ac:dyDescent="0.2">
      <c r="B25" s="5" t="s">
        <v>2</v>
      </c>
      <c r="C25" s="38">
        <v>0</v>
      </c>
      <c r="D25" s="38">
        <v>2</v>
      </c>
      <c r="E25" s="10" t="str">
        <f t="shared" si="0"/>
        <v/>
      </c>
      <c r="F25" s="10">
        <f t="shared" si="1"/>
        <v>0.1</v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1</v>
      </c>
      <c r="E26" s="10" t="str">
        <f t="shared" si="0"/>
        <v/>
      </c>
      <c r="F26" s="10">
        <f t="shared" si="1"/>
        <v>0.05</v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2</v>
      </c>
      <c r="E27" s="10" t="str">
        <f t="shared" si="0"/>
        <v/>
      </c>
      <c r="F27" s="10">
        <f t="shared" si="1"/>
        <v>0.1</v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2</v>
      </c>
      <c r="E28" s="10" t="str">
        <f t="shared" si="0"/>
        <v/>
      </c>
      <c r="F28" s="10">
        <f t="shared" si="1"/>
        <v>0.1</v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1</v>
      </c>
      <c r="E34" s="10" t="str">
        <f t="shared" si="0"/>
        <v/>
      </c>
      <c r="F34" s="10">
        <f t="shared" si="1"/>
        <v>0.05</v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1</v>
      </c>
      <c r="E45" s="10" t="str">
        <f t="shared" si="0"/>
        <v/>
      </c>
      <c r="F45" s="10">
        <f t="shared" si="1"/>
        <v>0.05</v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4</v>
      </c>
      <c r="E47" s="10" t="str">
        <f t="shared" si="0"/>
        <v/>
      </c>
      <c r="F47" s="10">
        <f t="shared" si="1"/>
        <v>0.2</v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3</v>
      </c>
      <c r="D48" s="38">
        <v>2</v>
      </c>
      <c r="E48" s="10">
        <f t="shared" si="0"/>
        <v>0.3</v>
      </c>
      <c r="F48" s="10">
        <f t="shared" si="1"/>
        <v>0.1</v>
      </c>
      <c r="G48" s="11">
        <f t="shared" si="2"/>
        <v>-0.33333333333333331</v>
      </c>
      <c r="H48" s="15">
        <f t="shared" si="3"/>
        <v>-9.9999999999999992E-2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3</v>
      </c>
      <c r="E50" s="10" t="str">
        <f t="shared" si="0"/>
        <v/>
      </c>
      <c r="F50" s="10">
        <f t="shared" si="1"/>
        <v>0.15</v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1</v>
      </c>
      <c r="D58" s="38">
        <v>0</v>
      </c>
      <c r="E58" s="10">
        <f t="shared" si="0"/>
        <v>0.1</v>
      </c>
      <c r="F58" s="10" t="str">
        <f t="shared" si="1"/>
        <v/>
      </c>
      <c r="G58" s="11" t="str">
        <f t="shared" si="2"/>
        <v>0</v>
      </c>
      <c r="H58" s="15">
        <f t="shared" si="3"/>
        <v>0</v>
      </c>
    </row>
    <row r="59" spans="2:8" ht="20.100000000000001" customHeight="1" x14ac:dyDescent="0.2">
      <c r="B59" s="5" t="s">
        <v>217</v>
      </c>
      <c r="C59" s="38">
        <v>0</v>
      </c>
      <c r="D59" s="38">
        <v>2</v>
      </c>
      <c r="E59" s="10" t="str">
        <f t="shared" si="0"/>
        <v/>
      </c>
      <c r="F59" s="10">
        <f t="shared" si="1"/>
        <v>0.1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2</v>
      </c>
      <c r="D61" s="38">
        <v>0</v>
      </c>
      <c r="E61" s="10">
        <f t="shared" si="0"/>
        <v>0.2</v>
      </c>
      <c r="F61" s="10" t="str">
        <f t="shared" si="1"/>
        <v/>
      </c>
      <c r="G61" s="11" t="str">
        <f t="shared" si="2"/>
        <v>0</v>
      </c>
      <c r="H61" s="15">
        <f t="shared" si="3"/>
        <v>0</v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110</v>
      </c>
      <c r="D70" s="34">
        <f>SUM(D71:D145)</f>
        <v>152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0.38181818181818183</v>
      </c>
      <c r="H70" s="36">
        <f>+IF(OR(AND(E70=""),(G70="")),"",E70*G70)</f>
        <v>0.38181818181818183</v>
      </c>
    </row>
    <row r="71" spans="2:8" ht="15" x14ac:dyDescent="0.2">
      <c r="B71" s="37" t="s">
        <v>20</v>
      </c>
      <c r="C71" s="38">
        <v>19</v>
      </c>
      <c r="D71" s="38">
        <v>5</v>
      </c>
      <c r="E71" s="40">
        <f>+IF(C71=0,"",C71/C$70)</f>
        <v>0.17272727272727273</v>
      </c>
      <c r="F71" s="40">
        <f>+IF(D71=0,"",D71/D$70)</f>
        <v>3.2894736842105261E-2</v>
      </c>
      <c r="G71" s="30">
        <f>+IF(OR(AND(D71=0),(C71=0)),"0",((D71-C71)/C71))</f>
        <v>-0.73684210526315785</v>
      </c>
      <c r="H71" s="31">
        <f>+IF(OR(AND(E71=""),(G71="")),"",E71*G71)</f>
        <v>-0.12727272727272726</v>
      </c>
    </row>
    <row r="72" spans="2:8" ht="15" x14ac:dyDescent="0.2">
      <c r="B72" s="5" t="s">
        <v>21</v>
      </c>
      <c r="C72" s="38">
        <v>0</v>
      </c>
      <c r="D72" s="38">
        <v>5</v>
      </c>
      <c r="E72" s="12" t="str">
        <f t="shared" ref="E72:E135" si="4">+IF(C72=0,"",C72/C$70)</f>
        <v/>
      </c>
      <c r="F72" s="12">
        <f t="shared" ref="F72:F135" si="5">+IF(D72=0,"",D72/D$70)</f>
        <v>3.2894736842105261E-2</v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0</v>
      </c>
      <c r="D73" s="38">
        <v>7</v>
      </c>
      <c r="E73" s="12" t="str">
        <f t="shared" si="4"/>
        <v/>
      </c>
      <c r="F73" s="12">
        <f t="shared" si="5"/>
        <v>4.6052631578947366E-2</v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3</v>
      </c>
      <c r="D74" s="38">
        <v>11</v>
      </c>
      <c r="E74" s="12">
        <f t="shared" si="4"/>
        <v>2.7272727272727271E-2</v>
      </c>
      <c r="F74" s="12">
        <f t="shared" si="5"/>
        <v>7.2368421052631582E-2</v>
      </c>
      <c r="G74" s="11">
        <f t="shared" si="6"/>
        <v>2.6666666666666665</v>
      </c>
      <c r="H74" s="15">
        <f t="shared" si="7"/>
        <v>7.2727272727272724E-2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0</v>
      </c>
      <c r="E77" s="12">
        <f t="shared" si="4"/>
        <v>9.0909090909090905E-3</v>
      </c>
      <c r="F77" s="12" t="str">
        <f t="shared" si="5"/>
        <v/>
      </c>
      <c r="G77" s="11" t="str">
        <f t="shared" si="6"/>
        <v>0</v>
      </c>
      <c r="H77" s="15">
        <f t="shared" si="7"/>
        <v>0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1</v>
      </c>
      <c r="E80" s="12">
        <f t="shared" si="4"/>
        <v>9.0909090909090905E-3</v>
      </c>
      <c r="F80" s="12">
        <f t="shared" si="5"/>
        <v>6.5789473684210523E-3</v>
      </c>
      <c r="G80" s="11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5</v>
      </c>
      <c r="D82" s="38">
        <v>3</v>
      </c>
      <c r="E82" s="12">
        <f t="shared" si="4"/>
        <v>4.5454545454545456E-2</v>
      </c>
      <c r="F82" s="12">
        <f t="shared" si="5"/>
        <v>1.9736842105263157E-2</v>
      </c>
      <c r="G82" s="11">
        <f t="shared" si="6"/>
        <v>-0.4</v>
      </c>
      <c r="H82" s="15">
        <f t="shared" si="7"/>
        <v>-1.8181818181818184E-2</v>
      </c>
    </row>
    <row r="83" spans="2:8" ht="15" x14ac:dyDescent="0.2">
      <c r="B83" s="5" t="s">
        <v>229</v>
      </c>
      <c r="C83" s="38">
        <v>0</v>
      </c>
      <c r="D83" s="38">
        <v>8</v>
      </c>
      <c r="E83" s="12" t="str">
        <f t="shared" si="4"/>
        <v/>
      </c>
      <c r="F83" s="12">
        <f t="shared" si="5"/>
        <v>5.2631578947368418E-2</v>
      </c>
      <c r="G83" s="11" t="str">
        <f t="shared" si="6"/>
        <v>0</v>
      </c>
      <c r="H83" s="15" t="str">
        <f t="shared" si="7"/>
        <v/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1</v>
      </c>
      <c r="D85" s="38">
        <v>1</v>
      </c>
      <c r="E85" s="12">
        <f t="shared" si="4"/>
        <v>9.0909090909090905E-3</v>
      </c>
      <c r="F85" s="12">
        <f t="shared" si="5"/>
        <v>6.5789473684210523E-3</v>
      </c>
      <c r="G85" s="11">
        <f t="shared" si="6"/>
        <v>0</v>
      </c>
      <c r="H85" s="15">
        <f t="shared" si="7"/>
        <v>0</v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1</v>
      </c>
      <c r="D88" s="38">
        <v>0</v>
      </c>
      <c r="E88" s="12">
        <f t="shared" si="4"/>
        <v>9.0909090909090905E-3</v>
      </c>
      <c r="F88" s="12" t="str">
        <f t="shared" si="5"/>
        <v/>
      </c>
      <c r="G88" s="11" t="str">
        <f t="shared" si="6"/>
        <v>0</v>
      </c>
      <c r="H88" s="15">
        <f t="shared" si="7"/>
        <v>0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</v>
      </c>
      <c r="D92" s="38">
        <v>1</v>
      </c>
      <c r="E92" s="12">
        <f t="shared" si="4"/>
        <v>9.0909090909090905E-3</v>
      </c>
      <c r="F92" s="12">
        <f t="shared" si="5"/>
        <v>6.5789473684210523E-3</v>
      </c>
      <c r="G92" s="11">
        <f t="shared" si="6"/>
        <v>0</v>
      </c>
      <c r="H92" s="15">
        <f t="shared" si="7"/>
        <v>0</v>
      </c>
    </row>
    <row r="93" spans="2:8" ht="15" x14ac:dyDescent="0.2">
      <c r="B93" s="5" t="s">
        <v>526</v>
      </c>
      <c r="C93" s="38">
        <v>3</v>
      </c>
      <c r="D93" s="38">
        <v>5</v>
      </c>
      <c r="E93" s="12">
        <f t="shared" si="4"/>
        <v>2.7272727272727271E-2</v>
      </c>
      <c r="F93" s="12">
        <f t="shared" si="5"/>
        <v>3.2894736842105261E-2</v>
      </c>
      <c r="G93" s="11">
        <f t="shared" si="6"/>
        <v>0.66666666666666663</v>
      </c>
      <c r="H93" s="15">
        <f t="shared" si="7"/>
        <v>1.8181818181818181E-2</v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2</v>
      </c>
      <c r="D98" s="38">
        <v>9</v>
      </c>
      <c r="E98" s="12">
        <f t="shared" si="4"/>
        <v>1.8181818181818181E-2</v>
      </c>
      <c r="F98" s="12">
        <f t="shared" si="5"/>
        <v>5.921052631578947E-2</v>
      </c>
      <c r="G98" s="11">
        <f t="shared" si="6"/>
        <v>3.5</v>
      </c>
      <c r="H98" s="15">
        <f t="shared" si="7"/>
        <v>6.363636363636363E-2</v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1</v>
      </c>
      <c r="D100" s="38">
        <v>1</v>
      </c>
      <c r="E100" s="12">
        <f t="shared" si="4"/>
        <v>9.0909090909090905E-3</v>
      </c>
      <c r="F100" s="12">
        <f t="shared" si="5"/>
        <v>6.5789473684210523E-3</v>
      </c>
      <c r="G100" s="11">
        <f t="shared" si="6"/>
        <v>0</v>
      </c>
      <c r="H100" s="15">
        <f t="shared" si="7"/>
        <v>0</v>
      </c>
    </row>
    <row r="101" spans="2:8" ht="15" x14ac:dyDescent="0.2">
      <c r="B101" s="5" t="s">
        <v>241</v>
      </c>
      <c r="C101" s="38">
        <v>2</v>
      </c>
      <c r="D101" s="38">
        <v>0</v>
      </c>
      <c r="E101" s="12">
        <f t="shared" si="4"/>
        <v>1.8181818181818181E-2</v>
      </c>
      <c r="F101" s="12" t="str">
        <f t="shared" si="5"/>
        <v/>
      </c>
      <c r="G101" s="11" t="str">
        <f t="shared" si="6"/>
        <v>0</v>
      </c>
      <c r="H101" s="15">
        <f t="shared" si="7"/>
        <v>0</v>
      </c>
    </row>
    <row r="102" spans="2:8" ht="15" x14ac:dyDescent="0.2">
      <c r="B102" s="5" t="s">
        <v>242</v>
      </c>
      <c r="C102" s="38">
        <v>1</v>
      </c>
      <c r="D102" s="38">
        <v>1</v>
      </c>
      <c r="E102" s="12">
        <f t="shared" si="4"/>
        <v>9.0909090909090905E-3</v>
      </c>
      <c r="F102" s="12">
        <f t="shared" si="5"/>
        <v>6.5789473684210523E-3</v>
      </c>
      <c r="G102" s="11">
        <f t="shared" si="6"/>
        <v>0</v>
      </c>
      <c r="H102" s="15">
        <f t="shared" si="7"/>
        <v>0</v>
      </c>
    </row>
    <row r="103" spans="2:8" ht="15" x14ac:dyDescent="0.2">
      <c r="B103" s="5" t="s">
        <v>243</v>
      </c>
      <c r="C103" s="38">
        <v>0</v>
      </c>
      <c r="D103" s="38">
        <v>1</v>
      </c>
      <c r="E103" s="12" t="str">
        <f t="shared" si="4"/>
        <v/>
      </c>
      <c r="F103" s="12">
        <f t="shared" si="5"/>
        <v>6.5789473684210523E-3</v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10</v>
      </c>
      <c r="D104" s="38">
        <v>5</v>
      </c>
      <c r="E104" s="12">
        <f t="shared" si="4"/>
        <v>9.0909090909090912E-2</v>
      </c>
      <c r="F104" s="12">
        <f t="shared" si="5"/>
        <v>3.2894736842105261E-2</v>
      </c>
      <c r="G104" s="11">
        <f t="shared" si="6"/>
        <v>-0.5</v>
      </c>
      <c r="H104" s="15">
        <f t="shared" si="7"/>
        <v>-4.5454545454545456E-2</v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</v>
      </c>
      <c r="D107" s="38">
        <v>3</v>
      </c>
      <c r="E107" s="12">
        <f t="shared" si="4"/>
        <v>1.8181818181818181E-2</v>
      </c>
      <c r="F107" s="12">
        <f t="shared" si="5"/>
        <v>1.9736842105263157E-2</v>
      </c>
      <c r="G107" s="11">
        <f t="shared" si="6"/>
        <v>0.5</v>
      </c>
      <c r="H107" s="15">
        <f t="shared" si="7"/>
        <v>9.0909090909090905E-3</v>
      </c>
    </row>
    <row r="108" spans="2:8" ht="15" x14ac:dyDescent="0.2">
      <c r="B108" s="5" t="s">
        <v>31</v>
      </c>
      <c r="C108" s="38">
        <v>4</v>
      </c>
      <c r="D108" s="38">
        <v>1</v>
      </c>
      <c r="E108" s="12">
        <f t="shared" si="4"/>
        <v>3.6363636363636362E-2</v>
      </c>
      <c r="F108" s="12">
        <f t="shared" si="5"/>
        <v>6.5789473684210523E-3</v>
      </c>
      <c r="G108" s="11">
        <f t="shared" si="6"/>
        <v>-0.75</v>
      </c>
      <c r="H108" s="15">
        <f t="shared" si="7"/>
        <v>-2.7272727272727271E-2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10</v>
      </c>
      <c r="E110" s="12" t="str">
        <f t="shared" si="4"/>
        <v/>
      </c>
      <c r="F110" s="12">
        <f t="shared" si="5"/>
        <v>6.5789473684210523E-2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1</v>
      </c>
      <c r="D111" s="38">
        <v>10</v>
      </c>
      <c r="E111" s="12">
        <f t="shared" si="4"/>
        <v>9.0909090909090905E-3</v>
      </c>
      <c r="F111" s="12">
        <f t="shared" si="5"/>
        <v>6.5789473684210523E-2</v>
      </c>
      <c r="G111" s="11">
        <f t="shared" si="6"/>
        <v>9</v>
      </c>
      <c r="H111" s="15">
        <f t="shared" si="7"/>
        <v>8.1818181818181818E-2</v>
      </c>
    </row>
    <row r="112" spans="2:8" ht="15" x14ac:dyDescent="0.2">
      <c r="B112" s="5" t="s">
        <v>33</v>
      </c>
      <c r="C112" s="38">
        <v>1</v>
      </c>
      <c r="D112" s="38">
        <v>6</v>
      </c>
      <c r="E112" s="12">
        <f t="shared" si="4"/>
        <v>9.0909090909090905E-3</v>
      </c>
      <c r="F112" s="12">
        <f t="shared" si="5"/>
        <v>3.9473684210526314E-2</v>
      </c>
      <c r="G112" s="11">
        <f t="shared" si="6"/>
        <v>5</v>
      </c>
      <c r="H112" s="15">
        <f t="shared" si="7"/>
        <v>4.5454545454545456E-2</v>
      </c>
    </row>
    <row r="113" spans="2:8" ht="15" x14ac:dyDescent="0.2">
      <c r="B113" s="5" t="s">
        <v>248</v>
      </c>
      <c r="C113" s="38">
        <v>0</v>
      </c>
      <c r="D113" s="38">
        <v>4</v>
      </c>
      <c r="E113" s="12" t="str">
        <f t="shared" si="4"/>
        <v/>
      </c>
      <c r="F113" s="12">
        <f t="shared" si="5"/>
        <v>2.6315789473684209E-2</v>
      </c>
      <c r="G113" s="11" t="str">
        <f t="shared" si="6"/>
        <v>0</v>
      </c>
      <c r="H113" s="15" t="str">
        <f t="shared" si="7"/>
        <v/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</v>
      </c>
      <c r="D115" s="38">
        <v>2</v>
      </c>
      <c r="E115" s="12">
        <f t="shared" si="4"/>
        <v>9.0909090909090905E-3</v>
      </c>
      <c r="F115" s="12">
        <f t="shared" si="5"/>
        <v>1.3157894736842105E-2</v>
      </c>
      <c r="G115" s="11">
        <f t="shared" si="6"/>
        <v>1</v>
      </c>
      <c r="H115" s="15">
        <f t="shared" si="7"/>
        <v>9.0909090909090905E-3</v>
      </c>
    </row>
    <row r="116" spans="2:8" ht="15" x14ac:dyDescent="0.2">
      <c r="B116" s="5" t="s">
        <v>249</v>
      </c>
      <c r="C116" s="38">
        <v>10</v>
      </c>
      <c r="D116" s="38">
        <v>2</v>
      </c>
      <c r="E116" s="12">
        <f t="shared" si="4"/>
        <v>9.0909090909090912E-2</v>
      </c>
      <c r="F116" s="12">
        <f t="shared" si="5"/>
        <v>1.3157894736842105E-2</v>
      </c>
      <c r="G116" s="11">
        <f t="shared" si="6"/>
        <v>-0.8</v>
      </c>
      <c r="H116" s="15">
        <f t="shared" si="7"/>
        <v>-7.2727272727272738E-2</v>
      </c>
    </row>
    <row r="117" spans="2:8" ht="15" x14ac:dyDescent="0.2">
      <c r="B117" s="5" t="s">
        <v>250</v>
      </c>
      <c r="C117" s="38">
        <v>0</v>
      </c>
      <c r="D117" s="38">
        <v>1</v>
      </c>
      <c r="E117" s="12" t="str">
        <f t="shared" si="4"/>
        <v/>
      </c>
      <c r="F117" s="12">
        <f t="shared" si="5"/>
        <v>6.5789473684210523E-3</v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2</v>
      </c>
      <c r="D118" s="38">
        <v>21</v>
      </c>
      <c r="E118" s="12">
        <f t="shared" si="4"/>
        <v>1.8181818181818181E-2</v>
      </c>
      <c r="F118" s="12">
        <f t="shared" si="5"/>
        <v>0.13815789473684212</v>
      </c>
      <c r="G118" s="11">
        <f t="shared" si="6"/>
        <v>9.5</v>
      </c>
      <c r="H118" s="15">
        <f t="shared" si="7"/>
        <v>0.17272727272727273</v>
      </c>
    </row>
    <row r="119" spans="2:8" ht="15" x14ac:dyDescent="0.2">
      <c r="B119" s="5" t="s">
        <v>252</v>
      </c>
      <c r="C119" s="38">
        <v>2</v>
      </c>
      <c r="D119" s="38">
        <v>0</v>
      </c>
      <c r="E119" s="12">
        <f t="shared" si="4"/>
        <v>1.8181818181818181E-2</v>
      </c>
      <c r="F119" s="12" t="str">
        <f t="shared" si="5"/>
        <v/>
      </c>
      <c r="G119" s="11" t="str">
        <f t="shared" si="6"/>
        <v>0</v>
      </c>
      <c r="H119" s="15">
        <f t="shared" si="7"/>
        <v>0</v>
      </c>
    </row>
    <row r="120" spans="2:8" ht="15" x14ac:dyDescent="0.2">
      <c r="B120" s="5" t="s">
        <v>253</v>
      </c>
      <c r="C120" s="38">
        <v>1</v>
      </c>
      <c r="D120" s="38">
        <v>3</v>
      </c>
      <c r="E120" s="12">
        <f t="shared" si="4"/>
        <v>9.0909090909090905E-3</v>
      </c>
      <c r="F120" s="12">
        <f t="shared" si="5"/>
        <v>1.9736842105263157E-2</v>
      </c>
      <c r="G120" s="11">
        <f t="shared" si="6"/>
        <v>2</v>
      </c>
      <c r="H120" s="15">
        <f t="shared" si="7"/>
        <v>1.8181818181818181E-2</v>
      </c>
    </row>
    <row r="121" spans="2:8" ht="15" x14ac:dyDescent="0.2">
      <c r="B121" s="5" t="s">
        <v>35</v>
      </c>
      <c r="C121" s="38">
        <v>32</v>
      </c>
      <c r="D121" s="38">
        <v>0</v>
      </c>
      <c r="E121" s="12">
        <f t="shared" si="4"/>
        <v>0.29090909090909089</v>
      </c>
      <c r="F121" s="12" t="str">
        <f t="shared" si="5"/>
        <v/>
      </c>
      <c r="G121" s="11" t="str">
        <f t="shared" si="6"/>
        <v>0</v>
      </c>
      <c r="H121" s="15">
        <f t="shared" si="7"/>
        <v>0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</v>
      </c>
      <c r="D123" s="38">
        <v>6</v>
      </c>
      <c r="E123" s="12">
        <f t="shared" si="4"/>
        <v>9.0909090909090905E-3</v>
      </c>
      <c r="F123" s="12">
        <f t="shared" si="5"/>
        <v>3.9473684210526314E-2</v>
      </c>
      <c r="G123" s="11">
        <f t="shared" si="6"/>
        <v>5</v>
      </c>
      <c r="H123" s="15">
        <f t="shared" si="7"/>
        <v>4.5454545454545456E-2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3</v>
      </c>
      <c r="E128" s="12" t="str">
        <f t="shared" si="4"/>
        <v/>
      </c>
      <c r="F128" s="12">
        <f t="shared" si="5"/>
        <v>1.9736842105263157E-2</v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10</v>
      </c>
      <c r="E129" s="12">
        <f t="shared" si="4"/>
        <v>9.0909090909090905E-3</v>
      </c>
      <c r="F129" s="12">
        <f t="shared" si="5"/>
        <v>6.5789473684210523E-2</v>
      </c>
      <c r="G129" s="11">
        <f t="shared" si="6"/>
        <v>9</v>
      </c>
      <c r="H129" s="15">
        <f t="shared" si="7"/>
        <v>8.1818181818181818E-2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1</v>
      </c>
      <c r="E131" s="12" t="str">
        <f t="shared" si="4"/>
        <v/>
      </c>
      <c r="F131" s="12">
        <f t="shared" si="5"/>
        <v>6.5789473684210523E-3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2</v>
      </c>
      <c r="E132" s="12" t="str">
        <f t="shared" si="4"/>
        <v/>
      </c>
      <c r="F132" s="12">
        <f t="shared" si="5"/>
        <v>1.3157894736842105E-2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3</v>
      </c>
      <c r="E137" s="12" t="str">
        <f t="shared" si="8"/>
        <v/>
      </c>
      <c r="F137" s="12">
        <f t="shared" si="9"/>
        <v>1.9736842105263157E-2</v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1</v>
      </c>
      <c r="D139" s="38">
        <v>0</v>
      </c>
      <c r="E139" s="12">
        <f t="shared" si="8"/>
        <v>9.0909090909090905E-3</v>
      </c>
      <c r="F139" s="12" t="str">
        <f t="shared" si="9"/>
        <v/>
      </c>
      <c r="G139" s="11" t="str">
        <f t="shared" si="10"/>
        <v>0</v>
      </c>
      <c r="H139" s="15">
        <f t="shared" si="11"/>
        <v>0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122</v>
      </c>
      <c r="D151" s="34">
        <f>SUM(D152:D288)</f>
        <v>196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0.60655737704918034</v>
      </c>
      <c r="H151" s="36">
        <f>+IF(OR(AND(E151=""),(G151="")),"",E151*G151)</f>
        <v>0.60655737704918034</v>
      </c>
    </row>
    <row r="152" spans="2:8" ht="15" x14ac:dyDescent="0.2">
      <c r="B152" s="41" t="s">
        <v>54</v>
      </c>
      <c r="C152" s="38">
        <v>1</v>
      </c>
      <c r="D152" s="38">
        <v>1</v>
      </c>
      <c r="E152" s="40">
        <f>+IF(C152=0,"",C152/C$151)</f>
        <v>8.1967213114754103E-3</v>
      </c>
      <c r="F152" s="40">
        <f>+IF(D152=0,"",D152/D$151)</f>
        <v>5.1020408163265302E-3</v>
      </c>
      <c r="G152" s="30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0</v>
      </c>
      <c r="D153" s="38">
        <v>1</v>
      </c>
      <c r="E153" s="12" t="str">
        <f t="shared" ref="E153:E216" si="12">+IF(C153=0,"",C153/C$151)</f>
        <v/>
      </c>
      <c r="F153" s="12">
        <f t="shared" ref="F153:F216" si="13">+IF(D153=0,"",D153/D$151)</f>
        <v>5.1020408163265302E-3</v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0</v>
      </c>
      <c r="E156" s="12" t="str">
        <f t="shared" si="12"/>
        <v/>
      </c>
      <c r="F156" s="12" t="str">
        <f t="shared" si="13"/>
        <v/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3</v>
      </c>
      <c r="D157" s="38">
        <v>17</v>
      </c>
      <c r="E157" s="12">
        <f t="shared" si="12"/>
        <v>2.4590163934426229E-2</v>
      </c>
      <c r="F157" s="12">
        <f t="shared" si="13"/>
        <v>8.673469387755102E-2</v>
      </c>
      <c r="G157" s="11">
        <f t="shared" si="14"/>
        <v>4.666666666666667</v>
      </c>
      <c r="H157" s="15">
        <f t="shared" si="15"/>
        <v>0.11475409836065574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0</v>
      </c>
      <c r="E159" s="12" t="str">
        <f t="shared" si="12"/>
        <v/>
      </c>
      <c r="F159" s="12" t="str">
        <f t="shared" si="13"/>
        <v/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1</v>
      </c>
      <c r="E161" s="12" t="str">
        <f t="shared" si="12"/>
        <v/>
      </c>
      <c r="F161" s="12">
        <f t="shared" si="13"/>
        <v>5.1020408163265302E-3</v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8</v>
      </c>
      <c r="D164" s="38">
        <v>0</v>
      </c>
      <c r="E164" s="12">
        <f t="shared" si="12"/>
        <v>6.5573770491803282E-2</v>
      </c>
      <c r="F164" s="12" t="str">
        <f t="shared" si="13"/>
        <v/>
      </c>
      <c r="G164" s="11" t="str">
        <f t="shared" si="14"/>
        <v>0</v>
      </c>
      <c r="H164" s="15">
        <f t="shared" si="15"/>
        <v>0</v>
      </c>
    </row>
    <row r="165" spans="2:8" ht="15" x14ac:dyDescent="0.2">
      <c r="B165" s="7" t="s">
        <v>57</v>
      </c>
      <c r="C165" s="38">
        <v>2</v>
      </c>
      <c r="D165" s="38">
        <v>2</v>
      </c>
      <c r="E165" s="12">
        <f t="shared" si="12"/>
        <v>1.6393442622950821E-2</v>
      </c>
      <c r="F165" s="12">
        <f t="shared" si="13"/>
        <v>1.020408163265306E-2</v>
      </c>
      <c r="G165" s="11">
        <f t="shared" si="14"/>
        <v>0</v>
      </c>
      <c r="H165" s="15">
        <f t="shared" si="15"/>
        <v>0</v>
      </c>
    </row>
    <row r="166" spans="2:8" ht="15" x14ac:dyDescent="0.2">
      <c r="B166" s="7" t="s">
        <v>270</v>
      </c>
      <c r="C166" s="38">
        <v>6</v>
      </c>
      <c r="D166" s="38">
        <v>0</v>
      </c>
      <c r="E166" s="12">
        <f t="shared" si="12"/>
        <v>4.9180327868852458E-2</v>
      </c>
      <c r="F166" s="12" t="str">
        <f t="shared" si="13"/>
        <v/>
      </c>
      <c r="G166" s="11" t="str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1</v>
      </c>
      <c r="E169" s="12" t="str">
        <f t="shared" si="12"/>
        <v/>
      </c>
      <c r="F169" s="12">
        <f t="shared" si="13"/>
        <v>5.1020408163265302E-3</v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1</v>
      </c>
      <c r="D173" s="38">
        <v>0</v>
      </c>
      <c r="E173" s="12">
        <f t="shared" si="12"/>
        <v>8.1967213114754103E-3</v>
      </c>
      <c r="F173" s="12" t="str">
        <f t="shared" si="13"/>
        <v/>
      </c>
      <c r="G173" s="11" t="str">
        <f t="shared" si="14"/>
        <v>0</v>
      </c>
      <c r="H173" s="15">
        <f t="shared" si="15"/>
        <v>0</v>
      </c>
    </row>
    <row r="174" spans="2:8" ht="15" x14ac:dyDescent="0.2">
      <c r="B174" s="7" t="s">
        <v>276</v>
      </c>
      <c r="C174" s="38">
        <v>0</v>
      </c>
      <c r="D174" s="38">
        <v>25</v>
      </c>
      <c r="E174" s="12" t="str">
        <f t="shared" si="12"/>
        <v/>
      </c>
      <c r="F174" s="12">
        <f t="shared" si="13"/>
        <v>0.12755102040816327</v>
      </c>
      <c r="G174" s="11" t="str">
        <f t="shared" si="14"/>
        <v>0</v>
      </c>
      <c r="H174" s="15" t="str">
        <f t="shared" si="15"/>
        <v/>
      </c>
    </row>
    <row r="175" spans="2:8" ht="15" x14ac:dyDescent="0.2">
      <c r="B175" s="7" t="s">
        <v>277</v>
      </c>
      <c r="C175" s="38">
        <v>1</v>
      </c>
      <c r="D175" s="38">
        <v>0</v>
      </c>
      <c r="E175" s="12">
        <f t="shared" si="12"/>
        <v>8.1967213114754103E-3</v>
      </c>
      <c r="F175" s="12" t="str">
        <f t="shared" si="13"/>
        <v/>
      </c>
      <c r="G175" s="11" t="str">
        <f t="shared" si="14"/>
        <v>0</v>
      </c>
      <c r="H175" s="15">
        <f t="shared" si="15"/>
        <v>0</v>
      </c>
    </row>
    <row r="176" spans="2:8" ht="15" x14ac:dyDescent="0.2">
      <c r="B176" s="7" t="s">
        <v>278</v>
      </c>
      <c r="C176" s="38">
        <v>0</v>
      </c>
      <c r="D176" s="38">
        <v>1</v>
      </c>
      <c r="E176" s="12" t="str">
        <f t="shared" si="12"/>
        <v/>
      </c>
      <c r="F176" s="12">
        <f t="shared" si="13"/>
        <v>5.1020408163265302E-3</v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3</v>
      </c>
      <c r="D177" s="38">
        <v>5</v>
      </c>
      <c r="E177" s="12">
        <f t="shared" si="12"/>
        <v>2.4590163934426229E-2</v>
      </c>
      <c r="F177" s="12">
        <f t="shared" si="13"/>
        <v>2.5510204081632654E-2</v>
      </c>
      <c r="G177" s="11">
        <f t="shared" si="14"/>
        <v>0.66666666666666663</v>
      </c>
      <c r="H177" s="15">
        <f t="shared" si="15"/>
        <v>1.6393442622950817E-2</v>
      </c>
    </row>
    <row r="178" spans="2:8" ht="15" x14ac:dyDescent="0.2">
      <c r="B178" s="7" t="s">
        <v>280</v>
      </c>
      <c r="C178" s="38">
        <v>1</v>
      </c>
      <c r="D178" s="38">
        <v>4</v>
      </c>
      <c r="E178" s="12">
        <f t="shared" si="12"/>
        <v>8.1967213114754103E-3</v>
      </c>
      <c r="F178" s="12">
        <f t="shared" si="13"/>
        <v>2.0408163265306121E-2</v>
      </c>
      <c r="G178" s="11">
        <f t="shared" si="14"/>
        <v>3</v>
      </c>
      <c r="H178" s="15">
        <f t="shared" si="15"/>
        <v>2.4590163934426229E-2</v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3</v>
      </c>
      <c r="D182" s="38">
        <v>0</v>
      </c>
      <c r="E182" s="12">
        <f t="shared" si="12"/>
        <v>2.4590163934426229E-2</v>
      </c>
      <c r="F182" s="12" t="str">
        <f t="shared" si="13"/>
        <v/>
      </c>
      <c r="G182" s="11" t="str">
        <f t="shared" si="14"/>
        <v>0</v>
      </c>
      <c r="H182" s="15">
        <f t="shared" si="15"/>
        <v>0</v>
      </c>
    </row>
    <row r="183" spans="2:8" ht="15" x14ac:dyDescent="0.2">
      <c r="B183" s="7" t="s">
        <v>285</v>
      </c>
      <c r="C183" s="38">
        <v>1</v>
      </c>
      <c r="D183" s="38">
        <v>1</v>
      </c>
      <c r="E183" s="12">
        <f t="shared" si="12"/>
        <v>8.1967213114754103E-3</v>
      </c>
      <c r="F183" s="12">
        <f t="shared" si="13"/>
        <v>5.1020408163265302E-3</v>
      </c>
      <c r="G183" s="11">
        <f t="shared" si="14"/>
        <v>0</v>
      </c>
      <c r="H183" s="15">
        <f t="shared" si="15"/>
        <v>0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5</v>
      </c>
      <c r="D186" s="38">
        <v>6</v>
      </c>
      <c r="E186" s="12">
        <f t="shared" si="12"/>
        <v>4.0983606557377046E-2</v>
      </c>
      <c r="F186" s="12">
        <f t="shared" si="13"/>
        <v>3.0612244897959183E-2</v>
      </c>
      <c r="G186" s="11">
        <f t="shared" si="14"/>
        <v>0.2</v>
      </c>
      <c r="H186" s="15">
        <f t="shared" si="15"/>
        <v>8.1967213114754103E-3</v>
      </c>
    </row>
    <row r="187" spans="2:8" ht="15" x14ac:dyDescent="0.2">
      <c r="B187" s="7" t="s">
        <v>287</v>
      </c>
      <c r="C187" s="38">
        <v>4</v>
      </c>
      <c r="D187" s="38">
        <v>5</v>
      </c>
      <c r="E187" s="12">
        <f t="shared" si="12"/>
        <v>3.2786885245901641E-2</v>
      </c>
      <c r="F187" s="12">
        <f t="shared" si="13"/>
        <v>2.5510204081632654E-2</v>
      </c>
      <c r="G187" s="11">
        <f t="shared" si="14"/>
        <v>0.25</v>
      </c>
      <c r="H187" s="15">
        <f t="shared" si="15"/>
        <v>8.1967213114754103E-3</v>
      </c>
    </row>
    <row r="188" spans="2:8" ht="15" x14ac:dyDescent="0.2">
      <c r="B188" s="7" t="s">
        <v>288</v>
      </c>
      <c r="C188" s="38">
        <v>1</v>
      </c>
      <c r="D188" s="38">
        <v>0</v>
      </c>
      <c r="E188" s="12">
        <f t="shared" si="12"/>
        <v>8.1967213114754103E-3</v>
      </c>
      <c r="F188" s="12" t="str">
        <f t="shared" si="13"/>
        <v/>
      </c>
      <c r="G188" s="11" t="str">
        <f t="shared" si="14"/>
        <v>0</v>
      </c>
      <c r="H188" s="15">
        <f t="shared" si="15"/>
        <v>0</v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15</v>
      </c>
      <c r="D196" s="38">
        <v>51</v>
      </c>
      <c r="E196" s="12">
        <f t="shared" si="12"/>
        <v>0.12295081967213115</v>
      </c>
      <c r="F196" s="12">
        <f t="shared" si="13"/>
        <v>0.26020408163265307</v>
      </c>
      <c r="G196" s="11">
        <f t="shared" si="14"/>
        <v>2.4</v>
      </c>
      <c r="H196" s="15">
        <f t="shared" si="15"/>
        <v>0.29508196721311475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1</v>
      </c>
      <c r="D199" s="38">
        <v>0</v>
      </c>
      <c r="E199" s="12">
        <f t="shared" si="12"/>
        <v>8.1967213114754103E-3</v>
      </c>
      <c r="F199" s="12" t="str">
        <f t="shared" si="13"/>
        <v/>
      </c>
      <c r="G199" s="11" t="str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0</v>
      </c>
      <c r="D208" s="38">
        <v>5</v>
      </c>
      <c r="E208" s="12" t="str">
        <f t="shared" si="12"/>
        <v/>
      </c>
      <c r="F208" s="12">
        <f t="shared" si="13"/>
        <v>2.5510204081632654E-2</v>
      </c>
      <c r="G208" s="11" t="str">
        <f t="shared" si="14"/>
        <v>0</v>
      </c>
      <c r="H208" s="15" t="str">
        <f t="shared" si="15"/>
        <v/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1</v>
      </c>
      <c r="E213" s="12" t="str">
        <f t="shared" si="12"/>
        <v/>
      </c>
      <c r="F213" s="12">
        <f t="shared" si="13"/>
        <v>5.1020408163265302E-3</v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17</v>
      </c>
      <c r="D216" s="38">
        <v>0</v>
      </c>
      <c r="E216" s="12">
        <f t="shared" si="12"/>
        <v>0.13934426229508196</v>
      </c>
      <c r="F216" s="12" t="str">
        <f t="shared" si="13"/>
        <v/>
      </c>
      <c r="G216" s="11" t="str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1</v>
      </c>
      <c r="E226" s="12" t="str">
        <f t="shared" si="16"/>
        <v/>
      </c>
      <c r="F226" s="12">
        <f t="shared" si="17"/>
        <v>5.1020408163265302E-3</v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3</v>
      </c>
      <c r="D229" s="38">
        <v>6</v>
      </c>
      <c r="E229" s="12">
        <f t="shared" si="16"/>
        <v>2.4590163934426229E-2</v>
      </c>
      <c r="F229" s="12">
        <f t="shared" si="17"/>
        <v>3.0612244897959183E-2</v>
      </c>
      <c r="G229" s="11">
        <f t="shared" si="18"/>
        <v>1</v>
      </c>
      <c r="H229" s="15">
        <f t="shared" si="19"/>
        <v>2.4590163934426229E-2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0</v>
      </c>
      <c r="D235" s="38">
        <v>5</v>
      </c>
      <c r="E235" s="12" t="str">
        <f t="shared" si="16"/>
        <v/>
      </c>
      <c r="F235" s="12">
        <f t="shared" si="17"/>
        <v>2.5510204081632654E-2</v>
      </c>
      <c r="G235" s="11" t="str">
        <f t="shared" si="18"/>
        <v>0</v>
      </c>
      <c r="H235" s="15" t="str">
        <f t="shared" si="19"/>
        <v/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0</v>
      </c>
      <c r="E237" s="12" t="str">
        <f t="shared" si="16"/>
        <v/>
      </c>
      <c r="F237" s="12" t="str">
        <f t="shared" si="17"/>
        <v/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2</v>
      </c>
      <c r="D238" s="38">
        <v>4</v>
      </c>
      <c r="E238" s="12">
        <f t="shared" si="16"/>
        <v>1.6393442622950821E-2</v>
      </c>
      <c r="F238" s="12">
        <f t="shared" si="17"/>
        <v>2.0408163265306121E-2</v>
      </c>
      <c r="G238" s="11">
        <f t="shared" si="18"/>
        <v>1</v>
      </c>
      <c r="H238" s="15">
        <f t="shared" si="19"/>
        <v>1.6393442622950821E-2</v>
      </c>
    </row>
    <row r="239" spans="2:8" ht="15" x14ac:dyDescent="0.2">
      <c r="B239" s="7" t="s">
        <v>81</v>
      </c>
      <c r="C239" s="38">
        <v>0</v>
      </c>
      <c r="D239" s="38">
        <v>1</v>
      </c>
      <c r="E239" s="12" t="str">
        <f t="shared" si="16"/>
        <v/>
      </c>
      <c r="F239" s="12">
        <f t="shared" si="17"/>
        <v>5.1020408163265302E-3</v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1</v>
      </c>
      <c r="D240" s="38">
        <v>0</v>
      </c>
      <c r="E240" s="12">
        <f t="shared" si="16"/>
        <v>8.1967213114754103E-3</v>
      </c>
      <c r="F240" s="12" t="str">
        <f t="shared" si="17"/>
        <v/>
      </c>
      <c r="G240" s="11" t="str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21</v>
      </c>
      <c r="D247" s="38">
        <v>6</v>
      </c>
      <c r="E247" s="12">
        <f t="shared" si="16"/>
        <v>0.1721311475409836</v>
      </c>
      <c r="F247" s="12">
        <f t="shared" si="17"/>
        <v>3.0612244897959183E-2</v>
      </c>
      <c r="G247" s="11">
        <f t="shared" si="18"/>
        <v>-0.7142857142857143</v>
      </c>
      <c r="H247" s="15">
        <f t="shared" si="19"/>
        <v>-0.12295081967213115</v>
      </c>
    </row>
    <row r="248" spans="2:8" ht="15" x14ac:dyDescent="0.2">
      <c r="B248" s="7" t="s">
        <v>86</v>
      </c>
      <c r="C248" s="38">
        <v>1</v>
      </c>
      <c r="D248" s="38">
        <v>0</v>
      </c>
      <c r="E248" s="12">
        <f t="shared" si="16"/>
        <v>8.1967213114754103E-3</v>
      </c>
      <c r="F248" s="12" t="str">
        <f t="shared" si="17"/>
        <v/>
      </c>
      <c r="G248" s="11" t="str">
        <f t="shared" si="18"/>
        <v>0</v>
      </c>
      <c r="H248" s="15">
        <f t="shared" si="19"/>
        <v>0</v>
      </c>
    </row>
    <row r="249" spans="2:8" ht="15" x14ac:dyDescent="0.2">
      <c r="B249" s="7" t="s">
        <v>87</v>
      </c>
      <c r="C249" s="38">
        <v>0</v>
      </c>
      <c r="D249" s="38">
        <v>32</v>
      </c>
      <c r="E249" s="12" t="str">
        <f t="shared" si="16"/>
        <v/>
      </c>
      <c r="F249" s="12">
        <f t="shared" si="17"/>
        <v>0.16326530612244897</v>
      </c>
      <c r="G249" s="11" t="str">
        <f t="shared" si="18"/>
        <v>0</v>
      </c>
      <c r="H249" s="15" t="str">
        <f t="shared" si="19"/>
        <v/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4</v>
      </c>
      <c r="E253" s="12" t="str">
        <f t="shared" si="16"/>
        <v/>
      </c>
      <c r="F253" s="12">
        <f t="shared" si="17"/>
        <v>2.0408163265306121E-2</v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21</v>
      </c>
      <c r="D256" s="38">
        <v>6</v>
      </c>
      <c r="E256" s="12">
        <f t="shared" si="16"/>
        <v>0.1721311475409836</v>
      </c>
      <c r="F256" s="12">
        <f t="shared" si="17"/>
        <v>3.0612244897959183E-2</v>
      </c>
      <c r="G256" s="11">
        <f t="shared" si="18"/>
        <v>-0.7142857142857143</v>
      </c>
      <c r="H256" s="15">
        <f t="shared" si="19"/>
        <v>-0.12295081967213115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4</v>
      </c>
      <c r="E268" s="12" t="str">
        <f t="shared" si="16"/>
        <v/>
      </c>
      <c r="F268" s="12">
        <f t="shared" si="17"/>
        <v>2.0408163265306121E-2</v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620</v>
      </c>
      <c r="D294" s="34">
        <f>SUM(D295:D499)</f>
        <v>504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-0.18709677419354839</v>
      </c>
      <c r="H294" s="36">
        <f>+IF(OR(AND(E294=""),(G294="")),"",E294*G294)</f>
        <v>-0.18709677419354839</v>
      </c>
    </row>
    <row r="295" spans="2:8" ht="15" x14ac:dyDescent="0.2">
      <c r="B295" s="37" t="s">
        <v>100</v>
      </c>
      <c r="C295" s="38">
        <v>12</v>
      </c>
      <c r="D295" s="38">
        <v>11</v>
      </c>
      <c r="E295" s="40">
        <f>+IF(C295=0,"",C295/C$294)</f>
        <v>1.935483870967742E-2</v>
      </c>
      <c r="F295" s="40">
        <f>+IF(D295=0,"",D295/D$294)</f>
        <v>2.1825396825396824E-2</v>
      </c>
      <c r="G295" s="30">
        <f>+IF(OR(AND(D295=0),(C295=0)),"0",((D295-C295)/C295))</f>
        <v>-8.3333333333333329E-2</v>
      </c>
      <c r="H295" s="31">
        <f>+IF(OR(AND(E295=""),(G295="")),"",E295*G295)</f>
        <v>-1.6129032258064516E-3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2</v>
      </c>
      <c r="D297" s="38">
        <v>6</v>
      </c>
      <c r="E297" s="12">
        <f t="shared" si="24"/>
        <v>3.2258064516129032E-3</v>
      </c>
      <c r="F297" s="12">
        <f t="shared" si="25"/>
        <v>1.1904761904761904E-2</v>
      </c>
      <c r="G297" s="11">
        <f t="shared" si="26"/>
        <v>2</v>
      </c>
      <c r="H297" s="15">
        <f t="shared" si="27"/>
        <v>6.4516129032258064E-3</v>
      </c>
    </row>
    <row r="298" spans="2:8" ht="15" x14ac:dyDescent="0.2">
      <c r="B298" s="5" t="s">
        <v>95</v>
      </c>
      <c r="C298" s="38">
        <v>6</v>
      </c>
      <c r="D298" s="38">
        <v>0</v>
      </c>
      <c r="E298" s="12">
        <f t="shared" si="24"/>
        <v>9.6774193548387101E-3</v>
      </c>
      <c r="F298" s="12" t="str">
        <f t="shared" si="25"/>
        <v/>
      </c>
      <c r="G298" s="11" t="str">
        <f t="shared" si="26"/>
        <v>0</v>
      </c>
      <c r="H298" s="15">
        <f t="shared" si="27"/>
        <v>0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36</v>
      </c>
      <c r="D301" s="38">
        <v>35</v>
      </c>
      <c r="E301" s="12">
        <f t="shared" si="24"/>
        <v>5.8064516129032261E-2</v>
      </c>
      <c r="F301" s="12">
        <f t="shared" si="25"/>
        <v>6.9444444444444448E-2</v>
      </c>
      <c r="G301" s="11">
        <f t="shared" si="26"/>
        <v>-2.7777777777777776E-2</v>
      </c>
      <c r="H301" s="15">
        <f t="shared" si="27"/>
        <v>-1.6129032258064516E-3</v>
      </c>
    </row>
    <row r="302" spans="2:8" ht="15" x14ac:dyDescent="0.2">
      <c r="B302" s="5" t="s">
        <v>109</v>
      </c>
      <c r="C302" s="38">
        <v>3</v>
      </c>
      <c r="D302" s="38">
        <v>0</v>
      </c>
      <c r="E302" s="12">
        <f t="shared" si="24"/>
        <v>4.8387096774193551E-3</v>
      </c>
      <c r="F302" s="12" t="str">
        <f t="shared" si="25"/>
        <v/>
      </c>
      <c r="G302" s="11" t="str">
        <f t="shared" si="26"/>
        <v>0</v>
      </c>
      <c r="H302" s="15">
        <f t="shared" si="27"/>
        <v>0</v>
      </c>
    </row>
    <row r="303" spans="2:8" ht="15" x14ac:dyDescent="0.2">
      <c r="B303" s="5" t="s">
        <v>108</v>
      </c>
      <c r="C303" s="38">
        <v>21</v>
      </c>
      <c r="D303" s="38">
        <v>0</v>
      </c>
      <c r="E303" s="12">
        <f t="shared" si="24"/>
        <v>3.3870967741935487E-2</v>
      </c>
      <c r="F303" s="12" t="str">
        <f t="shared" si="25"/>
        <v/>
      </c>
      <c r="G303" s="11" t="str">
        <f t="shared" si="26"/>
        <v>0</v>
      </c>
      <c r="H303" s="15">
        <f t="shared" si="27"/>
        <v>0</v>
      </c>
    </row>
    <row r="304" spans="2:8" ht="15" x14ac:dyDescent="0.2">
      <c r="B304" s="5" t="s">
        <v>107</v>
      </c>
      <c r="C304" s="38">
        <v>1</v>
      </c>
      <c r="D304" s="38">
        <v>8</v>
      </c>
      <c r="E304" s="12">
        <f t="shared" si="24"/>
        <v>1.6129032258064516E-3</v>
      </c>
      <c r="F304" s="12">
        <f t="shared" si="25"/>
        <v>1.5873015873015872E-2</v>
      </c>
      <c r="G304" s="11">
        <f t="shared" si="26"/>
        <v>7</v>
      </c>
      <c r="H304" s="15">
        <f t="shared" si="27"/>
        <v>1.1290322580645161E-2</v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29</v>
      </c>
      <c r="D307" s="38">
        <v>15</v>
      </c>
      <c r="E307" s="12">
        <f t="shared" si="24"/>
        <v>4.6774193548387098E-2</v>
      </c>
      <c r="F307" s="12">
        <f t="shared" si="25"/>
        <v>2.976190476190476E-2</v>
      </c>
      <c r="G307" s="11">
        <f t="shared" si="26"/>
        <v>-0.48275862068965519</v>
      </c>
      <c r="H307" s="15">
        <f t="shared" si="27"/>
        <v>-2.2580645161290325E-2</v>
      </c>
    </row>
    <row r="308" spans="2:8" ht="15" x14ac:dyDescent="0.2">
      <c r="B308" s="5" t="s">
        <v>99</v>
      </c>
      <c r="C308" s="38">
        <v>0</v>
      </c>
      <c r="D308" s="38">
        <v>2</v>
      </c>
      <c r="E308" s="12" t="str">
        <f t="shared" si="24"/>
        <v/>
      </c>
      <c r="F308" s="12">
        <f t="shared" si="25"/>
        <v>3.968253968253968E-3</v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33</v>
      </c>
      <c r="D310" s="38">
        <v>13</v>
      </c>
      <c r="E310" s="12">
        <f t="shared" si="24"/>
        <v>5.32258064516129E-2</v>
      </c>
      <c r="F310" s="12">
        <f t="shared" si="25"/>
        <v>2.5793650793650792E-2</v>
      </c>
      <c r="G310" s="11">
        <f t="shared" si="26"/>
        <v>-0.60606060606060608</v>
      </c>
      <c r="H310" s="15">
        <f t="shared" si="27"/>
        <v>-3.2258064516129031E-2</v>
      </c>
    </row>
    <row r="311" spans="2:8" ht="15" x14ac:dyDescent="0.2">
      <c r="B311" s="5" t="s">
        <v>102</v>
      </c>
      <c r="C311" s="38">
        <v>1</v>
      </c>
      <c r="D311" s="38">
        <v>19</v>
      </c>
      <c r="E311" s="12">
        <f t="shared" si="24"/>
        <v>1.6129032258064516E-3</v>
      </c>
      <c r="F311" s="12">
        <f t="shared" si="25"/>
        <v>3.7698412698412696E-2</v>
      </c>
      <c r="G311" s="11">
        <f t="shared" si="26"/>
        <v>18</v>
      </c>
      <c r="H311" s="15">
        <f t="shared" si="27"/>
        <v>2.903225806451613E-2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5</v>
      </c>
      <c r="D314" s="38">
        <v>1</v>
      </c>
      <c r="E314" s="12">
        <f t="shared" si="24"/>
        <v>8.0645161290322578E-3</v>
      </c>
      <c r="F314" s="12">
        <f t="shared" si="25"/>
        <v>1.984126984126984E-3</v>
      </c>
      <c r="G314" s="11">
        <f t="shared" si="26"/>
        <v>-0.8</v>
      </c>
      <c r="H314" s="15">
        <f t="shared" si="27"/>
        <v>-6.4516129032258064E-3</v>
      </c>
    </row>
    <row r="315" spans="2:8" ht="15" x14ac:dyDescent="0.2">
      <c r="B315" s="5" t="s">
        <v>354</v>
      </c>
      <c r="C315" s="38">
        <v>31</v>
      </c>
      <c r="D315" s="38">
        <v>0</v>
      </c>
      <c r="E315" s="12">
        <f t="shared" si="24"/>
        <v>0.05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3</v>
      </c>
      <c r="D317" s="38">
        <v>22</v>
      </c>
      <c r="E317" s="12">
        <f t="shared" si="24"/>
        <v>4.8387096774193551E-3</v>
      </c>
      <c r="F317" s="12">
        <f t="shared" si="25"/>
        <v>4.3650793650793648E-2</v>
      </c>
      <c r="G317" s="11">
        <f t="shared" si="26"/>
        <v>6.333333333333333</v>
      </c>
      <c r="H317" s="15">
        <f t="shared" si="27"/>
        <v>3.0645161290322579E-2</v>
      </c>
    </row>
    <row r="318" spans="2:8" ht="15" x14ac:dyDescent="0.2">
      <c r="B318" s="5" t="s">
        <v>355</v>
      </c>
      <c r="C318" s="38">
        <v>60</v>
      </c>
      <c r="D318" s="38">
        <v>10</v>
      </c>
      <c r="E318" s="12">
        <f t="shared" si="24"/>
        <v>9.6774193548387094E-2</v>
      </c>
      <c r="F318" s="12">
        <f t="shared" si="25"/>
        <v>1.984126984126984E-2</v>
      </c>
      <c r="G318" s="11">
        <f t="shared" si="26"/>
        <v>-0.83333333333333337</v>
      </c>
      <c r="H318" s="15">
        <f t="shared" si="27"/>
        <v>-8.0645161290322578E-2</v>
      </c>
    </row>
    <row r="319" spans="2:8" ht="15" x14ac:dyDescent="0.2">
      <c r="B319" s="5" t="s">
        <v>115</v>
      </c>
      <c r="C319" s="38">
        <v>20</v>
      </c>
      <c r="D319" s="38">
        <v>0</v>
      </c>
      <c r="E319" s="12">
        <f t="shared" si="24"/>
        <v>3.2258064516129031E-2</v>
      </c>
      <c r="F319" s="12" t="str">
        <f t="shared" si="25"/>
        <v/>
      </c>
      <c r="G319" s="11" t="str">
        <f t="shared" si="26"/>
        <v>0</v>
      </c>
      <c r="H319" s="15">
        <f t="shared" si="27"/>
        <v>0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16</v>
      </c>
      <c r="D326" s="38">
        <v>71</v>
      </c>
      <c r="E326" s="12">
        <f t="shared" si="24"/>
        <v>2.5806451612903226E-2</v>
      </c>
      <c r="F326" s="12">
        <f t="shared" si="25"/>
        <v>0.14087301587301587</v>
      </c>
      <c r="G326" s="11">
        <f t="shared" si="26"/>
        <v>3.4375</v>
      </c>
      <c r="H326" s="15">
        <f t="shared" si="27"/>
        <v>8.8709677419354843E-2</v>
      </c>
    </row>
    <row r="327" spans="2:8" ht="15" x14ac:dyDescent="0.2">
      <c r="B327" s="5" t="s">
        <v>358</v>
      </c>
      <c r="C327" s="38">
        <v>1</v>
      </c>
      <c r="D327" s="38">
        <v>2</v>
      </c>
      <c r="E327" s="12">
        <f t="shared" si="24"/>
        <v>1.6129032258064516E-3</v>
      </c>
      <c r="F327" s="12">
        <f t="shared" si="25"/>
        <v>3.968253968253968E-3</v>
      </c>
      <c r="G327" s="11">
        <f t="shared" si="26"/>
        <v>1</v>
      </c>
      <c r="H327" s="15">
        <f t="shared" si="27"/>
        <v>1.6129032258064516E-3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32</v>
      </c>
      <c r="D330" s="38">
        <v>5</v>
      </c>
      <c r="E330" s="12">
        <f t="shared" si="24"/>
        <v>5.1612903225806452E-2</v>
      </c>
      <c r="F330" s="12">
        <f t="shared" si="25"/>
        <v>9.9206349206349201E-3</v>
      </c>
      <c r="G330" s="11">
        <f t="shared" si="26"/>
        <v>-0.84375</v>
      </c>
      <c r="H330" s="15">
        <f t="shared" si="27"/>
        <v>-4.3548387096774194E-2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114</v>
      </c>
      <c r="D332" s="38">
        <v>57</v>
      </c>
      <c r="E332" s="12">
        <f t="shared" si="24"/>
        <v>0.18387096774193548</v>
      </c>
      <c r="F332" s="12">
        <f t="shared" si="25"/>
        <v>0.1130952380952381</v>
      </c>
      <c r="G332" s="11">
        <f t="shared" si="26"/>
        <v>-0.5</v>
      </c>
      <c r="H332" s="15">
        <f t="shared" si="27"/>
        <v>-9.1935483870967741E-2</v>
      </c>
    </row>
    <row r="333" spans="2:8" ht="15" x14ac:dyDescent="0.2">
      <c r="B333" s="5" t="s">
        <v>130</v>
      </c>
      <c r="C333" s="38">
        <v>8</v>
      </c>
      <c r="D333" s="38">
        <v>13</v>
      </c>
      <c r="E333" s="12">
        <f t="shared" si="24"/>
        <v>1.2903225806451613E-2</v>
      </c>
      <c r="F333" s="12">
        <f t="shared" si="25"/>
        <v>2.5793650793650792E-2</v>
      </c>
      <c r="G333" s="11">
        <f t="shared" si="26"/>
        <v>0.625</v>
      </c>
      <c r="H333" s="15">
        <f t="shared" si="27"/>
        <v>8.0645161290322578E-3</v>
      </c>
    </row>
    <row r="334" spans="2:8" ht="15" x14ac:dyDescent="0.2">
      <c r="B334" s="5" t="s">
        <v>119</v>
      </c>
      <c r="C334" s="38">
        <v>9</v>
      </c>
      <c r="D334" s="38">
        <v>1</v>
      </c>
      <c r="E334" s="12">
        <f t="shared" si="24"/>
        <v>1.4516129032258065E-2</v>
      </c>
      <c r="F334" s="12">
        <f t="shared" si="25"/>
        <v>1.984126984126984E-3</v>
      </c>
      <c r="G334" s="11">
        <f t="shared" si="26"/>
        <v>-0.88888888888888884</v>
      </c>
      <c r="H334" s="15">
        <f t="shared" si="27"/>
        <v>-1.2903225806451613E-2</v>
      </c>
    </row>
    <row r="335" spans="2:8" ht="15" x14ac:dyDescent="0.2">
      <c r="B335" s="5" t="s">
        <v>128</v>
      </c>
      <c r="C335" s="38">
        <v>1</v>
      </c>
      <c r="D335" s="38">
        <v>4</v>
      </c>
      <c r="E335" s="12">
        <f t="shared" si="24"/>
        <v>1.6129032258064516E-3</v>
      </c>
      <c r="F335" s="12">
        <f t="shared" si="25"/>
        <v>7.9365079365079361E-3</v>
      </c>
      <c r="G335" s="11">
        <f t="shared" si="26"/>
        <v>3</v>
      </c>
      <c r="H335" s="15">
        <f t="shared" si="27"/>
        <v>4.8387096774193551E-3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1</v>
      </c>
      <c r="E341" s="12" t="str">
        <f t="shared" si="24"/>
        <v/>
      </c>
      <c r="F341" s="12">
        <f t="shared" si="25"/>
        <v>1.984126984126984E-3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2</v>
      </c>
      <c r="D342" s="38">
        <v>0</v>
      </c>
      <c r="E342" s="12">
        <f t="shared" si="24"/>
        <v>3.2258064516129032E-3</v>
      </c>
      <c r="F342" s="12" t="str">
        <f t="shared" si="25"/>
        <v/>
      </c>
      <c r="G342" s="11" t="str">
        <f t="shared" si="26"/>
        <v>0</v>
      </c>
      <c r="H342" s="15">
        <f t="shared" si="27"/>
        <v>0</v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4</v>
      </c>
      <c r="D344" s="38">
        <v>12</v>
      </c>
      <c r="E344" s="12">
        <f t="shared" si="24"/>
        <v>6.4516129032258064E-3</v>
      </c>
      <c r="F344" s="12">
        <f t="shared" si="25"/>
        <v>2.3809523809523808E-2</v>
      </c>
      <c r="G344" s="11">
        <f t="shared" si="26"/>
        <v>2</v>
      </c>
      <c r="H344" s="15">
        <f t="shared" si="27"/>
        <v>1.2903225806451613E-2</v>
      </c>
    </row>
    <row r="345" spans="2:8" ht="15" x14ac:dyDescent="0.2">
      <c r="B345" s="5" t="s">
        <v>366</v>
      </c>
      <c r="C345" s="38">
        <v>5</v>
      </c>
      <c r="D345" s="38">
        <v>6</v>
      </c>
      <c r="E345" s="12">
        <f t="shared" si="24"/>
        <v>8.0645161290322578E-3</v>
      </c>
      <c r="F345" s="12">
        <f t="shared" si="25"/>
        <v>1.1904761904761904E-2</v>
      </c>
      <c r="G345" s="11">
        <f t="shared" si="26"/>
        <v>0.2</v>
      </c>
      <c r="H345" s="15">
        <f t="shared" si="27"/>
        <v>1.6129032258064516E-3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2</v>
      </c>
      <c r="D347" s="38">
        <v>2</v>
      </c>
      <c r="E347" s="12">
        <f t="shared" si="24"/>
        <v>3.2258064516129032E-3</v>
      </c>
      <c r="F347" s="12">
        <f t="shared" si="25"/>
        <v>3.968253968253968E-3</v>
      </c>
      <c r="G347" s="11">
        <f t="shared" si="26"/>
        <v>0</v>
      </c>
      <c r="H347" s="15">
        <f t="shared" si="27"/>
        <v>0</v>
      </c>
    </row>
    <row r="348" spans="2:8" ht="15" x14ac:dyDescent="0.2">
      <c r="B348" s="5" t="s">
        <v>367</v>
      </c>
      <c r="C348" s="38">
        <v>0</v>
      </c>
      <c r="D348" s="38">
        <v>1</v>
      </c>
      <c r="E348" s="12" t="str">
        <f t="shared" si="24"/>
        <v/>
      </c>
      <c r="F348" s="12">
        <f t="shared" si="25"/>
        <v>1.984126984126984E-3</v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2</v>
      </c>
      <c r="D354" s="38">
        <v>7</v>
      </c>
      <c r="E354" s="12">
        <f t="shared" si="24"/>
        <v>3.2258064516129032E-3</v>
      </c>
      <c r="F354" s="12">
        <f t="shared" si="25"/>
        <v>1.3888888888888888E-2</v>
      </c>
      <c r="G354" s="11">
        <f t="shared" si="26"/>
        <v>2.5</v>
      </c>
      <c r="H354" s="15">
        <f t="shared" si="27"/>
        <v>8.0645161290322578E-3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0</v>
      </c>
      <c r="E357" s="12" t="str">
        <f t="shared" si="24"/>
        <v/>
      </c>
      <c r="F357" s="12" t="str">
        <f t="shared" si="25"/>
        <v/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3</v>
      </c>
      <c r="D358" s="38">
        <v>2</v>
      </c>
      <c r="E358" s="12">
        <f t="shared" si="24"/>
        <v>4.8387096774193551E-3</v>
      </c>
      <c r="F358" s="12">
        <f t="shared" si="25"/>
        <v>3.968253968253968E-3</v>
      </c>
      <c r="G358" s="11">
        <f t="shared" si="26"/>
        <v>-0.33333333333333331</v>
      </c>
      <c r="H358" s="15">
        <f t="shared" si="27"/>
        <v>-1.6129032258064516E-3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1</v>
      </c>
      <c r="E360" s="12" t="str">
        <f t="shared" ref="E360:E423" si="28">+IF(C360=0,"",C360/C$294)</f>
        <v/>
      </c>
      <c r="F360" s="12">
        <f t="shared" ref="F360:F423" si="29">+IF(D360=0,"",D360/D$294)</f>
        <v>1.984126984126984E-3</v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1</v>
      </c>
      <c r="E363" s="12" t="str">
        <f t="shared" si="28"/>
        <v/>
      </c>
      <c r="F363" s="12">
        <f t="shared" si="29"/>
        <v>1.984126984126984E-3</v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10</v>
      </c>
      <c r="D370" s="38">
        <v>8</v>
      </c>
      <c r="E370" s="12">
        <f t="shared" si="28"/>
        <v>1.6129032258064516E-2</v>
      </c>
      <c r="F370" s="12">
        <f t="shared" si="29"/>
        <v>1.5873015873015872E-2</v>
      </c>
      <c r="G370" s="11">
        <f t="shared" si="30"/>
        <v>-0.2</v>
      </c>
      <c r="H370" s="15">
        <f t="shared" si="31"/>
        <v>-3.2258064516129032E-3</v>
      </c>
    </row>
    <row r="371" spans="2:8" ht="15" x14ac:dyDescent="0.2">
      <c r="B371" s="5" t="s">
        <v>136</v>
      </c>
      <c r="C371" s="38">
        <v>0</v>
      </c>
      <c r="D371" s="38">
        <v>2</v>
      </c>
      <c r="E371" s="12" t="str">
        <f t="shared" si="28"/>
        <v/>
      </c>
      <c r="F371" s="12">
        <f t="shared" si="29"/>
        <v>3.968253968253968E-3</v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33</v>
      </c>
      <c r="D372" s="38">
        <v>14</v>
      </c>
      <c r="E372" s="12">
        <f t="shared" si="28"/>
        <v>5.32258064516129E-2</v>
      </c>
      <c r="F372" s="12">
        <f t="shared" si="29"/>
        <v>2.7777777777777776E-2</v>
      </c>
      <c r="G372" s="11">
        <f t="shared" si="30"/>
        <v>-0.5757575757575758</v>
      </c>
      <c r="H372" s="15">
        <f t="shared" si="31"/>
        <v>-3.0645161290322583E-2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1</v>
      </c>
      <c r="E377" s="12" t="str">
        <f t="shared" si="28"/>
        <v/>
      </c>
      <c r="F377" s="12">
        <f t="shared" si="29"/>
        <v>1.984126984126984E-3</v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0</v>
      </c>
      <c r="D378" s="38">
        <v>7</v>
      </c>
      <c r="E378" s="12" t="str">
        <f t="shared" si="28"/>
        <v/>
      </c>
      <c r="F378" s="12">
        <f t="shared" si="29"/>
        <v>1.3888888888888888E-2</v>
      </c>
      <c r="G378" s="11" t="str">
        <f t="shared" si="30"/>
        <v>0</v>
      </c>
      <c r="H378" s="15" t="str">
        <f t="shared" si="31"/>
        <v/>
      </c>
    </row>
    <row r="379" spans="2:8" ht="15" x14ac:dyDescent="0.2">
      <c r="B379" s="5" t="s">
        <v>384</v>
      </c>
      <c r="C379" s="38">
        <v>1</v>
      </c>
      <c r="D379" s="38">
        <v>1</v>
      </c>
      <c r="E379" s="12">
        <f t="shared" si="28"/>
        <v>1.6129032258064516E-3</v>
      </c>
      <c r="F379" s="12">
        <f t="shared" si="29"/>
        <v>1.984126984126984E-3</v>
      </c>
      <c r="G379" s="11">
        <f t="shared" si="30"/>
        <v>0</v>
      </c>
      <c r="H379" s="15">
        <f t="shared" si="31"/>
        <v>0</v>
      </c>
    </row>
    <row r="380" spans="2:8" ht="15" x14ac:dyDescent="0.2">
      <c r="B380" s="5" t="s">
        <v>385</v>
      </c>
      <c r="C380" s="38">
        <v>0</v>
      </c>
      <c r="D380" s="38">
        <v>0</v>
      </c>
      <c r="E380" s="12" t="str">
        <f t="shared" si="28"/>
        <v/>
      </c>
      <c r="F380" s="12" t="str">
        <f t="shared" si="29"/>
        <v/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1</v>
      </c>
      <c r="D387" s="38">
        <v>3</v>
      </c>
      <c r="E387" s="12">
        <f t="shared" si="28"/>
        <v>1.6129032258064516E-3</v>
      </c>
      <c r="F387" s="12">
        <f t="shared" si="29"/>
        <v>5.9523809523809521E-3</v>
      </c>
      <c r="G387" s="11">
        <f t="shared" si="30"/>
        <v>2</v>
      </c>
      <c r="H387" s="15">
        <f t="shared" si="31"/>
        <v>3.2258064516129032E-3</v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18</v>
      </c>
      <c r="D393" s="38">
        <v>31</v>
      </c>
      <c r="E393" s="12">
        <f t="shared" si="28"/>
        <v>2.903225806451613E-2</v>
      </c>
      <c r="F393" s="12">
        <f t="shared" si="29"/>
        <v>6.1507936507936505E-2</v>
      </c>
      <c r="G393" s="11">
        <f t="shared" si="30"/>
        <v>0.72222222222222221</v>
      </c>
      <c r="H393" s="15">
        <f t="shared" si="31"/>
        <v>2.0967741935483872E-2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2</v>
      </c>
      <c r="E401" s="12" t="str">
        <f t="shared" si="28"/>
        <v/>
      </c>
      <c r="F401" s="12">
        <f t="shared" si="29"/>
        <v>3.968253968253968E-3</v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1</v>
      </c>
      <c r="D403" s="38">
        <v>0</v>
      </c>
      <c r="E403" s="12">
        <f t="shared" si="28"/>
        <v>1.6129032258064516E-3</v>
      </c>
      <c r="F403" s="12" t="str">
        <f t="shared" si="29"/>
        <v/>
      </c>
      <c r="G403" s="11" t="str">
        <f t="shared" si="30"/>
        <v>0</v>
      </c>
      <c r="H403" s="15">
        <f t="shared" si="31"/>
        <v>0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2</v>
      </c>
      <c r="D406" s="38">
        <v>2</v>
      </c>
      <c r="E406" s="12">
        <f t="shared" si="28"/>
        <v>3.2258064516129032E-3</v>
      </c>
      <c r="F406" s="12">
        <f t="shared" si="29"/>
        <v>3.968253968253968E-3</v>
      </c>
      <c r="G406" s="11">
        <f t="shared" si="30"/>
        <v>0</v>
      </c>
      <c r="H406" s="15">
        <f t="shared" si="31"/>
        <v>0</v>
      </c>
    </row>
    <row r="407" spans="2:8" ht="15" x14ac:dyDescent="0.2">
      <c r="B407" s="5" t="s">
        <v>398</v>
      </c>
      <c r="C407" s="38">
        <v>1</v>
      </c>
      <c r="D407" s="38">
        <v>0</v>
      </c>
      <c r="E407" s="12">
        <f t="shared" si="28"/>
        <v>1.6129032258064516E-3</v>
      </c>
      <c r="F407" s="12" t="str">
        <f t="shared" si="29"/>
        <v/>
      </c>
      <c r="G407" s="11" t="str">
        <f t="shared" si="30"/>
        <v>0</v>
      </c>
      <c r="H407" s="15">
        <f t="shared" si="31"/>
        <v>0</v>
      </c>
    </row>
    <row r="408" spans="2:8" ht="15" x14ac:dyDescent="0.2">
      <c r="B408" s="5" t="s">
        <v>399</v>
      </c>
      <c r="C408" s="38">
        <v>4</v>
      </c>
      <c r="D408" s="38">
        <v>23</v>
      </c>
      <c r="E408" s="12">
        <f t="shared" si="28"/>
        <v>6.4516129032258064E-3</v>
      </c>
      <c r="F408" s="12">
        <f t="shared" si="29"/>
        <v>4.5634920634920632E-2</v>
      </c>
      <c r="G408" s="11">
        <f t="shared" si="30"/>
        <v>4.75</v>
      </c>
      <c r="H408" s="15">
        <f t="shared" si="31"/>
        <v>3.0645161290322579E-2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1</v>
      </c>
      <c r="D411" s="38">
        <v>0</v>
      </c>
      <c r="E411" s="12">
        <f t="shared" si="28"/>
        <v>1.6129032258064516E-3</v>
      </c>
      <c r="F411" s="12" t="str">
        <f t="shared" si="29"/>
        <v/>
      </c>
      <c r="G411" s="11" t="str">
        <f t="shared" si="30"/>
        <v>0</v>
      </c>
      <c r="H411" s="15">
        <f t="shared" si="31"/>
        <v>0</v>
      </c>
    </row>
    <row r="412" spans="2:8" ht="15" x14ac:dyDescent="0.2">
      <c r="B412" s="5" t="s">
        <v>402</v>
      </c>
      <c r="C412" s="38">
        <v>1</v>
      </c>
      <c r="D412" s="38">
        <v>3</v>
      </c>
      <c r="E412" s="12">
        <f t="shared" si="28"/>
        <v>1.6129032258064516E-3</v>
      </c>
      <c r="F412" s="12">
        <f t="shared" si="29"/>
        <v>5.9523809523809521E-3</v>
      </c>
      <c r="G412" s="11">
        <f t="shared" si="30"/>
        <v>2</v>
      </c>
      <c r="H412" s="15">
        <f t="shared" si="31"/>
        <v>3.2258064516129032E-3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2</v>
      </c>
      <c r="E417" s="12" t="str">
        <f t="shared" si="28"/>
        <v/>
      </c>
      <c r="F417" s="12">
        <f t="shared" si="29"/>
        <v>3.968253968253968E-3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2</v>
      </c>
      <c r="E422" s="12" t="str">
        <f t="shared" si="28"/>
        <v/>
      </c>
      <c r="F422" s="12">
        <f t="shared" si="29"/>
        <v>3.968253968253968E-3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10</v>
      </c>
      <c r="D432" s="38">
        <v>0</v>
      </c>
      <c r="E432" s="12">
        <f t="shared" si="32"/>
        <v>1.6129032258064516E-2</v>
      </c>
      <c r="F432" s="12" t="str">
        <f t="shared" si="33"/>
        <v/>
      </c>
      <c r="G432" s="11" t="str">
        <f t="shared" si="34"/>
        <v>0</v>
      </c>
      <c r="H432" s="15">
        <f t="shared" si="35"/>
        <v>0</v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9</v>
      </c>
      <c r="D437" s="38">
        <v>1</v>
      </c>
      <c r="E437" s="12">
        <f t="shared" si="32"/>
        <v>1.4516129032258065E-2</v>
      </c>
      <c r="F437" s="12">
        <f t="shared" si="33"/>
        <v>1.984126984126984E-3</v>
      </c>
      <c r="G437" s="11">
        <f t="shared" si="34"/>
        <v>-0.88888888888888884</v>
      </c>
      <c r="H437" s="15">
        <f t="shared" si="35"/>
        <v>-1.2903225806451613E-2</v>
      </c>
    </row>
    <row r="438" spans="2:8" ht="15" x14ac:dyDescent="0.2">
      <c r="B438" s="5" t="s">
        <v>155</v>
      </c>
      <c r="C438" s="38">
        <v>2</v>
      </c>
      <c r="D438" s="38">
        <v>0</v>
      </c>
      <c r="E438" s="12">
        <f t="shared" si="32"/>
        <v>3.2258064516129032E-3</v>
      </c>
      <c r="F438" s="12" t="str">
        <f t="shared" si="33"/>
        <v/>
      </c>
      <c r="G438" s="11" t="str">
        <f t="shared" si="34"/>
        <v>0</v>
      </c>
      <c r="H438" s="15">
        <f t="shared" si="35"/>
        <v>0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4</v>
      </c>
      <c r="E454" s="12" t="str">
        <f t="shared" si="32"/>
        <v/>
      </c>
      <c r="F454" s="12">
        <f t="shared" si="33"/>
        <v>7.9365079365079361E-3</v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3</v>
      </c>
      <c r="D460" s="38">
        <v>0</v>
      </c>
      <c r="E460" s="12">
        <f t="shared" si="32"/>
        <v>4.8387096774193551E-3</v>
      </c>
      <c r="F460" s="12" t="str">
        <f t="shared" si="33"/>
        <v/>
      </c>
      <c r="G460" s="11" t="str">
        <f t="shared" si="34"/>
        <v>0</v>
      </c>
      <c r="H460" s="15">
        <f t="shared" si="35"/>
        <v>0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1</v>
      </c>
      <c r="E463" s="12" t="str">
        <f t="shared" si="32"/>
        <v/>
      </c>
      <c r="F463" s="12">
        <f t="shared" si="33"/>
        <v>1.984126984126984E-3</v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1</v>
      </c>
      <c r="E467" s="12" t="str">
        <f t="shared" si="32"/>
        <v/>
      </c>
      <c r="F467" s="12">
        <f t="shared" si="33"/>
        <v>1.984126984126984E-3</v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32</v>
      </c>
      <c r="E478" s="12" t="str">
        <f t="shared" si="32"/>
        <v/>
      </c>
      <c r="F478" s="12">
        <f t="shared" si="33"/>
        <v>6.3492063492063489E-2</v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</v>
      </c>
      <c r="D483" s="38">
        <v>8</v>
      </c>
      <c r="E483" s="12">
        <f t="shared" si="32"/>
        <v>1.6129032258064516E-3</v>
      </c>
      <c r="F483" s="12">
        <f t="shared" si="33"/>
        <v>1.5873015873015872E-2</v>
      </c>
      <c r="G483" s="11">
        <f t="shared" si="34"/>
        <v>7</v>
      </c>
      <c r="H483" s="15">
        <f t="shared" si="35"/>
        <v>1.1290322580645161E-2</v>
      </c>
    </row>
    <row r="484" spans="2:8" ht="30" x14ac:dyDescent="0.2">
      <c r="B484" s="5" t="s">
        <v>184</v>
      </c>
      <c r="C484" s="38">
        <v>30</v>
      </c>
      <c r="D484" s="38">
        <v>0</v>
      </c>
      <c r="E484" s="12">
        <f t="shared" si="32"/>
        <v>4.8387096774193547E-2</v>
      </c>
      <c r="F484" s="12" t="str">
        <f t="shared" si="33"/>
        <v/>
      </c>
      <c r="G484" s="11" t="str">
        <f t="shared" si="34"/>
        <v>0</v>
      </c>
      <c r="H484" s="15">
        <f t="shared" si="35"/>
        <v>0</v>
      </c>
    </row>
    <row r="485" spans="2:8" ht="15" x14ac:dyDescent="0.2">
      <c r="B485" s="5" t="s">
        <v>443</v>
      </c>
      <c r="C485" s="38">
        <v>28</v>
      </c>
      <c r="D485" s="38">
        <v>14</v>
      </c>
      <c r="E485" s="12">
        <f t="shared" si="32"/>
        <v>4.5161290322580643E-2</v>
      </c>
      <c r="F485" s="12">
        <f t="shared" si="33"/>
        <v>2.7777777777777776E-2</v>
      </c>
      <c r="G485" s="11">
        <f t="shared" si="34"/>
        <v>-0.5</v>
      </c>
      <c r="H485" s="15">
        <f t="shared" si="35"/>
        <v>-2.2580645161290321E-2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2</v>
      </c>
      <c r="E488" s="12" t="str">
        <f t="shared" ref="E488:E499" si="36">+IF(C488=0,"",C488/C$294)</f>
        <v/>
      </c>
      <c r="F488" s="12">
        <f t="shared" ref="F488:F499" si="37">+IF(D488=0,"",D488/D$294)</f>
        <v>3.968253968253968E-3</v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2</v>
      </c>
      <c r="D491" s="38">
        <v>12</v>
      </c>
      <c r="E491" s="12">
        <f t="shared" si="36"/>
        <v>3.2258064516129032E-3</v>
      </c>
      <c r="F491" s="12">
        <f t="shared" si="37"/>
        <v>2.3809523809523808E-2</v>
      </c>
      <c r="G491" s="11">
        <f t="shared" si="38"/>
        <v>5</v>
      </c>
      <c r="H491" s="15">
        <f t="shared" si="39"/>
        <v>1.6129032258064516E-2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251</v>
      </c>
      <c r="D505" s="34">
        <f>SUM(D506:D530)</f>
        <v>307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0.22310756972111553</v>
      </c>
      <c r="H505" s="36">
        <f>+IF(OR(AND(E505=""),(G505="")),"",E505*G505)</f>
        <v>0.22310756972111553</v>
      </c>
    </row>
    <row r="506" spans="2:8" ht="15" x14ac:dyDescent="0.2">
      <c r="B506" s="37" t="s">
        <v>454</v>
      </c>
      <c r="C506" s="38">
        <v>1</v>
      </c>
      <c r="D506" s="38">
        <v>5</v>
      </c>
      <c r="E506" s="40">
        <f>+IF(C506=0,"",C506/C$505)</f>
        <v>3.9840637450199202E-3</v>
      </c>
      <c r="F506" s="40">
        <f>+IF(D506=0,"",D506/D$505)</f>
        <v>1.6286644951140065E-2</v>
      </c>
      <c r="G506" s="30">
        <f>+IF(OR(AND(D506=0),(C506=0)),"0",((D506-C506)/C506))</f>
        <v>4</v>
      </c>
      <c r="H506" s="31">
        <f>+IF(OR(AND(E506=""),(G506="")),"",E506*G506)</f>
        <v>1.5936254980079681E-2</v>
      </c>
    </row>
    <row r="507" spans="2:8" ht="15" x14ac:dyDescent="0.2">
      <c r="B507" s="5" t="s">
        <v>187</v>
      </c>
      <c r="C507" s="38">
        <v>17</v>
      </c>
      <c r="D507" s="38">
        <v>29</v>
      </c>
      <c r="E507" s="12">
        <f t="shared" ref="E507:E530" si="40">+IF(C507=0,"",C507/C$505)</f>
        <v>6.7729083665338641E-2</v>
      </c>
      <c r="F507" s="12">
        <f t="shared" ref="F507:F530" si="41">+IF(D507=0,"",D507/D$505)</f>
        <v>9.4462540716612378E-2</v>
      </c>
      <c r="G507" s="11">
        <f t="shared" ref="G507:G530" si="42">+IF(OR(AND(D507=0),(C507=0)),"0",((D507-C507)/C507))</f>
        <v>0.70588235294117652</v>
      </c>
      <c r="H507" s="15">
        <f t="shared" ref="H507:H530" si="43">+IF(OR(AND(E507=""),(G507="")),"",E507*G507)</f>
        <v>4.7808764940239043E-2</v>
      </c>
    </row>
    <row r="508" spans="2:8" ht="15" x14ac:dyDescent="0.2">
      <c r="B508" s="5" t="s">
        <v>455</v>
      </c>
      <c r="C508" s="38">
        <v>18</v>
      </c>
      <c r="D508" s="38">
        <v>10</v>
      </c>
      <c r="E508" s="12">
        <f t="shared" si="40"/>
        <v>7.1713147410358571E-2</v>
      </c>
      <c r="F508" s="12">
        <f t="shared" si="41"/>
        <v>3.2573289902280131E-2</v>
      </c>
      <c r="G508" s="11">
        <f t="shared" si="42"/>
        <v>-0.44444444444444442</v>
      </c>
      <c r="H508" s="15">
        <f t="shared" si="43"/>
        <v>-3.1872509960159362E-2</v>
      </c>
    </row>
    <row r="509" spans="2:8" ht="15" x14ac:dyDescent="0.2">
      <c r="B509" s="5" t="s">
        <v>456</v>
      </c>
      <c r="C509" s="38">
        <v>18</v>
      </c>
      <c r="D509" s="38">
        <v>30</v>
      </c>
      <c r="E509" s="12">
        <f t="shared" si="40"/>
        <v>7.1713147410358571E-2</v>
      </c>
      <c r="F509" s="12">
        <f t="shared" si="41"/>
        <v>9.7719869706840393E-2</v>
      </c>
      <c r="G509" s="11">
        <f t="shared" si="42"/>
        <v>0.66666666666666663</v>
      </c>
      <c r="H509" s="15">
        <f t="shared" si="43"/>
        <v>4.7808764940239043E-2</v>
      </c>
    </row>
    <row r="510" spans="2:8" ht="15" x14ac:dyDescent="0.2">
      <c r="B510" s="5" t="s">
        <v>188</v>
      </c>
      <c r="C510" s="38">
        <v>4</v>
      </c>
      <c r="D510" s="38">
        <v>0</v>
      </c>
      <c r="E510" s="12">
        <f t="shared" si="40"/>
        <v>1.5936254980079681E-2</v>
      </c>
      <c r="F510" s="12" t="str">
        <f t="shared" si="41"/>
        <v/>
      </c>
      <c r="G510" s="11" t="str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0</v>
      </c>
      <c r="E515" s="12" t="str">
        <f t="shared" si="40"/>
        <v/>
      </c>
      <c r="F515" s="12" t="str">
        <f t="shared" si="41"/>
        <v/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4</v>
      </c>
      <c r="E517" s="12" t="str">
        <f t="shared" si="40"/>
        <v/>
      </c>
      <c r="F517" s="12">
        <f t="shared" si="41"/>
        <v>1.3029315960912053E-2</v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17</v>
      </c>
      <c r="D518" s="38">
        <v>14</v>
      </c>
      <c r="E518" s="12">
        <f t="shared" si="40"/>
        <v>6.7729083665338641E-2</v>
      </c>
      <c r="F518" s="12">
        <f t="shared" si="41"/>
        <v>4.5602605863192182E-2</v>
      </c>
      <c r="G518" s="11">
        <f t="shared" si="42"/>
        <v>-0.17647058823529413</v>
      </c>
      <c r="H518" s="15">
        <f t="shared" si="43"/>
        <v>-1.1952191235059761E-2</v>
      </c>
    </row>
    <row r="519" spans="2:8" ht="15" x14ac:dyDescent="0.2">
      <c r="B519" s="5" t="s">
        <v>192</v>
      </c>
      <c r="C519" s="38">
        <v>1</v>
      </c>
      <c r="D519" s="38">
        <v>0</v>
      </c>
      <c r="E519" s="12">
        <f t="shared" si="40"/>
        <v>3.9840637450199202E-3</v>
      </c>
      <c r="F519" s="12" t="str">
        <f t="shared" si="41"/>
        <v/>
      </c>
      <c r="G519" s="11" t="str">
        <f t="shared" si="42"/>
        <v>0</v>
      </c>
      <c r="H519" s="15">
        <f t="shared" si="43"/>
        <v>0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115</v>
      </c>
      <c r="D521" s="38">
        <v>198</v>
      </c>
      <c r="E521" s="12">
        <f t="shared" si="40"/>
        <v>0.45816733067729082</v>
      </c>
      <c r="F521" s="12">
        <f t="shared" si="41"/>
        <v>0.64495114006514653</v>
      </c>
      <c r="G521" s="11">
        <f t="shared" si="42"/>
        <v>0.72173913043478266</v>
      </c>
      <c r="H521" s="15">
        <f t="shared" si="43"/>
        <v>0.33067729083665337</v>
      </c>
    </row>
    <row r="522" spans="2:8" ht="25.5" customHeight="1" x14ac:dyDescent="0.2">
      <c r="B522" s="5" t="s">
        <v>193</v>
      </c>
      <c r="C522" s="38">
        <v>3</v>
      </c>
      <c r="D522" s="38">
        <v>3</v>
      </c>
      <c r="E522" s="12">
        <f t="shared" si="40"/>
        <v>1.1952191235059761E-2</v>
      </c>
      <c r="F522" s="12">
        <f t="shared" si="41"/>
        <v>9.7719869706840382E-3</v>
      </c>
      <c r="G522" s="11">
        <f t="shared" si="42"/>
        <v>0</v>
      </c>
      <c r="H522" s="15">
        <f t="shared" si="43"/>
        <v>0</v>
      </c>
    </row>
    <row r="523" spans="2:8" ht="13.5" customHeight="1" x14ac:dyDescent="0.2">
      <c r="B523" s="5" t="s">
        <v>462</v>
      </c>
      <c r="C523" s="38">
        <v>0</v>
      </c>
      <c r="D523" s="38">
        <v>6</v>
      </c>
      <c r="E523" s="12" t="str">
        <f t="shared" si="40"/>
        <v/>
      </c>
      <c r="F523" s="12">
        <f t="shared" si="41"/>
        <v>1.9543973941368076E-2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1</v>
      </c>
      <c r="E526" s="12" t="str">
        <f t="shared" si="40"/>
        <v/>
      </c>
      <c r="F526" s="12">
        <f t="shared" si="41"/>
        <v>3.2573289902280132E-3</v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57</v>
      </c>
      <c r="D529" s="38">
        <v>7</v>
      </c>
      <c r="E529" s="12">
        <f t="shared" si="40"/>
        <v>0.22709163346613545</v>
      </c>
      <c r="F529" s="12">
        <f t="shared" si="41"/>
        <v>2.2801302931596091E-2</v>
      </c>
      <c r="G529" s="11">
        <f t="shared" si="42"/>
        <v>-0.8771929824561403</v>
      </c>
      <c r="H529" s="15">
        <f t="shared" si="43"/>
        <v>-0.19920318725099601</v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542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507</v>
      </c>
      <c r="C8" s="33">
        <f>+C18+C70+C151+C294+C505</f>
        <v>1585</v>
      </c>
      <c r="D8" s="34">
        <f>+D18+D70+D151+D294+D505</f>
        <v>4469</v>
      </c>
      <c r="E8" s="35">
        <f>SUM(E9:E13)</f>
        <v>1</v>
      </c>
      <c r="F8" s="35">
        <f>SUM(F9:F13)</f>
        <v>1</v>
      </c>
      <c r="G8" s="35">
        <f>+(D8-C8)/C8</f>
        <v>1.8195583596214511</v>
      </c>
      <c r="H8" s="36">
        <f>+E8*G8</f>
        <v>1.8195583596214511</v>
      </c>
    </row>
    <row r="9" spans="2:8" x14ac:dyDescent="0.2">
      <c r="B9" s="42" t="str">
        <f>+B18</f>
        <v>Total Vacantes en ocupaciones de nivel Directivo</v>
      </c>
      <c r="C9" s="43">
        <f>+C18</f>
        <v>27</v>
      </c>
      <c r="D9" s="43">
        <f>+D18</f>
        <v>55</v>
      </c>
      <c r="E9" s="44">
        <f>C9/$C$8</f>
        <v>1.7034700315457414E-2</v>
      </c>
      <c r="F9" s="44">
        <f>D9/$D$8</f>
        <v>1.2307003803982993E-2</v>
      </c>
      <c r="G9" s="45">
        <f>+IF(OR(AND(D9=0),(C9=0)),"0",((D9-C9)/C9))</f>
        <v>1.037037037037037</v>
      </c>
      <c r="H9" s="46">
        <f>+IF(OR(AND(E9=""),(G9="")),"",E9*G9)</f>
        <v>1.7665615141955835E-2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192</v>
      </c>
      <c r="D10" s="24">
        <f>+D70</f>
        <v>237</v>
      </c>
      <c r="E10" s="25">
        <f>C10/$C$8</f>
        <v>0.12113564668769716</v>
      </c>
      <c r="F10" s="25">
        <f>D10/$D$8</f>
        <v>5.3031998209890359E-2</v>
      </c>
      <c r="G10" s="11">
        <f>+IF(OR(AND(D10=0),(C10=0)),"0",((D10-C10)/C10))</f>
        <v>0.234375</v>
      </c>
      <c r="H10" s="48">
        <f>+IF(OR(AND(E10=""),(G10="")),"",E10*G10)</f>
        <v>2.8391167192429023E-2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234</v>
      </c>
      <c r="D11" s="24">
        <f>+D151</f>
        <v>435</v>
      </c>
      <c r="E11" s="25">
        <f>C11/$C$8</f>
        <v>0.14763406940063092</v>
      </c>
      <c r="F11" s="25">
        <f>D11/$D$8</f>
        <v>9.7337211904229129E-2</v>
      </c>
      <c r="G11" s="11">
        <f>+IF(OR(AND(D11=0),(C11=0)),"0",((D11-C11)/C11))</f>
        <v>0.85897435897435892</v>
      </c>
      <c r="H11" s="48">
        <f>+IF(OR(AND(E11=""),(G11="")),"",E11*G11)</f>
        <v>0.12681388012618297</v>
      </c>
    </row>
    <row r="12" spans="2:8" x14ac:dyDescent="0.2">
      <c r="B12" s="47" t="str">
        <f>+B294</f>
        <v>Total Vacantes  en ocupaciones de nivel Calificados</v>
      </c>
      <c r="C12" s="24">
        <f>+C294</f>
        <v>724</v>
      </c>
      <c r="D12" s="24">
        <f>+D294</f>
        <v>1819</v>
      </c>
      <c r="E12" s="25">
        <f>C12/$C$8</f>
        <v>0.45678233438485805</v>
      </c>
      <c r="F12" s="25">
        <f>D12/$D$8</f>
        <v>0.40702618035354665</v>
      </c>
      <c r="G12" s="11">
        <f>+IF(OR(AND(D12=0),(C12=0)),"0",((D12-C12)/C12))</f>
        <v>1.5124309392265194</v>
      </c>
      <c r="H12" s="48">
        <f>+IF(OR(AND(E12=""),(G12="")),"",E12*G12)</f>
        <v>0.69085173501577291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408</v>
      </c>
      <c r="D13" s="50">
        <f>+D505</f>
        <v>1923</v>
      </c>
      <c r="E13" s="51">
        <f>C13/$C$8</f>
        <v>0.25741324921135644</v>
      </c>
      <c r="F13" s="51">
        <f>D13/$D$8</f>
        <v>0.43029760572835085</v>
      </c>
      <c r="G13" s="52">
        <f>+IF(OR(AND(D13=0),(C13=0)),"0",((D13-C13)/C13))</f>
        <v>3.7132352941176472</v>
      </c>
      <c r="H13" s="53">
        <f>+IF(OR(AND(E13=""),(G13="")),"",E13*G13)</f>
        <v>0.95583596214511035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27</v>
      </c>
      <c r="D18" s="34">
        <f>SUM(D19:D64)</f>
        <v>55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1.037037037037037</v>
      </c>
      <c r="H18" s="36">
        <f>+IF(OR(AND(E18=""),(G18="")),"",E18*G18)</f>
        <v>1.037037037037037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2</v>
      </c>
      <c r="E24" s="10" t="str">
        <f t="shared" si="0"/>
        <v/>
      </c>
      <c r="F24" s="10">
        <f t="shared" si="1"/>
        <v>3.6363636363636362E-2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1</v>
      </c>
      <c r="D25" s="38">
        <v>2</v>
      </c>
      <c r="E25" s="10">
        <f t="shared" si="0"/>
        <v>3.7037037037037035E-2</v>
      </c>
      <c r="F25" s="10">
        <f t="shared" si="1"/>
        <v>3.6363636363636362E-2</v>
      </c>
      <c r="G25" s="11">
        <f t="shared" si="2"/>
        <v>1</v>
      </c>
      <c r="H25" s="15">
        <f t="shared" si="3"/>
        <v>3.7037037037037035E-2</v>
      </c>
    </row>
    <row r="26" spans="2:8" ht="20.100000000000001" customHeight="1" x14ac:dyDescent="0.2">
      <c r="B26" s="5" t="s">
        <v>6</v>
      </c>
      <c r="C26" s="38">
        <v>2</v>
      </c>
      <c r="D26" s="38">
        <v>5</v>
      </c>
      <c r="E26" s="10">
        <f t="shared" si="0"/>
        <v>7.407407407407407E-2</v>
      </c>
      <c r="F26" s="10">
        <f t="shared" si="1"/>
        <v>9.0909090909090912E-2</v>
      </c>
      <c r="G26" s="11">
        <f t="shared" si="2"/>
        <v>1.5</v>
      </c>
      <c r="H26" s="15">
        <f t="shared" si="3"/>
        <v>0.1111111111111111</v>
      </c>
    </row>
    <row r="27" spans="2:8" ht="20.100000000000001" customHeight="1" x14ac:dyDescent="0.2">
      <c r="B27" s="5" t="s">
        <v>3</v>
      </c>
      <c r="C27" s="38">
        <v>3</v>
      </c>
      <c r="D27" s="38">
        <v>2</v>
      </c>
      <c r="E27" s="10">
        <f t="shared" si="0"/>
        <v>0.1111111111111111</v>
      </c>
      <c r="F27" s="10">
        <f t="shared" si="1"/>
        <v>3.6363636363636362E-2</v>
      </c>
      <c r="G27" s="11">
        <f t="shared" si="2"/>
        <v>-0.33333333333333331</v>
      </c>
      <c r="H27" s="15">
        <f t="shared" si="3"/>
        <v>-3.7037037037037035E-2</v>
      </c>
    </row>
    <row r="28" spans="2:8" ht="20.100000000000001" customHeight="1" x14ac:dyDescent="0.2">
      <c r="B28" s="5" t="s">
        <v>5</v>
      </c>
      <c r="C28" s="38">
        <v>2</v>
      </c>
      <c r="D28" s="38">
        <v>4</v>
      </c>
      <c r="E28" s="10">
        <f t="shared" si="0"/>
        <v>7.407407407407407E-2</v>
      </c>
      <c r="F28" s="10">
        <f t="shared" si="1"/>
        <v>7.2727272727272724E-2</v>
      </c>
      <c r="G28" s="11">
        <f t="shared" si="2"/>
        <v>1</v>
      </c>
      <c r="H28" s="15">
        <f t="shared" si="3"/>
        <v>7.407407407407407E-2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4</v>
      </c>
      <c r="D34" s="38">
        <v>0</v>
      </c>
      <c r="E34" s="10">
        <f t="shared" si="0"/>
        <v>0.14814814814814814</v>
      </c>
      <c r="F34" s="10" t="str">
        <f t="shared" si="1"/>
        <v/>
      </c>
      <c r="G34" s="11" t="str">
        <f t="shared" si="2"/>
        <v>0</v>
      </c>
      <c r="H34" s="15">
        <f t="shared" si="3"/>
        <v>0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1</v>
      </c>
      <c r="D37" s="38">
        <v>0</v>
      </c>
      <c r="E37" s="10">
        <f t="shared" si="0"/>
        <v>3.7037037037037035E-2</v>
      </c>
      <c r="F37" s="10" t="str">
        <f t="shared" si="1"/>
        <v/>
      </c>
      <c r="G37" s="11" t="str">
        <f t="shared" si="2"/>
        <v>0</v>
      </c>
      <c r="H37" s="15">
        <f t="shared" si="3"/>
        <v>0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2</v>
      </c>
      <c r="E42" s="10" t="str">
        <f t="shared" si="0"/>
        <v/>
      </c>
      <c r="F42" s="10">
        <f t="shared" si="1"/>
        <v>3.6363636363636362E-2</v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</v>
      </c>
      <c r="D48" s="38">
        <v>3</v>
      </c>
      <c r="E48" s="10">
        <f t="shared" si="0"/>
        <v>3.7037037037037035E-2</v>
      </c>
      <c r="F48" s="10">
        <f t="shared" si="1"/>
        <v>5.4545454545454543E-2</v>
      </c>
      <c r="G48" s="11">
        <f t="shared" si="2"/>
        <v>2</v>
      </c>
      <c r="H48" s="15">
        <f t="shared" si="3"/>
        <v>7.407407407407407E-2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1</v>
      </c>
      <c r="D50" s="38">
        <v>0</v>
      </c>
      <c r="E50" s="10">
        <f t="shared" si="0"/>
        <v>3.7037037037037035E-2</v>
      </c>
      <c r="F50" s="10" t="str">
        <f t="shared" si="1"/>
        <v/>
      </c>
      <c r="G50" s="11" t="str">
        <f t="shared" si="2"/>
        <v>0</v>
      </c>
      <c r="H50" s="15">
        <f t="shared" si="3"/>
        <v>0</v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2</v>
      </c>
      <c r="D52" s="38">
        <v>2</v>
      </c>
      <c r="E52" s="10">
        <f t="shared" si="0"/>
        <v>7.407407407407407E-2</v>
      </c>
      <c r="F52" s="10">
        <f t="shared" si="1"/>
        <v>3.6363636363636362E-2</v>
      </c>
      <c r="G52" s="11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1</v>
      </c>
      <c r="E58" s="10" t="str">
        <f t="shared" si="0"/>
        <v/>
      </c>
      <c r="F58" s="10">
        <f t="shared" si="1"/>
        <v>1.8181818181818181E-2</v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1</v>
      </c>
      <c r="D59" s="38">
        <v>0</v>
      </c>
      <c r="E59" s="10">
        <f t="shared" si="0"/>
        <v>3.7037037037037035E-2</v>
      </c>
      <c r="F59" s="10" t="str">
        <f t="shared" si="1"/>
        <v/>
      </c>
      <c r="G59" s="11" t="str">
        <f t="shared" si="2"/>
        <v>0</v>
      </c>
      <c r="H59" s="15">
        <f t="shared" si="3"/>
        <v>0</v>
      </c>
    </row>
    <row r="60" spans="2:8" ht="20.100000000000001" customHeight="1" x14ac:dyDescent="0.2">
      <c r="B60" s="5" t="s">
        <v>218</v>
      </c>
      <c r="C60" s="38">
        <v>9</v>
      </c>
      <c r="D60" s="38">
        <v>26</v>
      </c>
      <c r="E60" s="10">
        <f t="shared" si="0"/>
        <v>0.33333333333333331</v>
      </c>
      <c r="F60" s="10">
        <f t="shared" si="1"/>
        <v>0.47272727272727272</v>
      </c>
      <c r="G60" s="11">
        <f t="shared" si="2"/>
        <v>1.8888888888888888</v>
      </c>
      <c r="H60" s="15">
        <f t="shared" si="3"/>
        <v>0.62962962962962954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6</v>
      </c>
      <c r="E62" s="10" t="str">
        <f t="shared" si="0"/>
        <v/>
      </c>
      <c r="F62" s="10">
        <f t="shared" si="1"/>
        <v>0.10909090909090909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192</v>
      </c>
      <c r="D70" s="34">
        <f>SUM(D71:D145)</f>
        <v>237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0.234375</v>
      </c>
      <c r="H70" s="36">
        <f>+IF(OR(AND(E70=""),(G70="")),"",E70*G70)</f>
        <v>0.234375</v>
      </c>
    </row>
    <row r="71" spans="2:8" ht="15" x14ac:dyDescent="0.2">
      <c r="B71" s="37" t="s">
        <v>20</v>
      </c>
      <c r="C71" s="38">
        <v>4</v>
      </c>
      <c r="D71" s="38">
        <v>3</v>
      </c>
      <c r="E71" s="40">
        <f>+IF(C71=0,"",C71/C$70)</f>
        <v>2.0833333333333332E-2</v>
      </c>
      <c r="F71" s="40">
        <f>+IF(D71=0,"",D71/D$70)</f>
        <v>1.2658227848101266E-2</v>
      </c>
      <c r="G71" s="30">
        <f>+IF(OR(AND(D71=0),(C71=0)),"0",((D71-C71)/C71))</f>
        <v>-0.25</v>
      </c>
      <c r="H71" s="31">
        <f>+IF(OR(AND(E71=""),(G71="")),"",E71*G71)</f>
        <v>-5.208333333333333E-3</v>
      </c>
    </row>
    <row r="72" spans="2:8" ht="15" x14ac:dyDescent="0.2">
      <c r="B72" s="5" t="s">
        <v>21</v>
      </c>
      <c r="C72" s="38">
        <v>11</v>
      </c>
      <c r="D72" s="38">
        <v>0</v>
      </c>
      <c r="E72" s="12">
        <f t="shared" ref="E72:E135" si="4">+IF(C72=0,"",C72/C$70)</f>
        <v>5.7291666666666664E-2</v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>
        <f t="shared" ref="H72:H135" si="7">+IF(OR(AND(E72=""),(G72="")),"",E72*G72)</f>
        <v>0</v>
      </c>
    </row>
    <row r="73" spans="2:8" ht="15" x14ac:dyDescent="0.2">
      <c r="B73" s="5" t="s">
        <v>22</v>
      </c>
      <c r="C73" s="38">
        <v>8</v>
      </c>
      <c r="D73" s="38">
        <v>19</v>
      </c>
      <c r="E73" s="12">
        <f t="shared" si="4"/>
        <v>4.1666666666666664E-2</v>
      </c>
      <c r="F73" s="12">
        <f t="shared" si="5"/>
        <v>8.0168776371308023E-2</v>
      </c>
      <c r="G73" s="11">
        <f t="shared" si="6"/>
        <v>1.375</v>
      </c>
      <c r="H73" s="15">
        <f t="shared" si="7"/>
        <v>5.7291666666666664E-2</v>
      </c>
    </row>
    <row r="74" spans="2:8" ht="15" x14ac:dyDescent="0.2">
      <c r="B74" s="5" t="s">
        <v>222</v>
      </c>
      <c r="C74" s="38">
        <v>11</v>
      </c>
      <c r="D74" s="38">
        <v>14</v>
      </c>
      <c r="E74" s="12">
        <f t="shared" si="4"/>
        <v>5.7291666666666664E-2</v>
      </c>
      <c r="F74" s="12">
        <f t="shared" si="5"/>
        <v>5.9071729957805907E-2</v>
      </c>
      <c r="G74" s="11">
        <f t="shared" si="6"/>
        <v>0.27272727272727271</v>
      </c>
      <c r="H74" s="15">
        <f t="shared" si="7"/>
        <v>1.5624999999999998E-2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0</v>
      </c>
      <c r="E77" s="12">
        <f t="shared" si="4"/>
        <v>5.208333333333333E-3</v>
      </c>
      <c r="F77" s="12" t="str">
        <f t="shared" si="5"/>
        <v/>
      </c>
      <c r="G77" s="11" t="str">
        <f t="shared" si="6"/>
        <v>0</v>
      </c>
      <c r="H77" s="15">
        <f t="shared" si="7"/>
        <v>0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2</v>
      </c>
      <c r="D80" s="38">
        <v>0</v>
      </c>
      <c r="E80" s="12">
        <f t="shared" si="4"/>
        <v>1.0416666666666666E-2</v>
      </c>
      <c r="F80" s="12" t="str">
        <f t="shared" si="5"/>
        <v/>
      </c>
      <c r="G80" s="11" t="str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1</v>
      </c>
      <c r="E81" s="12" t="str">
        <f t="shared" si="4"/>
        <v/>
      </c>
      <c r="F81" s="12">
        <f t="shared" si="5"/>
        <v>4.2194092827004216E-3</v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5</v>
      </c>
      <c r="D82" s="38">
        <v>3</v>
      </c>
      <c r="E82" s="12">
        <f t="shared" si="4"/>
        <v>2.6041666666666668E-2</v>
      </c>
      <c r="F82" s="12">
        <f t="shared" si="5"/>
        <v>1.2658227848101266E-2</v>
      </c>
      <c r="G82" s="11">
        <f t="shared" si="6"/>
        <v>-0.4</v>
      </c>
      <c r="H82" s="15">
        <f t="shared" si="7"/>
        <v>-1.0416666666666668E-2</v>
      </c>
    </row>
    <row r="83" spans="2:8" ht="15" x14ac:dyDescent="0.2">
      <c r="B83" s="5" t="s">
        <v>229</v>
      </c>
      <c r="C83" s="38">
        <v>18</v>
      </c>
      <c r="D83" s="38">
        <v>16</v>
      </c>
      <c r="E83" s="12">
        <f t="shared" si="4"/>
        <v>9.375E-2</v>
      </c>
      <c r="F83" s="12">
        <f t="shared" si="5"/>
        <v>6.7510548523206745E-2</v>
      </c>
      <c r="G83" s="11">
        <f t="shared" si="6"/>
        <v>-0.1111111111111111</v>
      </c>
      <c r="H83" s="15">
        <f t="shared" si="7"/>
        <v>-1.0416666666666666E-2</v>
      </c>
    </row>
    <row r="84" spans="2:8" ht="15" x14ac:dyDescent="0.2">
      <c r="B84" s="5" t="s">
        <v>230</v>
      </c>
      <c r="C84" s="38">
        <v>0</v>
      </c>
      <c r="D84" s="38">
        <v>5</v>
      </c>
      <c r="E84" s="12" t="str">
        <f t="shared" si="4"/>
        <v/>
      </c>
      <c r="F84" s="12">
        <f t="shared" si="5"/>
        <v>2.1097046413502109E-2</v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1</v>
      </c>
      <c r="D85" s="38">
        <v>4</v>
      </c>
      <c r="E85" s="12">
        <f t="shared" si="4"/>
        <v>5.208333333333333E-3</v>
      </c>
      <c r="F85" s="12">
        <f t="shared" si="5"/>
        <v>1.6877637130801686E-2</v>
      </c>
      <c r="G85" s="11">
        <f t="shared" si="6"/>
        <v>3</v>
      </c>
      <c r="H85" s="15">
        <f t="shared" si="7"/>
        <v>1.5625E-2</v>
      </c>
    </row>
    <row r="86" spans="2:8" ht="15" x14ac:dyDescent="0.2">
      <c r="B86" s="5" t="s">
        <v>231</v>
      </c>
      <c r="C86" s="38">
        <v>0</v>
      </c>
      <c r="D86" s="38">
        <v>2</v>
      </c>
      <c r="E86" s="12" t="str">
        <f t="shared" si="4"/>
        <v/>
      </c>
      <c r="F86" s="12">
        <f t="shared" si="5"/>
        <v>8.4388185654008432E-3</v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4</v>
      </c>
      <c r="E87" s="12" t="str">
        <f t="shared" si="4"/>
        <v/>
      </c>
      <c r="F87" s="12">
        <f t="shared" si="5"/>
        <v>1.6877637130801686E-2</v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5</v>
      </c>
      <c r="D88" s="38">
        <v>4</v>
      </c>
      <c r="E88" s="12">
        <f t="shared" si="4"/>
        <v>2.6041666666666668E-2</v>
      </c>
      <c r="F88" s="12">
        <f t="shared" si="5"/>
        <v>1.6877637130801686E-2</v>
      </c>
      <c r="G88" s="11">
        <f t="shared" si="6"/>
        <v>-0.2</v>
      </c>
      <c r="H88" s="15">
        <f t="shared" si="7"/>
        <v>-5.2083333333333339E-3</v>
      </c>
    </row>
    <row r="89" spans="2:8" ht="15" x14ac:dyDescent="0.2">
      <c r="B89" s="5" t="s">
        <v>26</v>
      </c>
      <c r="C89" s="38">
        <v>0</v>
      </c>
      <c r="D89" s="38">
        <v>1</v>
      </c>
      <c r="E89" s="12" t="str">
        <f t="shared" si="4"/>
        <v/>
      </c>
      <c r="F89" s="12">
        <f t="shared" si="5"/>
        <v>4.2194092827004216E-3</v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5</v>
      </c>
      <c r="E91" s="12" t="str">
        <f t="shared" si="4"/>
        <v/>
      </c>
      <c r="F91" s="12">
        <f t="shared" si="5"/>
        <v>2.1097046413502109E-2</v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2</v>
      </c>
      <c r="E92" s="12" t="str">
        <f t="shared" si="4"/>
        <v/>
      </c>
      <c r="F92" s="12">
        <f t="shared" si="5"/>
        <v>8.4388185654008432E-3</v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10</v>
      </c>
      <c r="D93" s="38">
        <v>4</v>
      </c>
      <c r="E93" s="12">
        <f t="shared" si="4"/>
        <v>5.2083333333333336E-2</v>
      </c>
      <c r="F93" s="12">
        <f t="shared" si="5"/>
        <v>1.6877637130801686E-2</v>
      </c>
      <c r="G93" s="11">
        <f t="shared" si="6"/>
        <v>-0.6</v>
      </c>
      <c r="H93" s="15">
        <f t="shared" si="7"/>
        <v>-3.125E-2</v>
      </c>
    </row>
    <row r="94" spans="2:8" ht="15" x14ac:dyDescent="0.2">
      <c r="B94" s="5" t="s">
        <v>25</v>
      </c>
      <c r="C94" s="38">
        <v>1</v>
      </c>
      <c r="D94" s="38">
        <v>0</v>
      </c>
      <c r="E94" s="12">
        <f t="shared" si="4"/>
        <v>5.208333333333333E-3</v>
      </c>
      <c r="F94" s="12" t="str">
        <f t="shared" si="5"/>
        <v/>
      </c>
      <c r="G94" s="11" t="str">
        <f t="shared" si="6"/>
        <v>0</v>
      </c>
      <c r="H94" s="15">
        <f t="shared" si="7"/>
        <v>0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</v>
      </c>
      <c r="D98" s="38">
        <v>0</v>
      </c>
      <c r="E98" s="12">
        <f t="shared" si="4"/>
        <v>5.208333333333333E-3</v>
      </c>
      <c r="F98" s="12" t="str">
        <f t="shared" si="5"/>
        <v/>
      </c>
      <c r="G98" s="11" t="str">
        <f t="shared" si="6"/>
        <v>0</v>
      </c>
      <c r="H98" s="15">
        <f t="shared" si="7"/>
        <v>0</v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1</v>
      </c>
      <c r="E101" s="12" t="str">
        <f t="shared" si="4"/>
        <v/>
      </c>
      <c r="F101" s="12">
        <f t="shared" si="5"/>
        <v>4.2194092827004216E-3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10</v>
      </c>
      <c r="D102" s="38">
        <v>21</v>
      </c>
      <c r="E102" s="12">
        <f t="shared" si="4"/>
        <v>5.2083333333333336E-2</v>
      </c>
      <c r="F102" s="12">
        <f t="shared" si="5"/>
        <v>8.8607594936708861E-2</v>
      </c>
      <c r="G102" s="11">
        <f t="shared" si="6"/>
        <v>1.1000000000000001</v>
      </c>
      <c r="H102" s="15">
        <f t="shared" si="7"/>
        <v>5.7291666666666671E-2</v>
      </c>
    </row>
    <row r="103" spans="2:8" ht="15" x14ac:dyDescent="0.2">
      <c r="B103" s="5" t="s">
        <v>243</v>
      </c>
      <c r="C103" s="38">
        <v>2</v>
      </c>
      <c r="D103" s="38">
        <v>1</v>
      </c>
      <c r="E103" s="12">
        <f t="shared" si="4"/>
        <v>1.0416666666666666E-2</v>
      </c>
      <c r="F103" s="12">
        <f t="shared" si="5"/>
        <v>4.2194092827004216E-3</v>
      </c>
      <c r="G103" s="11">
        <f t="shared" si="6"/>
        <v>-0.5</v>
      </c>
      <c r="H103" s="15">
        <f t="shared" si="7"/>
        <v>-5.208333333333333E-3</v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</v>
      </c>
      <c r="D107" s="38">
        <v>1</v>
      </c>
      <c r="E107" s="12">
        <f t="shared" si="4"/>
        <v>5.208333333333333E-3</v>
      </c>
      <c r="F107" s="12">
        <f t="shared" si="5"/>
        <v>4.2194092827004216E-3</v>
      </c>
      <c r="G107" s="11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2</v>
      </c>
      <c r="D108" s="38">
        <v>3</v>
      </c>
      <c r="E108" s="12">
        <f t="shared" si="4"/>
        <v>1.0416666666666666E-2</v>
      </c>
      <c r="F108" s="12">
        <f t="shared" si="5"/>
        <v>1.2658227848101266E-2</v>
      </c>
      <c r="G108" s="11">
        <f t="shared" si="6"/>
        <v>0.5</v>
      </c>
      <c r="H108" s="15">
        <f t="shared" si="7"/>
        <v>5.208333333333333E-3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1</v>
      </c>
      <c r="E110" s="12" t="str">
        <f t="shared" si="4"/>
        <v/>
      </c>
      <c r="F110" s="12">
        <f t="shared" si="5"/>
        <v>4.2194092827004216E-3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1</v>
      </c>
      <c r="E111" s="12" t="str">
        <f t="shared" si="4"/>
        <v/>
      </c>
      <c r="F111" s="12">
        <f t="shared" si="5"/>
        <v>4.2194092827004216E-3</v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3</v>
      </c>
      <c r="D112" s="38">
        <v>7</v>
      </c>
      <c r="E112" s="12">
        <f t="shared" si="4"/>
        <v>1.5625E-2</v>
      </c>
      <c r="F112" s="12">
        <f t="shared" si="5"/>
        <v>2.9535864978902954E-2</v>
      </c>
      <c r="G112" s="11">
        <f t="shared" si="6"/>
        <v>1.3333333333333333</v>
      </c>
      <c r="H112" s="15">
        <f t="shared" si="7"/>
        <v>2.0833333333333332E-2</v>
      </c>
    </row>
    <row r="113" spans="2:8" ht="15" x14ac:dyDescent="0.2">
      <c r="B113" s="5" t="s">
        <v>248</v>
      </c>
      <c r="C113" s="38">
        <v>0</v>
      </c>
      <c r="D113" s="38">
        <v>12</v>
      </c>
      <c r="E113" s="12" t="str">
        <f t="shared" si="4"/>
        <v/>
      </c>
      <c r="F113" s="12">
        <f t="shared" si="5"/>
        <v>5.0632911392405063E-2</v>
      </c>
      <c r="G113" s="11" t="str">
        <f t="shared" si="6"/>
        <v>0</v>
      </c>
      <c r="H113" s="15" t="str">
        <f t="shared" si="7"/>
        <v/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2</v>
      </c>
      <c r="D115" s="38">
        <v>0</v>
      </c>
      <c r="E115" s="12">
        <f t="shared" si="4"/>
        <v>1.0416666666666666E-2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1</v>
      </c>
      <c r="E116" s="12" t="str">
        <f t="shared" si="4"/>
        <v/>
      </c>
      <c r="F116" s="12">
        <f t="shared" si="5"/>
        <v>4.2194092827004216E-3</v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68</v>
      </c>
      <c r="D118" s="38">
        <v>55</v>
      </c>
      <c r="E118" s="12">
        <f t="shared" si="4"/>
        <v>0.35416666666666669</v>
      </c>
      <c r="F118" s="12">
        <f t="shared" si="5"/>
        <v>0.2320675105485232</v>
      </c>
      <c r="G118" s="11">
        <f t="shared" si="6"/>
        <v>-0.19117647058823528</v>
      </c>
      <c r="H118" s="15">
        <f t="shared" si="7"/>
        <v>-6.7708333333333329E-2</v>
      </c>
    </row>
    <row r="119" spans="2:8" ht="15" x14ac:dyDescent="0.2">
      <c r="B119" s="5" t="s">
        <v>252</v>
      </c>
      <c r="C119" s="38">
        <v>3</v>
      </c>
      <c r="D119" s="38">
        <v>4</v>
      </c>
      <c r="E119" s="12">
        <f t="shared" si="4"/>
        <v>1.5625E-2</v>
      </c>
      <c r="F119" s="12">
        <f t="shared" si="5"/>
        <v>1.6877637130801686E-2</v>
      </c>
      <c r="G119" s="11">
        <f t="shared" si="6"/>
        <v>0.33333333333333331</v>
      </c>
      <c r="H119" s="15">
        <f t="shared" si="7"/>
        <v>5.208333333333333E-3</v>
      </c>
    </row>
    <row r="120" spans="2:8" ht="15" x14ac:dyDescent="0.2">
      <c r="B120" s="5" t="s">
        <v>253</v>
      </c>
      <c r="C120" s="38">
        <v>8</v>
      </c>
      <c r="D120" s="38">
        <v>11</v>
      </c>
      <c r="E120" s="12">
        <f t="shared" si="4"/>
        <v>4.1666666666666664E-2</v>
      </c>
      <c r="F120" s="12">
        <f t="shared" si="5"/>
        <v>4.6413502109704644E-2</v>
      </c>
      <c r="G120" s="11">
        <f t="shared" si="6"/>
        <v>0.375</v>
      </c>
      <c r="H120" s="15">
        <f t="shared" si="7"/>
        <v>1.5625E-2</v>
      </c>
    </row>
    <row r="121" spans="2:8" ht="15" x14ac:dyDescent="0.2">
      <c r="B121" s="5" t="s">
        <v>35</v>
      </c>
      <c r="C121" s="38">
        <v>0</v>
      </c>
      <c r="D121" s="38">
        <v>15</v>
      </c>
      <c r="E121" s="12" t="str">
        <f t="shared" si="4"/>
        <v/>
      </c>
      <c r="F121" s="12">
        <f t="shared" si="5"/>
        <v>6.3291139240506333E-2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4</v>
      </c>
      <c r="D123" s="38">
        <v>4</v>
      </c>
      <c r="E123" s="12">
        <f t="shared" si="4"/>
        <v>2.0833333333333332E-2</v>
      </c>
      <c r="F123" s="12">
        <f t="shared" si="5"/>
        <v>1.6877637130801686E-2</v>
      </c>
      <c r="G123" s="11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2</v>
      </c>
      <c r="D125" s="38">
        <v>0</v>
      </c>
      <c r="E125" s="12">
        <f t="shared" si="4"/>
        <v>1.0416666666666666E-2</v>
      </c>
      <c r="F125" s="12" t="str">
        <f t="shared" si="5"/>
        <v/>
      </c>
      <c r="G125" s="11" t="str">
        <f t="shared" si="6"/>
        <v>0</v>
      </c>
      <c r="H125" s="15">
        <f t="shared" si="7"/>
        <v>0</v>
      </c>
    </row>
    <row r="126" spans="2:8" ht="15" x14ac:dyDescent="0.2">
      <c r="B126" s="5" t="s">
        <v>255</v>
      </c>
      <c r="C126" s="38">
        <v>1</v>
      </c>
      <c r="D126" s="38">
        <v>0</v>
      </c>
      <c r="E126" s="12">
        <f t="shared" si="4"/>
        <v>5.208333333333333E-3</v>
      </c>
      <c r="F126" s="12" t="str">
        <f t="shared" si="5"/>
        <v/>
      </c>
      <c r="G126" s="11" t="str">
        <f t="shared" si="6"/>
        <v>0</v>
      </c>
      <c r="H126" s="15">
        <f t="shared" si="7"/>
        <v>0</v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0</v>
      </c>
      <c r="E129" s="12">
        <f t="shared" si="4"/>
        <v>5.208333333333333E-3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1</v>
      </c>
      <c r="D131" s="38">
        <v>0</v>
      </c>
      <c r="E131" s="12">
        <f t="shared" si="4"/>
        <v>5.208333333333333E-3</v>
      </c>
      <c r="F131" s="12" t="str">
        <f t="shared" si="5"/>
        <v/>
      </c>
      <c r="G131" s="11" t="str">
        <f t="shared" si="6"/>
        <v>0</v>
      </c>
      <c r="H131" s="15">
        <f t="shared" si="7"/>
        <v>0</v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</v>
      </c>
      <c r="D134" s="38">
        <v>1</v>
      </c>
      <c r="E134" s="12">
        <f t="shared" si="4"/>
        <v>5.208333333333333E-3</v>
      </c>
      <c r="F134" s="12">
        <f t="shared" si="5"/>
        <v>4.2194092827004216E-3</v>
      </c>
      <c r="G134" s="11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11</v>
      </c>
      <c r="E137" s="12">
        <f t="shared" si="8"/>
        <v>5.208333333333333E-3</v>
      </c>
      <c r="F137" s="12">
        <f t="shared" si="9"/>
        <v>4.6413502109704644E-2</v>
      </c>
      <c r="G137" s="11">
        <f t="shared" si="10"/>
        <v>10</v>
      </c>
      <c r="H137" s="15">
        <f t="shared" si="11"/>
        <v>5.2083333333333329E-2</v>
      </c>
    </row>
    <row r="138" spans="2:8" ht="15" x14ac:dyDescent="0.2">
      <c r="B138" s="5" t="s">
        <v>261</v>
      </c>
      <c r="C138" s="38">
        <v>2</v>
      </c>
      <c r="D138" s="38">
        <v>0</v>
      </c>
      <c r="E138" s="12">
        <f t="shared" si="8"/>
        <v>1.0416666666666666E-2</v>
      </c>
      <c r="F138" s="12" t="str">
        <f t="shared" si="9"/>
        <v/>
      </c>
      <c r="G138" s="11" t="str">
        <f t="shared" si="10"/>
        <v>0</v>
      </c>
      <c r="H138" s="15">
        <f t="shared" si="11"/>
        <v>0</v>
      </c>
    </row>
    <row r="139" spans="2:8" ht="15" x14ac:dyDescent="0.2">
      <c r="B139" s="5" t="s">
        <v>262</v>
      </c>
      <c r="C139" s="38">
        <v>1</v>
      </c>
      <c r="D139" s="38">
        <v>0</v>
      </c>
      <c r="E139" s="12">
        <f t="shared" si="8"/>
        <v>5.208333333333333E-3</v>
      </c>
      <c r="F139" s="12" t="str">
        <f t="shared" si="9"/>
        <v/>
      </c>
      <c r="G139" s="11" t="str">
        <f t="shared" si="10"/>
        <v>0</v>
      </c>
      <c r="H139" s="15">
        <f t="shared" si="11"/>
        <v>0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1</v>
      </c>
      <c r="D144" s="38">
        <v>0</v>
      </c>
      <c r="E144" s="12">
        <f t="shared" si="8"/>
        <v>5.208333333333333E-3</v>
      </c>
      <c r="F144" s="12" t="str">
        <f t="shared" si="9"/>
        <v/>
      </c>
      <c r="G144" s="11" t="str">
        <f t="shared" si="10"/>
        <v>0</v>
      </c>
      <c r="H144" s="15">
        <f t="shared" si="11"/>
        <v>0</v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234</v>
      </c>
      <c r="D151" s="34">
        <f>SUM(D152:D288)</f>
        <v>435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0.85897435897435892</v>
      </c>
      <c r="H151" s="36">
        <f>+IF(OR(AND(E151=""),(G151="")),"",E151*G151)</f>
        <v>0.85897435897435892</v>
      </c>
    </row>
    <row r="152" spans="2:8" ht="15" x14ac:dyDescent="0.2">
      <c r="B152" s="41" t="s">
        <v>54</v>
      </c>
      <c r="C152" s="38">
        <v>4</v>
      </c>
      <c r="D152" s="38">
        <v>3</v>
      </c>
      <c r="E152" s="40">
        <f>+IF(C152=0,"",C152/C$151)</f>
        <v>1.7094017094017096E-2</v>
      </c>
      <c r="F152" s="40">
        <f>+IF(D152=0,"",D152/D$151)</f>
        <v>6.8965517241379309E-3</v>
      </c>
      <c r="G152" s="30">
        <f>+IF(OR(AND(D152=0),(C152=0)),"0",((D152-C152)/C152))</f>
        <v>-0.25</v>
      </c>
      <c r="H152" s="31">
        <f>+IF(OR(AND(E152=""),(G152="")),"",E152*G152)</f>
        <v>-4.2735042735042739E-3</v>
      </c>
    </row>
    <row r="153" spans="2:8" ht="15" x14ac:dyDescent="0.2">
      <c r="B153" s="7" t="s">
        <v>58</v>
      </c>
      <c r="C153" s="38">
        <v>1</v>
      </c>
      <c r="D153" s="38">
        <v>2</v>
      </c>
      <c r="E153" s="12">
        <f t="shared" ref="E153:E216" si="12">+IF(C153=0,"",C153/C$151)</f>
        <v>4.2735042735042739E-3</v>
      </c>
      <c r="F153" s="12">
        <f t="shared" ref="F153:F216" si="13">+IF(D153=0,"",D153/D$151)</f>
        <v>4.5977011494252873E-3</v>
      </c>
      <c r="G153" s="11">
        <f t="shared" ref="G153:G216" si="14">+IF(OR(AND(D153=0),(C153=0)),"0",((D153-C153)/C153))</f>
        <v>1</v>
      </c>
      <c r="H153" s="15">
        <f t="shared" ref="H153:H216" si="15">+IF(OR(AND(E153=""),(G153="")),"",E153*G153)</f>
        <v>4.2735042735042739E-3</v>
      </c>
    </row>
    <row r="154" spans="2:8" ht="15" x14ac:dyDescent="0.2">
      <c r="B154" s="7" t="s">
        <v>265</v>
      </c>
      <c r="C154" s="38">
        <v>1</v>
      </c>
      <c r="D154" s="38">
        <v>0</v>
      </c>
      <c r="E154" s="12">
        <f t="shared" si="12"/>
        <v>4.2735042735042739E-3</v>
      </c>
      <c r="F154" s="12" t="str">
        <f t="shared" si="13"/>
        <v/>
      </c>
      <c r="G154" s="11" t="str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3</v>
      </c>
      <c r="D156" s="38">
        <v>13</v>
      </c>
      <c r="E156" s="12">
        <f t="shared" si="12"/>
        <v>1.282051282051282E-2</v>
      </c>
      <c r="F156" s="12">
        <f t="shared" si="13"/>
        <v>2.9885057471264367E-2</v>
      </c>
      <c r="G156" s="11">
        <f t="shared" si="14"/>
        <v>3.3333333333333335</v>
      </c>
      <c r="H156" s="15">
        <f t="shared" si="15"/>
        <v>4.2735042735042736E-2</v>
      </c>
    </row>
    <row r="157" spans="2:8" ht="15" x14ac:dyDescent="0.2">
      <c r="B157" s="7" t="s">
        <v>53</v>
      </c>
      <c r="C157" s="38">
        <v>27</v>
      </c>
      <c r="D157" s="38">
        <v>12</v>
      </c>
      <c r="E157" s="12">
        <f t="shared" si="12"/>
        <v>0.11538461538461539</v>
      </c>
      <c r="F157" s="12">
        <f t="shared" si="13"/>
        <v>2.7586206896551724E-2</v>
      </c>
      <c r="G157" s="11">
        <f t="shared" si="14"/>
        <v>-0.55555555555555558</v>
      </c>
      <c r="H157" s="15">
        <f t="shared" si="15"/>
        <v>-6.4102564102564111E-2</v>
      </c>
    </row>
    <row r="158" spans="2:8" ht="15" x14ac:dyDescent="0.2">
      <c r="B158" s="7" t="s">
        <v>59</v>
      </c>
      <c r="C158" s="38">
        <v>1</v>
      </c>
      <c r="D158" s="38">
        <v>0</v>
      </c>
      <c r="E158" s="12">
        <f t="shared" si="12"/>
        <v>4.2735042735042739E-3</v>
      </c>
      <c r="F158" s="12" t="str">
        <f t="shared" si="13"/>
        <v/>
      </c>
      <c r="G158" s="11" t="str">
        <f t="shared" si="14"/>
        <v>0</v>
      </c>
      <c r="H158" s="15">
        <f t="shared" si="15"/>
        <v>0</v>
      </c>
    </row>
    <row r="159" spans="2:8" ht="15" x14ac:dyDescent="0.2">
      <c r="B159" s="7" t="s">
        <v>268</v>
      </c>
      <c r="C159" s="38">
        <v>3</v>
      </c>
      <c r="D159" s="38">
        <v>4</v>
      </c>
      <c r="E159" s="12">
        <f t="shared" si="12"/>
        <v>1.282051282051282E-2</v>
      </c>
      <c r="F159" s="12">
        <f t="shared" si="13"/>
        <v>9.1954022988505746E-3</v>
      </c>
      <c r="G159" s="11">
        <f t="shared" si="14"/>
        <v>0.33333333333333331</v>
      </c>
      <c r="H159" s="15">
        <f t="shared" si="15"/>
        <v>4.2735042735042731E-3</v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7</v>
      </c>
      <c r="D165" s="38">
        <v>1</v>
      </c>
      <c r="E165" s="12">
        <f t="shared" si="12"/>
        <v>2.9914529914529916E-2</v>
      </c>
      <c r="F165" s="12">
        <f t="shared" si="13"/>
        <v>2.2988505747126436E-3</v>
      </c>
      <c r="G165" s="11">
        <f t="shared" si="14"/>
        <v>-0.8571428571428571</v>
      </c>
      <c r="H165" s="15">
        <f t="shared" si="15"/>
        <v>-2.564102564102564E-2</v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10</v>
      </c>
      <c r="D169" s="38">
        <v>2</v>
      </c>
      <c r="E169" s="12">
        <f t="shared" si="12"/>
        <v>4.2735042735042736E-2</v>
      </c>
      <c r="F169" s="12">
        <f t="shared" si="13"/>
        <v>4.5977011494252873E-3</v>
      </c>
      <c r="G169" s="11">
        <f t="shared" si="14"/>
        <v>-0.8</v>
      </c>
      <c r="H169" s="15">
        <f t="shared" si="15"/>
        <v>-3.4188034188034191E-2</v>
      </c>
    </row>
    <row r="170" spans="2:8" ht="15" x14ac:dyDescent="0.2">
      <c r="B170" s="7" t="s">
        <v>272</v>
      </c>
      <c r="C170" s="38">
        <v>0</v>
      </c>
      <c r="D170" s="38">
        <v>2</v>
      </c>
      <c r="E170" s="12" t="str">
        <f t="shared" si="12"/>
        <v/>
      </c>
      <c r="F170" s="12">
        <f t="shared" si="13"/>
        <v>4.5977011494252873E-3</v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1</v>
      </c>
      <c r="D172" s="38">
        <v>0</v>
      </c>
      <c r="E172" s="12">
        <f t="shared" si="12"/>
        <v>4.2735042735042739E-3</v>
      </c>
      <c r="F172" s="12" t="str">
        <f t="shared" si="13"/>
        <v/>
      </c>
      <c r="G172" s="11" t="str">
        <f t="shared" si="14"/>
        <v>0</v>
      </c>
      <c r="H172" s="15">
        <f t="shared" si="15"/>
        <v>0</v>
      </c>
    </row>
    <row r="173" spans="2:8" ht="15" x14ac:dyDescent="0.2">
      <c r="B173" s="7" t="s">
        <v>275</v>
      </c>
      <c r="C173" s="38">
        <v>1</v>
      </c>
      <c r="D173" s="38">
        <v>12</v>
      </c>
      <c r="E173" s="12">
        <f t="shared" si="12"/>
        <v>4.2735042735042739E-3</v>
      </c>
      <c r="F173" s="12">
        <f t="shared" si="13"/>
        <v>2.7586206896551724E-2</v>
      </c>
      <c r="G173" s="11">
        <f t="shared" si="14"/>
        <v>11</v>
      </c>
      <c r="H173" s="15">
        <f t="shared" si="15"/>
        <v>4.7008547008547015E-2</v>
      </c>
    </row>
    <row r="174" spans="2:8" ht="15" x14ac:dyDescent="0.2">
      <c r="B174" s="7" t="s">
        <v>276</v>
      </c>
      <c r="C174" s="38">
        <v>6</v>
      </c>
      <c r="D174" s="38">
        <v>6</v>
      </c>
      <c r="E174" s="12">
        <f t="shared" si="12"/>
        <v>2.564102564102564E-2</v>
      </c>
      <c r="F174" s="12">
        <f t="shared" si="13"/>
        <v>1.3793103448275862E-2</v>
      </c>
      <c r="G174" s="11">
        <f t="shared" si="14"/>
        <v>0</v>
      </c>
      <c r="H174" s="15">
        <f t="shared" si="15"/>
        <v>0</v>
      </c>
    </row>
    <row r="175" spans="2:8" ht="15" x14ac:dyDescent="0.2">
      <c r="B175" s="7" t="s">
        <v>277</v>
      </c>
      <c r="C175" s="38">
        <v>12</v>
      </c>
      <c r="D175" s="38">
        <v>18</v>
      </c>
      <c r="E175" s="12">
        <f t="shared" si="12"/>
        <v>5.128205128205128E-2</v>
      </c>
      <c r="F175" s="12">
        <f t="shared" si="13"/>
        <v>4.1379310344827586E-2</v>
      </c>
      <c r="G175" s="11">
        <f t="shared" si="14"/>
        <v>0.5</v>
      </c>
      <c r="H175" s="15">
        <f t="shared" si="15"/>
        <v>2.564102564102564E-2</v>
      </c>
    </row>
    <row r="176" spans="2:8" ht="15" x14ac:dyDescent="0.2">
      <c r="B176" s="7" t="s">
        <v>278</v>
      </c>
      <c r="C176" s="38">
        <v>11</v>
      </c>
      <c r="D176" s="38">
        <v>28</v>
      </c>
      <c r="E176" s="12">
        <f t="shared" si="12"/>
        <v>4.7008547008547008E-2</v>
      </c>
      <c r="F176" s="12">
        <f t="shared" si="13"/>
        <v>6.4367816091954022E-2</v>
      </c>
      <c r="G176" s="11">
        <f t="shared" si="14"/>
        <v>1.5454545454545454</v>
      </c>
      <c r="H176" s="15">
        <f t="shared" si="15"/>
        <v>7.2649572649572641E-2</v>
      </c>
    </row>
    <row r="177" spans="2:8" ht="15" x14ac:dyDescent="0.2">
      <c r="B177" s="7" t="s">
        <v>279</v>
      </c>
      <c r="C177" s="38">
        <v>9</v>
      </c>
      <c r="D177" s="38">
        <v>13</v>
      </c>
      <c r="E177" s="12">
        <f t="shared" si="12"/>
        <v>3.8461538461538464E-2</v>
      </c>
      <c r="F177" s="12">
        <f t="shared" si="13"/>
        <v>2.9885057471264367E-2</v>
      </c>
      <c r="G177" s="11">
        <f t="shared" si="14"/>
        <v>0.44444444444444442</v>
      </c>
      <c r="H177" s="15">
        <f t="shared" si="15"/>
        <v>1.7094017094017096E-2</v>
      </c>
    </row>
    <row r="178" spans="2:8" ht="15" x14ac:dyDescent="0.2">
      <c r="B178" s="7" t="s">
        <v>280</v>
      </c>
      <c r="C178" s="38">
        <v>11</v>
      </c>
      <c r="D178" s="38">
        <v>9</v>
      </c>
      <c r="E178" s="12">
        <f t="shared" si="12"/>
        <v>4.7008547008547008E-2</v>
      </c>
      <c r="F178" s="12">
        <f t="shared" si="13"/>
        <v>2.0689655172413793E-2</v>
      </c>
      <c r="G178" s="11">
        <f t="shared" si="14"/>
        <v>-0.18181818181818182</v>
      </c>
      <c r="H178" s="15">
        <f t="shared" si="15"/>
        <v>-8.5470085470085479E-3</v>
      </c>
    </row>
    <row r="179" spans="2:8" ht="15" x14ac:dyDescent="0.2">
      <c r="B179" s="7" t="s">
        <v>281</v>
      </c>
      <c r="C179" s="38">
        <v>5</v>
      </c>
      <c r="D179" s="38">
        <v>35</v>
      </c>
      <c r="E179" s="12">
        <f t="shared" si="12"/>
        <v>2.1367521367521368E-2</v>
      </c>
      <c r="F179" s="12">
        <f t="shared" si="13"/>
        <v>8.0459770114942528E-2</v>
      </c>
      <c r="G179" s="11">
        <f t="shared" si="14"/>
        <v>6</v>
      </c>
      <c r="H179" s="15">
        <f t="shared" si="15"/>
        <v>0.12820512820512819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3</v>
      </c>
      <c r="D182" s="38">
        <v>0</v>
      </c>
      <c r="E182" s="12">
        <f t="shared" si="12"/>
        <v>1.282051282051282E-2</v>
      </c>
      <c r="F182" s="12" t="str">
        <f t="shared" si="13"/>
        <v/>
      </c>
      <c r="G182" s="11" t="str">
        <f t="shared" si="14"/>
        <v>0</v>
      </c>
      <c r="H182" s="15">
        <f t="shared" si="15"/>
        <v>0</v>
      </c>
    </row>
    <row r="183" spans="2:8" ht="15" x14ac:dyDescent="0.2">
      <c r="B183" s="7" t="s">
        <v>285</v>
      </c>
      <c r="C183" s="38">
        <v>3</v>
      </c>
      <c r="D183" s="38">
        <v>12</v>
      </c>
      <c r="E183" s="12">
        <f t="shared" si="12"/>
        <v>1.282051282051282E-2</v>
      </c>
      <c r="F183" s="12">
        <f t="shared" si="13"/>
        <v>2.7586206896551724E-2</v>
      </c>
      <c r="G183" s="11">
        <f t="shared" si="14"/>
        <v>3</v>
      </c>
      <c r="H183" s="15">
        <f t="shared" si="15"/>
        <v>3.8461538461538464E-2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10</v>
      </c>
      <c r="D186" s="38">
        <v>13</v>
      </c>
      <c r="E186" s="12">
        <f t="shared" si="12"/>
        <v>4.2735042735042736E-2</v>
      </c>
      <c r="F186" s="12">
        <f t="shared" si="13"/>
        <v>2.9885057471264367E-2</v>
      </c>
      <c r="G186" s="11">
        <f t="shared" si="14"/>
        <v>0.3</v>
      </c>
      <c r="H186" s="15">
        <f t="shared" si="15"/>
        <v>1.282051282051282E-2</v>
      </c>
    </row>
    <row r="187" spans="2:8" ht="15" x14ac:dyDescent="0.2">
      <c r="B187" s="7" t="s">
        <v>287</v>
      </c>
      <c r="C187" s="38">
        <v>2</v>
      </c>
      <c r="D187" s="38">
        <v>6</v>
      </c>
      <c r="E187" s="12">
        <f t="shared" si="12"/>
        <v>8.5470085470085479E-3</v>
      </c>
      <c r="F187" s="12">
        <f t="shared" si="13"/>
        <v>1.3793103448275862E-2</v>
      </c>
      <c r="G187" s="11">
        <f t="shared" si="14"/>
        <v>2</v>
      </c>
      <c r="H187" s="15">
        <f t="shared" si="15"/>
        <v>1.7094017094017096E-2</v>
      </c>
    </row>
    <row r="188" spans="2:8" ht="15" x14ac:dyDescent="0.2">
      <c r="B188" s="7" t="s">
        <v>288</v>
      </c>
      <c r="C188" s="38">
        <v>0</v>
      </c>
      <c r="D188" s="38">
        <v>2</v>
      </c>
      <c r="E188" s="12" t="str">
        <f t="shared" si="12"/>
        <v/>
      </c>
      <c r="F188" s="12">
        <f t="shared" si="13"/>
        <v>4.5977011494252873E-3</v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4</v>
      </c>
      <c r="E193" s="12" t="str">
        <f t="shared" si="12"/>
        <v/>
      </c>
      <c r="F193" s="12">
        <f t="shared" si="13"/>
        <v>9.1954022988505746E-3</v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9</v>
      </c>
      <c r="E195" s="12" t="str">
        <f t="shared" si="12"/>
        <v/>
      </c>
      <c r="F195" s="12">
        <f t="shared" si="13"/>
        <v>2.0689655172413793E-2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12</v>
      </c>
      <c r="D196" s="38">
        <v>42</v>
      </c>
      <c r="E196" s="12">
        <f t="shared" si="12"/>
        <v>5.128205128205128E-2</v>
      </c>
      <c r="F196" s="12">
        <f t="shared" si="13"/>
        <v>9.6551724137931033E-2</v>
      </c>
      <c r="G196" s="11">
        <f t="shared" si="14"/>
        <v>2.5</v>
      </c>
      <c r="H196" s="15">
        <f t="shared" si="15"/>
        <v>0.12820512820512819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2</v>
      </c>
      <c r="D198" s="38">
        <v>0</v>
      </c>
      <c r="E198" s="12">
        <f t="shared" si="12"/>
        <v>8.5470085470085479E-3</v>
      </c>
      <c r="F198" s="12" t="str">
        <f t="shared" si="13"/>
        <v/>
      </c>
      <c r="G198" s="11" t="str">
        <f t="shared" si="14"/>
        <v>0</v>
      </c>
      <c r="H198" s="15">
        <f t="shared" si="15"/>
        <v>0</v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1</v>
      </c>
      <c r="E206" s="12" t="str">
        <f t="shared" si="12"/>
        <v/>
      </c>
      <c r="F206" s="12">
        <f t="shared" si="13"/>
        <v>2.2988505747126436E-3</v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3</v>
      </c>
      <c r="E208" s="12">
        <f t="shared" si="12"/>
        <v>4.2735042735042739E-3</v>
      </c>
      <c r="F208" s="12">
        <f t="shared" si="13"/>
        <v>6.8965517241379309E-3</v>
      </c>
      <c r="G208" s="11">
        <f t="shared" si="14"/>
        <v>2</v>
      </c>
      <c r="H208" s="15">
        <f t="shared" si="15"/>
        <v>8.5470085470085479E-3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1</v>
      </c>
      <c r="E214" s="12" t="str">
        <f t="shared" si="12"/>
        <v/>
      </c>
      <c r="F214" s="12">
        <f t="shared" si="13"/>
        <v>2.2988505747126436E-3</v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1</v>
      </c>
      <c r="E222" s="12" t="str">
        <f t="shared" si="16"/>
        <v/>
      </c>
      <c r="F222" s="12">
        <f t="shared" si="17"/>
        <v>2.2988505747126436E-3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3</v>
      </c>
      <c r="E229" s="12" t="str">
        <f t="shared" si="16"/>
        <v/>
      </c>
      <c r="F229" s="12">
        <f t="shared" si="17"/>
        <v>6.8965517241379309E-3</v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4.2735042735042739E-3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2</v>
      </c>
      <c r="D232" s="38">
        <v>2</v>
      </c>
      <c r="E232" s="12">
        <f t="shared" si="16"/>
        <v>8.5470085470085479E-3</v>
      </c>
      <c r="F232" s="12">
        <f t="shared" si="17"/>
        <v>4.5977011494252873E-3</v>
      </c>
      <c r="G232" s="11">
        <f t="shared" si="18"/>
        <v>0</v>
      </c>
      <c r="H232" s="15">
        <f t="shared" si="19"/>
        <v>0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3</v>
      </c>
      <c r="D235" s="38">
        <v>1</v>
      </c>
      <c r="E235" s="12">
        <f t="shared" si="16"/>
        <v>1.282051282051282E-2</v>
      </c>
      <c r="F235" s="12">
        <f t="shared" si="17"/>
        <v>2.2988505747126436E-3</v>
      </c>
      <c r="G235" s="11">
        <f t="shared" si="18"/>
        <v>-0.66666666666666663</v>
      </c>
      <c r="H235" s="15">
        <f t="shared" si="19"/>
        <v>-8.5470085470085461E-3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5</v>
      </c>
      <c r="D237" s="38">
        <v>6</v>
      </c>
      <c r="E237" s="12">
        <f t="shared" si="16"/>
        <v>2.1367521367521368E-2</v>
      </c>
      <c r="F237" s="12">
        <f t="shared" si="17"/>
        <v>1.3793103448275862E-2</v>
      </c>
      <c r="G237" s="11">
        <f t="shared" si="18"/>
        <v>0.2</v>
      </c>
      <c r="H237" s="15">
        <f t="shared" si="19"/>
        <v>4.2735042735042739E-3</v>
      </c>
    </row>
    <row r="238" spans="2:8" ht="15" x14ac:dyDescent="0.2">
      <c r="B238" s="7" t="s">
        <v>85</v>
      </c>
      <c r="C238" s="38">
        <v>6</v>
      </c>
      <c r="D238" s="38">
        <v>15</v>
      </c>
      <c r="E238" s="12">
        <f t="shared" si="16"/>
        <v>2.564102564102564E-2</v>
      </c>
      <c r="F238" s="12">
        <f t="shared" si="17"/>
        <v>3.4482758620689655E-2</v>
      </c>
      <c r="G238" s="11">
        <f t="shared" si="18"/>
        <v>1.5</v>
      </c>
      <c r="H238" s="15">
        <f t="shared" si="19"/>
        <v>3.8461538461538464E-2</v>
      </c>
    </row>
    <row r="239" spans="2:8" ht="15" x14ac:dyDescent="0.2">
      <c r="B239" s="7" t="s">
        <v>81</v>
      </c>
      <c r="C239" s="38">
        <v>1</v>
      </c>
      <c r="D239" s="38">
        <v>8</v>
      </c>
      <c r="E239" s="12">
        <f t="shared" si="16"/>
        <v>4.2735042735042739E-3</v>
      </c>
      <c r="F239" s="12">
        <f t="shared" si="17"/>
        <v>1.8390804597701149E-2</v>
      </c>
      <c r="G239" s="11">
        <f t="shared" si="18"/>
        <v>7</v>
      </c>
      <c r="H239" s="15">
        <f t="shared" si="19"/>
        <v>2.9914529914529919E-2</v>
      </c>
    </row>
    <row r="240" spans="2:8" ht="15" x14ac:dyDescent="0.2">
      <c r="B240" s="7" t="s">
        <v>316</v>
      </c>
      <c r="C240" s="38">
        <v>0</v>
      </c>
      <c r="D240" s="38">
        <v>0</v>
      </c>
      <c r="E240" s="12" t="str">
        <f t="shared" si="16"/>
        <v/>
      </c>
      <c r="F240" s="12" t="str">
        <f t="shared" si="17"/>
        <v/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2</v>
      </c>
      <c r="D244" s="38">
        <v>3</v>
      </c>
      <c r="E244" s="12">
        <f t="shared" si="16"/>
        <v>8.5470085470085479E-3</v>
      </c>
      <c r="F244" s="12">
        <f t="shared" si="17"/>
        <v>6.8965517241379309E-3</v>
      </c>
      <c r="G244" s="11">
        <f t="shared" si="18"/>
        <v>0.5</v>
      </c>
      <c r="H244" s="15">
        <f t="shared" si="19"/>
        <v>4.2735042735042739E-3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2</v>
      </c>
      <c r="D247" s="38">
        <v>3</v>
      </c>
      <c r="E247" s="12">
        <f t="shared" si="16"/>
        <v>8.5470085470085479E-3</v>
      </c>
      <c r="F247" s="12">
        <f t="shared" si="17"/>
        <v>6.8965517241379309E-3</v>
      </c>
      <c r="G247" s="11">
        <f t="shared" si="18"/>
        <v>0.5</v>
      </c>
      <c r="H247" s="15">
        <f t="shared" si="19"/>
        <v>4.2735042735042739E-3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9</v>
      </c>
      <c r="D249" s="38">
        <v>17</v>
      </c>
      <c r="E249" s="12">
        <f t="shared" si="16"/>
        <v>3.8461538461538464E-2</v>
      </c>
      <c r="F249" s="12">
        <f t="shared" si="17"/>
        <v>3.9080459770114942E-2</v>
      </c>
      <c r="G249" s="11">
        <f t="shared" si="18"/>
        <v>0.88888888888888884</v>
      </c>
      <c r="H249" s="15">
        <f t="shared" si="19"/>
        <v>3.4188034188034191E-2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15</v>
      </c>
      <c r="D252" s="38">
        <v>77</v>
      </c>
      <c r="E252" s="12">
        <f t="shared" si="16"/>
        <v>6.4102564102564097E-2</v>
      </c>
      <c r="F252" s="12">
        <f t="shared" si="17"/>
        <v>0.17701149425287357</v>
      </c>
      <c r="G252" s="11">
        <f t="shared" si="18"/>
        <v>4.1333333333333337</v>
      </c>
      <c r="H252" s="15">
        <f t="shared" si="19"/>
        <v>0.26495726495726496</v>
      </c>
    </row>
    <row r="253" spans="2:8" ht="15" x14ac:dyDescent="0.2">
      <c r="B253" s="7" t="s">
        <v>322</v>
      </c>
      <c r="C253" s="38">
        <v>3</v>
      </c>
      <c r="D253" s="38">
        <v>3</v>
      </c>
      <c r="E253" s="12">
        <f t="shared" si="16"/>
        <v>1.282051282051282E-2</v>
      </c>
      <c r="F253" s="12">
        <f t="shared" si="17"/>
        <v>6.8965517241379309E-3</v>
      </c>
      <c r="G253" s="11">
        <f t="shared" si="18"/>
        <v>0</v>
      </c>
      <c r="H253" s="15">
        <f t="shared" si="19"/>
        <v>0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3</v>
      </c>
      <c r="E256" s="12" t="str">
        <f t="shared" si="16"/>
        <v/>
      </c>
      <c r="F256" s="12">
        <f t="shared" si="17"/>
        <v>6.8965517241379309E-3</v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1</v>
      </c>
      <c r="E262" s="12" t="str">
        <f t="shared" si="16"/>
        <v/>
      </c>
      <c r="F262" s="12">
        <f t="shared" si="17"/>
        <v>2.2988505747126436E-3</v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6</v>
      </c>
      <c r="D266" s="38">
        <v>6</v>
      </c>
      <c r="E266" s="12">
        <f t="shared" si="16"/>
        <v>2.564102564102564E-2</v>
      </c>
      <c r="F266" s="12">
        <f t="shared" si="17"/>
        <v>1.3793103448275862E-2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3</v>
      </c>
      <c r="E267" s="12" t="str">
        <f t="shared" si="16"/>
        <v/>
      </c>
      <c r="F267" s="12">
        <f t="shared" si="17"/>
        <v>6.8965517241379309E-3</v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27</v>
      </c>
      <c r="D268" s="38">
        <v>12</v>
      </c>
      <c r="E268" s="12">
        <f t="shared" si="16"/>
        <v>0.11538461538461539</v>
      </c>
      <c r="F268" s="12">
        <f t="shared" si="17"/>
        <v>2.7586206896551724E-2</v>
      </c>
      <c r="G268" s="11">
        <f t="shared" si="18"/>
        <v>-0.55555555555555558</v>
      </c>
      <c r="H268" s="15">
        <f t="shared" si="19"/>
        <v>-6.4102564102564111E-2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2</v>
      </c>
      <c r="D270" s="38">
        <v>14</v>
      </c>
      <c r="E270" s="12">
        <f t="shared" si="16"/>
        <v>8.5470085470085479E-3</v>
      </c>
      <c r="F270" s="12">
        <f t="shared" si="17"/>
        <v>3.2183908045977011E-2</v>
      </c>
      <c r="G270" s="11">
        <f t="shared" si="18"/>
        <v>6</v>
      </c>
      <c r="H270" s="15">
        <f t="shared" si="19"/>
        <v>5.1282051282051287E-2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1</v>
      </c>
      <c r="E283" s="12" t="str">
        <f t="shared" si="20"/>
        <v/>
      </c>
      <c r="F283" s="12">
        <f t="shared" si="21"/>
        <v>2.2988505747126436E-3</v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4</v>
      </c>
      <c r="D286" s="38">
        <v>3</v>
      </c>
      <c r="E286" s="12">
        <f t="shared" si="20"/>
        <v>1.7094017094017096E-2</v>
      </c>
      <c r="F286" s="12">
        <f t="shared" si="21"/>
        <v>6.8965517241379309E-3</v>
      </c>
      <c r="G286" s="11">
        <f t="shared" si="22"/>
        <v>-0.25</v>
      </c>
      <c r="H286" s="15">
        <f t="shared" si="23"/>
        <v>-4.2735042735042739E-3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724</v>
      </c>
      <c r="D294" s="34">
        <f>SUM(D295:D499)</f>
        <v>1819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1.5124309392265194</v>
      </c>
      <c r="H294" s="36">
        <f>+IF(OR(AND(E294=""),(G294="")),"",E294*G294)</f>
        <v>1.5124309392265194</v>
      </c>
    </row>
    <row r="295" spans="2:8" ht="15" x14ac:dyDescent="0.2">
      <c r="B295" s="37" t="s">
        <v>100</v>
      </c>
      <c r="C295" s="38">
        <v>19</v>
      </c>
      <c r="D295" s="38">
        <v>16</v>
      </c>
      <c r="E295" s="40">
        <f>+IF(C295=0,"",C295/C$294)</f>
        <v>2.6243093922651933E-2</v>
      </c>
      <c r="F295" s="40">
        <f>+IF(D295=0,"",D295/D$294)</f>
        <v>8.7960417811984611E-3</v>
      </c>
      <c r="G295" s="30">
        <f>+IF(OR(AND(D295=0),(C295=0)),"0",((D295-C295)/C295))</f>
        <v>-0.15789473684210525</v>
      </c>
      <c r="H295" s="31">
        <f>+IF(OR(AND(E295=""),(G295="")),"",E295*G295)</f>
        <v>-4.1436464088397788E-3</v>
      </c>
    </row>
    <row r="296" spans="2:8" ht="15" x14ac:dyDescent="0.2">
      <c r="B296" s="5" t="s">
        <v>113</v>
      </c>
      <c r="C296" s="38">
        <v>0</v>
      </c>
      <c r="D296" s="38">
        <v>1</v>
      </c>
      <c r="E296" s="12" t="str">
        <f t="shared" ref="E296:E359" si="24">+IF(C296=0,"",C296/C$294)</f>
        <v/>
      </c>
      <c r="F296" s="12">
        <f t="shared" ref="F296:F359" si="25">+IF(D296=0,"",D296/D$294)</f>
        <v>5.4975261132490382E-4</v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1</v>
      </c>
      <c r="D297" s="38">
        <v>0</v>
      </c>
      <c r="E297" s="12">
        <f t="shared" si="24"/>
        <v>1.3812154696132596E-3</v>
      </c>
      <c r="F297" s="12" t="str">
        <f t="shared" si="25"/>
        <v/>
      </c>
      <c r="G297" s="11" t="str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4</v>
      </c>
      <c r="D298" s="38">
        <v>1</v>
      </c>
      <c r="E298" s="12">
        <f t="shared" si="24"/>
        <v>5.5248618784530384E-3</v>
      </c>
      <c r="F298" s="12">
        <f t="shared" si="25"/>
        <v>5.4975261132490382E-4</v>
      </c>
      <c r="G298" s="11">
        <f t="shared" si="26"/>
        <v>-0.75</v>
      </c>
      <c r="H298" s="15">
        <f t="shared" si="27"/>
        <v>-4.1436464088397788E-3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44</v>
      </c>
      <c r="D301" s="38">
        <v>27</v>
      </c>
      <c r="E301" s="12">
        <f t="shared" si="24"/>
        <v>6.0773480662983423E-2</v>
      </c>
      <c r="F301" s="12">
        <f t="shared" si="25"/>
        <v>1.4843320505772403E-2</v>
      </c>
      <c r="G301" s="11">
        <f t="shared" si="26"/>
        <v>-0.38636363636363635</v>
      </c>
      <c r="H301" s="15">
        <f t="shared" si="27"/>
        <v>-2.3480662983425413E-2</v>
      </c>
    </row>
    <row r="302" spans="2:8" ht="15" x14ac:dyDescent="0.2">
      <c r="B302" s="5" t="s">
        <v>109</v>
      </c>
      <c r="C302" s="38">
        <v>24</v>
      </c>
      <c r="D302" s="38">
        <v>2</v>
      </c>
      <c r="E302" s="12">
        <f t="shared" si="24"/>
        <v>3.3149171270718231E-2</v>
      </c>
      <c r="F302" s="12">
        <f t="shared" si="25"/>
        <v>1.0995052226498076E-3</v>
      </c>
      <c r="G302" s="11">
        <f t="shared" si="26"/>
        <v>-0.91666666666666663</v>
      </c>
      <c r="H302" s="15">
        <f t="shared" si="27"/>
        <v>-3.0386740331491711E-2</v>
      </c>
    </row>
    <row r="303" spans="2:8" ht="15" x14ac:dyDescent="0.2">
      <c r="B303" s="5" t="s">
        <v>108</v>
      </c>
      <c r="C303" s="38">
        <v>1</v>
      </c>
      <c r="D303" s="38">
        <v>0</v>
      </c>
      <c r="E303" s="12">
        <f t="shared" si="24"/>
        <v>1.3812154696132596E-3</v>
      </c>
      <c r="F303" s="12" t="str">
        <f t="shared" si="25"/>
        <v/>
      </c>
      <c r="G303" s="11" t="str">
        <f t="shared" si="26"/>
        <v>0</v>
      </c>
      <c r="H303" s="15">
        <f t="shared" si="27"/>
        <v>0</v>
      </c>
    </row>
    <row r="304" spans="2:8" ht="15" x14ac:dyDescent="0.2">
      <c r="B304" s="5" t="s">
        <v>107</v>
      </c>
      <c r="C304" s="38">
        <v>2</v>
      </c>
      <c r="D304" s="38">
        <v>1</v>
      </c>
      <c r="E304" s="12">
        <f t="shared" si="24"/>
        <v>2.7624309392265192E-3</v>
      </c>
      <c r="F304" s="12">
        <f t="shared" si="25"/>
        <v>5.4975261132490382E-4</v>
      </c>
      <c r="G304" s="11">
        <f t="shared" si="26"/>
        <v>-0.5</v>
      </c>
      <c r="H304" s="15">
        <f t="shared" si="27"/>
        <v>-1.3812154696132596E-3</v>
      </c>
    </row>
    <row r="305" spans="2:8" ht="15" x14ac:dyDescent="0.2">
      <c r="B305" s="5" t="s">
        <v>351</v>
      </c>
      <c r="C305" s="38">
        <v>1</v>
      </c>
      <c r="D305" s="38">
        <v>4</v>
      </c>
      <c r="E305" s="12">
        <f t="shared" si="24"/>
        <v>1.3812154696132596E-3</v>
      </c>
      <c r="F305" s="12">
        <f t="shared" si="25"/>
        <v>2.1990104452996153E-3</v>
      </c>
      <c r="G305" s="11">
        <f t="shared" si="26"/>
        <v>3</v>
      </c>
      <c r="H305" s="15">
        <f t="shared" si="27"/>
        <v>4.1436464088397788E-3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17</v>
      </c>
      <c r="D307" s="38">
        <v>38</v>
      </c>
      <c r="E307" s="12">
        <f t="shared" si="24"/>
        <v>2.3480662983425413E-2</v>
      </c>
      <c r="F307" s="12">
        <f t="shared" si="25"/>
        <v>2.0890599230346345E-2</v>
      </c>
      <c r="G307" s="11">
        <f t="shared" si="26"/>
        <v>1.2352941176470589</v>
      </c>
      <c r="H307" s="15">
        <f t="shared" si="27"/>
        <v>2.9005524861878452E-2</v>
      </c>
    </row>
    <row r="308" spans="2:8" ht="15" x14ac:dyDescent="0.2">
      <c r="B308" s="5" t="s">
        <v>99</v>
      </c>
      <c r="C308" s="38">
        <v>8</v>
      </c>
      <c r="D308" s="38">
        <v>7</v>
      </c>
      <c r="E308" s="12">
        <f t="shared" si="24"/>
        <v>1.1049723756906077E-2</v>
      </c>
      <c r="F308" s="12">
        <f t="shared" si="25"/>
        <v>3.8482682792743265E-3</v>
      </c>
      <c r="G308" s="11">
        <f t="shared" si="26"/>
        <v>-0.125</v>
      </c>
      <c r="H308" s="15">
        <f t="shared" si="27"/>
        <v>-1.3812154696132596E-3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7</v>
      </c>
      <c r="D310" s="38">
        <v>6</v>
      </c>
      <c r="E310" s="12">
        <f t="shared" si="24"/>
        <v>9.6685082872928173E-3</v>
      </c>
      <c r="F310" s="12">
        <f t="shared" si="25"/>
        <v>3.2985156679494229E-3</v>
      </c>
      <c r="G310" s="11">
        <f t="shared" si="26"/>
        <v>-0.14285714285714285</v>
      </c>
      <c r="H310" s="15">
        <f t="shared" si="27"/>
        <v>-1.3812154696132596E-3</v>
      </c>
    </row>
    <row r="311" spans="2:8" ht="15" x14ac:dyDescent="0.2">
      <c r="B311" s="5" t="s">
        <v>102</v>
      </c>
      <c r="C311" s="38">
        <v>5</v>
      </c>
      <c r="D311" s="38">
        <v>3</v>
      </c>
      <c r="E311" s="12">
        <f t="shared" si="24"/>
        <v>6.9060773480662981E-3</v>
      </c>
      <c r="F311" s="12">
        <f t="shared" si="25"/>
        <v>1.6492578339747114E-3</v>
      </c>
      <c r="G311" s="11">
        <f t="shared" si="26"/>
        <v>-0.4</v>
      </c>
      <c r="H311" s="15">
        <f t="shared" si="27"/>
        <v>-2.7624309392265192E-3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4</v>
      </c>
      <c r="D314" s="38">
        <v>7</v>
      </c>
      <c r="E314" s="12">
        <f t="shared" si="24"/>
        <v>5.5248618784530384E-3</v>
      </c>
      <c r="F314" s="12">
        <f t="shared" si="25"/>
        <v>3.8482682792743265E-3</v>
      </c>
      <c r="G314" s="11">
        <f t="shared" si="26"/>
        <v>0.75</v>
      </c>
      <c r="H314" s="15">
        <f t="shared" si="27"/>
        <v>4.1436464088397788E-3</v>
      </c>
    </row>
    <row r="315" spans="2:8" ht="15" x14ac:dyDescent="0.2">
      <c r="B315" s="5" t="s">
        <v>354</v>
      </c>
      <c r="C315" s="38">
        <v>0</v>
      </c>
      <c r="D315" s="38">
        <v>0</v>
      </c>
      <c r="E315" s="12" t="str">
        <f t="shared" si="24"/>
        <v/>
      </c>
      <c r="F315" s="12" t="str">
        <f t="shared" si="25"/>
        <v/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7</v>
      </c>
      <c r="D317" s="38">
        <v>1</v>
      </c>
      <c r="E317" s="12">
        <f t="shared" si="24"/>
        <v>9.6685082872928173E-3</v>
      </c>
      <c r="F317" s="12">
        <f t="shared" si="25"/>
        <v>5.4975261132490382E-4</v>
      </c>
      <c r="G317" s="11">
        <f t="shared" si="26"/>
        <v>-0.8571428571428571</v>
      </c>
      <c r="H317" s="15">
        <f t="shared" si="27"/>
        <v>-8.2872928176795577E-3</v>
      </c>
    </row>
    <row r="318" spans="2:8" ht="15" x14ac:dyDescent="0.2">
      <c r="B318" s="5" t="s">
        <v>355</v>
      </c>
      <c r="C318" s="38">
        <v>25</v>
      </c>
      <c r="D318" s="38">
        <v>42</v>
      </c>
      <c r="E318" s="12">
        <f t="shared" si="24"/>
        <v>3.4530386740331494E-2</v>
      </c>
      <c r="F318" s="12">
        <f t="shared" si="25"/>
        <v>2.308960967564596E-2</v>
      </c>
      <c r="G318" s="11">
        <f t="shared" si="26"/>
        <v>0.68</v>
      </c>
      <c r="H318" s="15">
        <f t="shared" si="27"/>
        <v>2.3480662983425417E-2</v>
      </c>
    </row>
    <row r="319" spans="2:8" ht="15" x14ac:dyDescent="0.2">
      <c r="B319" s="5" t="s">
        <v>115</v>
      </c>
      <c r="C319" s="38">
        <v>27</v>
      </c>
      <c r="D319" s="38">
        <v>6</v>
      </c>
      <c r="E319" s="12">
        <f t="shared" si="24"/>
        <v>3.7292817679558013E-2</v>
      </c>
      <c r="F319" s="12">
        <f t="shared" si="25"/>
        <v>3.2985156679494229E-3</v>
      </c>
      <c r="G319" s="11">
        <f t="shared" si="26"/>
        <v>-0.77777777777777779</v>
      </c>
      <c r="H319" s="15">
        <f t="shared" si="27"/>
        <v>-2.9005524861878455E-2</v>
      </c>
    </row>
    <row r="320" spans="2:8" ht="15" x14ac:dyDescent="0.2">
      <c r="B320" s="5" t="s">
        <v>114</v>
      </c>
      <c r="C320" s="38">
        <v>1</v>
      </c>
      <c r="D320" s="38">
        <v>0</v>
      </c>
      <c r="E320" s="12">
        <f t="shared" si="24"/>
        <v>1.3812154696132596E-3</v>
      </c>
      <c r="F320" s="12" t="str">
        <f t="shared" si="25"/>
        <v/>
      </c>
      <c r="G320" s="11" t="str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0</v>
      </c>
      <c r="D321" s="38">
        <v>1</v>
      </c>
      <c r="E321" s="12" t="str">
        <f t="shared" si="24"/>
        <v/>
      </c>
      <c r="F321" s="12">
        <f t="shared" si="25"/>
        <v>5.4975261132490382E-4</v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1</v>
      </c>
      <c r="E323" s="12" t="str">
        <f t="shared" si="24"/>
        <v/>
      </c>
      <c r="F323" s="12">
        <f t="shared" si="25"/>
        <v>5.4975261132490382E-4</v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2</v>
      </c>
      <c r="D324" s="38">
        <v>1</v>
      </c>
      <c r="E324" s="12">
        <f t="shared" si="24"/>
        <v>2.7624309392265192E-3</v>
      </c>
      <c r="F324" s="12">
        <f t="shared" si="25"/>
        <v>5.4975261132490382E-4</v>
      </c>
      <c r="G324" s="11">
        <f t="shared" si="26"/>
        <v>-0.5</v>
      </c>
      <c r="H324" s="15">
        <f t="shared" si="27"/>
        <v>-1.3812154696132596E-3</v>
      </c>
    </row>
    <row r="325" spans="2:8" ht="15" x14ac:dyDescent="0.2">
      <c r="B325" s="5" t="s">
        <v>474</v>
      </c>
      <c r="C325" s="38">
        <v>0</v>
      </c>
      <c r="D325" s="38">
        <v>7</v>
      </c>
      <c r="E325" s="12" t="str">
        <f t="shared" si="24"/>
        <v/>
      </c>
      <c r="F325" s="12">
        <f t="shared" si="25"/>
        <v>3.8482682792743265E-3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7</v>
      </c>
      <c r="D326" s="38">
        <v>4</v>
      </c>
      <c r="E326" s="12">
        <f t="shared" si="24"/>
        <v>9.6685082872928173E-3</v>
      </c>
      <c r="F326" s="12">
        <f t="shared" si="25"/>
        <v>2.1990104452996153E-3</v>
      </c>
      <c r="G326" s="11">
        <f t="shared" si="26"/>
        <v>-0.42857142857142855</v>
      </c>
      <c r="H326" s="15">
        <f t="shared" si="27"/>
        <v>-4.1436464088397788E-3</v>
      </c>
    </row>
    <row r="327" spans="2:8" ht="15" x14ac:dyDescent="0.2">
      <c r="B327" s="5" t="s">
        <v>358</v>
      </c>
      <c r="C327" s="38">
        <v>1</v>
      </c>
      <c r="D327" s="38">
        <v>0</v>
      </c>
      <c r="E327" s="12">
        <f t="shared" si="24"/>
        <v>1.3812154696132596E-3</v>
      </c>
      <c r="F327" s="12" t="str">
        <f t="shared" si="25"/>
        <v/>
      </c>
      <c r="G327" s="11" t="str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6</v>
      </c>
      <c r="D330" s="38">
        <v>3</v>
      </c>
      <c r="E330" s="12">
        <f t="shared" si="24"/>
        <v>8.2872928176795577E-3</v>
      </c>
      <c r="F330" s="12">
        <f t="shared" si="25"/>
        <v>1.6492578339747114E-3</v>
      </c>
      <c r="G330" s="11">
        <f t="shared" si="26"/>
        <v>-0.5</v>
      </c>
      <c r="H330" s="15">
        <f t="shared" si="27"/>
        <v>-4.1436464088397788E-3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71</v>
      </c>
      <c r="D332" s="38">
        <v>45</v>
      </c>
      <c r="E332" s="12">
        <f t="shared" si="24"/>
        <v>9.8066298342541436E-2</v>
      </c>
      <c r="F332" s="12">
        <f t="shared" si="25"/>
        <v>2.473886750962067E-2</v>
      </c>
      <c r="G332" s="11">
        <f t="shared" si="26"/>
        <v>-0.36619718309859156</v>
      </c>
      <c r="H332" s="15">
        <f t="shared" si="27"/>
        <v>-3.591160220994475E-2</v>
      </c>
    </row>
    <row r="333" spans="2:8" ht="15" x14ac:dyDescent="0.2">
      <c r="B333" s="5" t="s">
        <v>130</v>
      </c>
      <c r="C333" s="38">
        <v>12</v>
      </c>
      <c r="D333" s="38">
        <v>6</v>
      </c>
      <c r="E333" s="12">
        <f t="shared" si="24"/>
        <v>1.6574585635359115E-2</v>
      </c>
      <c r="F333" s="12">
        <f t="shared" si="25"/>
        <v>3.2985156679494229E-3</v>
      </c>
      <c r="G333" s="11">
        <f t="shared" si="26"/>
        <v>-0.5</v>
      </c>
      <c r="H333" s="15">
        <f t="shared" si="27"/>
        <v>-8.2872928176795577E-3</v>
      </c>
    </row>
    <row r="334" spans="2:8" ht="15" x14ac:dyDescent="0.2">
      <c r="B334" s="5" t="s">
        <v>119</v>
      </c>
      <c r="C334" s="38">
        <v>9</v>
      </c>
      <c r="D334" s="38">
        <v>2</v>
      </c>
      <c r="E334" s="12">
        <f t="shared" si="24"/>
        <v>1.2430939226519336E-2</v>
      </c>
      <c r="F334" s="12">
        <f t="shared" si="25"/>
        <v>1.0995052226498076E-3</v>
      </c>
      <c r="G334" s="11">
        <f t="shared" si="26"/>
        <v>-0.77777777777777779</v>
      </c>
      <c r="H334" s="15">
        <f t="shared" si="27"/>
        <v>-9.6685082872928173E-3</v>
      </c>
    </row>
    <row r="335" spans="2:8" ht="15" x14ac:dyDescent="0.2">
      <c r="B335" s="5" t="s">
        <v>128</v>
      </c>
      <c r="C335" s="38">
        <v>23</v>
      </c>
      <c r="D335" s="38">
        <v>40</v>
      </c>
      <c r="E335" s="12">
        <f t="shared" si="24"/>
        <v>3.1767955801104975E-2</v>
      </c>
      <c r="F335" s="12">
        <f t="shared" si="25"/>
        <v>2.1990104452996151E-2</v>
      </c>
      <c r="G335" s="11">
        <f t="shared" si="26"/>
        <v>0.73913043478260865</v>
      </c>
      <c r="H335" s="15">
        <f t="shared" si="27"/>
        <v>2.3480662983425413E-2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4</v>
      </c>
      <c r="E337" s="12" t="str">
        <f t="shared" si="24"/>
        <v/>
      </c>
      <c r="F337" s="12">
        <f t="shared" si="25"/>
        <v>2.1990104452996153E-3</v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1</v>
      </c>
      <c r="D338" s="38">
        <v>5</v>
      </c>
      <c r="E338" s="12">
        <f t="shared" si="24"/>
        <v>1.3812154696132596E-3</v>
      </c>
      <c r="F338" s="12">
        <f t="shared" si="25"/>
        <v>2.7487630566245189E-3</v>
      </c>
      <c r="G338" s="11">
        <f t="shared" si="26"/>
        <v>4</v>
      </c>
      <c r="H338" s="15">
        <f t="shared" si="27"/>
        <v>5.5248618784530384E-3</v>
      </c>
    </row>
    <row r="339" spans="2:8" ht="15" x14ac:dyDescent="0.2">
      <c r="B339" s="5" t="s">
        <v>363</v>
      </c>
      <c r="C339" s="38">
        <v>2</v>
      </c>
      <c r="D339" s="38">
        <v>5</v>
      </c>
      <c r="E339" s="12">
        <f t="shared" si="24"/>
        <v>2.7624309392265192E-3</v>
      </c>
      <c r="F339" s="12">
        <f t="shared" si="25"/>
        <v>2.7487630566245189E-3</v>
      </c>
      <c r="G339" s="11">
        <f t="shared" si="26"/>
        <v>1.5</v>
      </c>
      <c r="H339" s="15">
        <f t="shared" si="27"/>
        <v>4.1436464088397788E-3</v>
      </c>
    </row>
    <row r="340" spans="2:8" ht="15" x14ac:dyDescent="0.2">
      <c r="B340" s="5" t="s">
        <v>364</v>
      </c>
      <c r="C340" s="38">
        <v>0</v>
      </c>
      <c r="D340" s="38">
        <v>12</v>
      </c>
      <c r="E340" s="12" t="str">
        <f t="shared" si="24"/>
        <v/>
      </c>
      <c r="F340" s="12">
        <f t="shared" si="25"/>
        <v>6.5970313358988458E-3</v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2</v>
      </c>
      <c r="D343" s="38">
        <v>2</v>
      </c>
      <c r="E343" s="12">
        <f t="shared" si="24"/>
        <v>2.7624309392265192E-3</v>
      </c>
      <c r="F343" s="12">
        <f t="shared" si="25"/>
        <v>1.0995052226498076E-3</v>
      </c>
      <c r="G343" s="11">
        <f t="shared" si="26"/>
        <v>0</v>
      </c>
      <c r="H343" s="15">
        <f t="shared" si="27"/>
        <v>0</v>
      </c>
    </row>
    <row r="344" spans="2:8" ht="15" x14ac:dyDescent="0.2">
      <c r="B344" s="5" t="s">
        <v>131</v>
      </c>
      <c r="C344" s="38">
        <v>9</v>
      </c>
      <c r="D344" s="38">
        <v>17</v>
      </c>
      <c r="E344" s="12">
        <f t="shared" si="24"/>
        <v>1.2430939226519336E-2</v>
      </c>
      <c r="F344" s="12">
        <f t="shared" si="25"/>
        <v>9.3457943925233638E-3</v>
      </c>
      <c r="G344" s="11">
        <f t="shared" si="26"/>
        <v>0.88888888888888884</v>
      </c>
      <c r="H344" s="15">
        <f t="shared" si="27"/>
        <v>1.1049723756906077E-2</v>
      </c>
    </row>
    <row r="345" spans="2:8" ht="15" x14ac:dyDescent="0.2">
      <c r="B345" s="5" t="s">
        <v>366</v>
      </c>
      <c r="C345" s="38">
        <v>25</v>
      </c>
      <c r="D345" s="38">
        <v>28</v>
      </c>
      <c r="E345" s="12">
        <f t="shared" si="24"/>
        <v>3.4530386740331494E-2</v>
      </c>
      <c r="F345" s="12">
        <f t="shared" si="25"/>
        <v>1.5393073117097306E-2</v>
      </c>
      <c r="G345" s="11">
        <f t="shared" si="26"/>
        <v>0.12</v>
      </c>
      <c r="H345" s="15">
        <f t="shared" si="27"/>
        <v>4.1436464088397788E-3</v>
      </c>
    </row>
    <row r="346" spans="2:8" ht="15" x14ac:dyDescent="0.2">
      <c r="B346" s="5" t="s">
        <v>122</v>
      </c>
      <c r="C346" s="38">
        <v>2</v>
      </c>
      <c r="D346" s="38">
        <v>0</v>
      </c>
      <c r="E346" s="12">
        <f t="shared" si="24"/>
        <v>2.7624309392265192E-3</v>
      </c>
      <c r="F346" s="12" t="str">
        <f t="shared" si="25"/>
        <v/>
      </c>
      <c r="G346" s="11" t="str">
        <f t="shared" si="26"/>
        <v>0</v>
      </c>
      <c r="H346" s="15">
        <f t="shared" si="27"/>
        <v>0</v>
      </c>
    </row>
    <row r="347" spans="2:8" ht="15" x14ac:dyDescent="0.2">
      <c r="B347" s="5" t="s">
        <v>121</v>
      </c>
      <c r="C347" s="38">
        <v>12</v>
      </c>
      <c r="D347" s="38">
        <v>44</v>
      </c>
      <c r="E347" s="12">
        <f t="shared" si="24"/>
        <v>1.6574585635359115E-2</v>
      </c>
      <c r="F347" s="12">
        <f t="shared" si="25"/>
        <v>2.4189114898295765E-2</v>
      </c>
      <c r="G347" s="11">
        <f t="shared" si="26"/>
        <v>2.6666666666666665</v>
      </c>
      <c r="H347" s="15">
        <f t="shared" si="27"/>
        <v>4.4198895027624308E-2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1</v>
      </c>
      <c r="E350" s="12" t="str">
        <f t="shared" si="24"/>
        <v/>
      </c>
      <c r="F350" s="12">
        <f t="shared" si="25"/>
        <v>5.4975261132490382E-4</v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32</v>
      </c>
      <c r="D354" s="38">
        <v>185</v>
      </c>
      <c r="E354" s="12">
        <f t="shared" si="24"/>
        <v>4.4198895027624308E-2</v>
      </c>
      <c r="F354" s="12">
        <f t="shared" si="25"/>
        <v>0.1017042330951072</v>
      </c>
      <c r="G354" s="11">
        <f t="shared" si="26"/>
        <v>4.78125</v>
      </c>
      <c r="H354" s="15">
        <f t="shared" si="27"/>
        <v>0.21132596685082872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5</v>
      </c>
      <c r="D357" s="38">
        <v>0</v>
      </c>
      <c r="E357" s="12">
        <f t="shared" si="24"/>
        <v>6.9060773480662981E-3</v>
      </c>
      <c r="F357" s="12" t="str">
        <f t="shared" si="25"/>
        <v/>
      </c>
      <c r="G357" s="11" t="str">
        <f t="shared" si="26"/>
        <v>0</v>
      </c>
      <c r="H357" s="15">
        <f t="shared" si="27"/>
        <v>0</v>
      </c>
    </row>
    <row r="358" spans="2:8" ht="15" x14ac:dyDescent="0.2">
      <c r="B358" s="5" t="s">
        <v>127</v>
      </c>
      <c r="C358" s="38">
        <v>1</v>
      </c>
      <c r="D358" s="38">
        <v>0</v>
      </c>
      <c r="E358" s="12">
        <f t="shared" si="24"/>
        <v>1.3812154696132596E-3</v>
      </c>
      <c r="F358" s="12" t="str">
        <f t="shared" si="25"/>
        <v/>
      </c>
      <c r="G358" s="11" t="str">
        <f t="shared" si="26"/>
        <v>0</v>
      </c>
      <c r="H358" s="15">
        <f t="shared" si="27"/>
        <v>0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17</v>
      </c>
      <c r="E362" s="12" t="str">
        <f t="shared" si="28"/>
        <v/>
      </c>
      <c r="F362" s="12">
        <f t="shared" si="29"/>
        <v>9.3457943925233638E-3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33</v>
      </c>
      <c r="D363" s="38">
        <v>293</v>
      </c>
      <c r="E363" s="12">
        <f t="shared" si="28"/>
        <v>4.5580110497237571E-2</v>
      </c>
      <c r="F363" s="12">
        <f t="shared" si="29"/>
        <v>0.16107751511819682</v>
      </c>
      <c r="G363" s="11">
        <f t="shared" si="30"/>
        <v>7.8787878787878789</v>
      </c>
      <c r="H363" s="15">
        <f t="shared" si="31"/>
        <v>0.35911602209944754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4</v>
      </c>
      <c r="D365" s="38">
        <v>118</v>
      </c>
      <c r="E365" s="12">
        <f t="shared" si="28"/>
        <v>5.5248618784530384E-3</v>
      </c>
      <c r="F365" s="12">
        <f t="shared" si="29"/>
        <v>6.4870808136338651E-2</v>
      </c>
      <c r="G365" s="11">
        <f t="shared" si="30"/>
        <v>28.5</v>
      </c>
      <c r="H365" s="15">
        <f t="shared" si="31"/>
        <v>0.15745856353591159</v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24</v>
      </c>
      <c r="E368" s="12" t="str">
        <f t="shared" si="28"/>
        <v/>
      </c>
      <c r="F368" s="12">
        <f t="shared" si="29"/>
        <v>1.3194062671797692E-2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2</v>
      </c>
      <c r="D369" s="38">
        <v>63</v>
      </c>
      <c r="E369" s="12">
        <f t="shared" si="28"/>
        <v>2.7624309392265192E-3</v>
      </c>
      <c r="F369" s="12">
        <f t="shared" si="29"/>
        <v>3.4634414513468936E-2</v>
      </c>
      <c r="G369" s="11">
        <f t="shared" si="30"/>
        <v>30.5</v>
      </c>
      <c r="H369" s="15">
        <f t="shared" si="31"/>
        <v>8.4254143646408833E-2</v>
      </c>
    </row>
    <row r="370" spans="2:8" ht="15" x14ac:dyDescent="0.2">
      <c r="B370" s="5" t="s">
        <v>135</v>
      </c>
      <c r="C370" s="38">
        <v>0</v>
      </c>
      <c r="D370" s="38">
        <v>1</v>
      </c>
      <c r="E370" s="12" t="str">
        <f t="shared" si="28"/>
        <v/>
      </c>
      <c r="F370" s="12">
        <f t="shared" si="29"/>
        <v>5.4975261132490382E-4</v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4</v>
      </c>
      <c r="E371" s="12" t="str">
        <f t="shared" si="28"/>
        <v/>
      </c>
      <c r="F371" s="12">
        <f t="shared" si="29"/>
        <v>2.1990104452996153E-3</v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4</v>
      </c>
      <c r="D372" s="38">
        <v>25</v>
      </c>
      <c r="E372" s="12">
        <f t="shared" si="28"/>
        <v>5.5248618784530384E-3</v>
      </c>
      <c r="F372" s="12">
        <f t="shared" si="29"/>
        <v>1.3743815283122594E-2</v>
      </c>
      <c r="G372" s="11">
        <f t="shared" si="30"/>
        <v>5.25</v>
      </c>
      <c r="H372" s="15">
        <f t="shared" si="31"/>
        <v>2.9005524861878452E-2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7</v>
      </c>
      <c r="E375" s="12" t="str">
        <f t="shared" si="28"/>
        <v/>
      </c>
      <c r="F375" s="12">
        <f t="shared" si="29"/>
        <v>3.8482682792743265E-3</v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39</v>
      </c>
      <c r="E377" s="12" t="str">
        <f t="shared" si="28"/>
        <v/>
      </c>
      <c r="F377" s="12">
        <f t="shared" si="29"/>
        <v>2.1440351841671246E-2</v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3</v>
      </c>
      <c r="D378" s="38">
        <v>15</v>
      </c>
      <c r="E378" s="12">
        <f t="shared" si="28"/>
        <v>4.1436464088397788E-3</v>
      </c>
      <c r="F378" s="12">
        <f t="shared" si="29"/>
        <v>8.2462891698735566E-3</v>
      </c>
      <c r="G378" s="11">
        <f t="shared" si="30"/>
        <v>4</v>
      </c>
      <c r="H378" s="15">
        <f t="shared" si="31"/>
        <v>1.6574585635359115E-2</v>
      </c>
    </row>
    <row r="379" spans="2:8" ht="15" x14ac:dyDescent="0.2">
      <c r="B379" s="5" t="s">
        <v>384</v>
      </c>
      <c r="C379" s="38">
        <v>21</v>
      </c>
      <c r="D379" s="38">
        <v>0</v>
      </c>
      <c r="E379" s="12">
        <f t="shared" si="28"/>
        <v>2.9005524861878452E-2</v>
      </c>
      <c r="F379" s="12" t="str">
        <f t="shared" si="29"/>
        <v/>
      </c>
      <c r="G379" s="11" t="str">
        <f t="shared" si="30"/>
        <v>0</v>
      </c>
      <c r="H379" s="15">
        <f t="shared" si="31"/>
        <v>0</v>
      </c>
    </row>
    <row r="380" spans="2:8" ht="15" x14ac:dyDescent="0.2">
      <c r="B380" s="5" t="s">
        <v>385</v>
      </c>
      <c r="C380" s="38">
        <v>1</v>
      </c>
      <c r="D380" s="38">
        <v>1</v>
      </c>
      <c r="E380" s="12">
        <f t="shared" si="28"/>
        <v>1.3812154696132596E-3</v>
      </c>
      <c r="F380" s="12">
        <f t="shared" si="29"/>
        <v>5.4975261132490382E-4</v>
      </c>
      <c r="G380" s="11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2</v>
      </c>
      <c r="D382" s="38">
        <v>1</v>
      </c>
      <c r="E382" s="12">
        <f t="shared" si="28"/>
        <v>2.7624309392265192E-3</v>
      </c>
      <c r="F382" s="12">
        <f t="shared" si="29"/>
        <v>5.4975261132490382E-4</v>
      </c>
      <c r="G382" s="11">
        <f t="shared" si="30"/>
        <v>-0.5</v>
      </c>
      <c r="H382" s="15">
        <f t="shared" si="31"/>
        <v>-1.3812154696132596E-3</v>
      </c>
    </row>
    <row r="383" spans="2:8" ht="15" x14ac:dyDescent="0.2">
      <c r="B383" s="5" t="s">
        <v>145</v>
      </c>
      <c r="C383" s="38">
        <v>1</v>
      </c>
      <c r="D383" s="38">
        <v>0</v>
      </c>
      <c r="E383" s="12">
        <f t="shared" si="28"/>
        <v>1.3812154696132596E-3</v>
      </c>
      <c r="F383" s="12" t="str">
        <f t="shared" si="29"/>
        <v/>
      </c>
      <c r="G383" s="11" t="str">
        <f t="shared" si="30"/>
        <v>0</v>
      </c>
      <c r="H383" s="15">
        <f t="shared" si="31"/>
        <v>0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1</v>
      </c>
      <c r="D385" s="38">
        <v>1</v>
      </c>
      <c r="E385" s="12">
        <f t="shared" si="28"/>
        <v>1.3812154696132596E-3</v>
      </c>
      <c r="F385" s="12">
        <f t="shared" si="29"/>
        <v>5.4975261132490382E-4</v>
      </c>
      <c r="G385" s="11">
        <f t="shared" si="30"/>
        <v>0</v>
      </c>
      <c r="H385" s="15">
        <f t="shared" si="31"/>
        <v>0</v>
      </c>
    </row>
    <row r="386" spans="2:8" ht="15" x14ac:dyDescent="0.2">
      <c r="B386" s="5" t="s">
        <v>530</v>
      </c>
      <c r="C386" s="38">
        <v>0</v>
      </c>
      <c r="D386" s="38">
        <v>7</v>
      </c>
      <c r="E386" s="12" t="str">
        <f t="shared" si="28"/>
        <v/>
      </c>
      <c r="F386" s="12">
        <f t="shared" si="29"/>
        <v>3.8482682792743265E-3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2</v>
      </c>
      <c r="D387" s="38">
        <v>65</v>
      </c>
      <c r="E387" s="12">
        <f t="shared" si="28"/>
        <v>2.7624309392265192E-3</v>
      </c>
      <c r="F387" s="12">
        <f t="shared" si="29"/>
        <v>3.5733919736118745E-2</v>
      </c>
      <c r="G387" s="11">
        <f t="shared" si="30"/>
        <v>31.5</v>
      </c>
      <c r="H387" s="15">
        <f t="shared" si="31"/>
        <v>8.7016574585635359E-2</v>
      </c>
    </row>
    <row r="388" spans="2:8" ht="15" x14ac:dyDescent="0.2">
      <c r="B388" s="5" t="s">
        <v>389</v>
      </c>
      <c r="C388" s="38">
        <v>0</v>
      </c>
      <c r="D388" s="38">
        <v>13</v>
      </c>
      <c r="E388" s="12" t="str">
        <f t="shared" si="28"/>
        <v/>
      </c>
      <c r="F388" s="12">
        <f t="shared" si="29"/>
        <v>7.1467839472237494E-3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1</v>
      </c>
      <c r="D389" s="38">
        <v>0</v>
      </c>
      <c r="E389" s="12">
        <f t="shared" si="28"/>
        <v>1.3812154696132596E-3</v>
      </c>
      <c r="F389" s="12" t="str">
        <f t="shared" si="29"/>
        <v/>
      </c>
      <c r="G389" s="11" t="str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2</v>
      </c>
      <c r="D390" s="38">
        <v>14</v>
      </c>
      <c r="E390" s="12">
        <f t="shared" si="28"/>
        <v>2.7624309392265192E-3</v>
      </c>
      <c r="F390" s="12">
        <f t="shared" si="29"/>
        <v>7.696536558548653E-3</v>
      </c>
      <c r="G390" s="11">
        <f t="shared" si="30"/>
        <v>6</v>
      </c>
      <c r="H390" s="15">
        <f t="shared" si="31"/>
        <v>1.6574585635359115E-2</v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2</v>
      </c>
      <c r="E392" s="12" t="str">
        <f t="shared" si="28"/>
        <v/>
      </c>
      <c r="F392" s="12">
        <f t="shared" si="29"/>
        <v>1.0995052226498076E-3</v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66</v>
      </c>
      <c r="D393" s="38">
        <v>163</v>
      </c>
      <c r="E393" s="12">
        <f t="shared" si="28"/>
        <v>9.1160220994475141E-2</v>
      </c>
      <c r="F393" s="12">
        <f t="shared" si="29"/>
        <v>8.9609675645959314E-2</v>
      </c>
      <c r="G393" s="11">
        <f t="shared" si="30"/>
        <v>1.4696969696969697</v>
      </c>
      <c r="H393" s="15">
        <f t="shared" si="31"/>
        <v>0.13397790055248621</v>
      </c>
    </row>
    <row r="394" spans="2:8" ht="15" x14ac:dyDescent="0.2">
      <c r="B394" s="5" t="s">
        <v>391</v>
      </c>
      <c r="C394" s="38">
        <v>1</v>
      </c>
      <c r="D394" s="38">
        <v>0</v>
      </c>
      <c r="E394" s="12">
        <f t="shared" si="28"/>
        <v>1.3812154696132596E-3</v>
      </c>
      <c r="F394" s="12" t="str">
        <f t="shared" si="29"/>
        <v/>
      </c>
      <c r="G394" s="11" t="str">
        <f t="shared" si="30"/>
        <v>0</v>
      </c>
      <c r="H394" s="15">
        <f t="shared" si="31"/>
        <v>0</v>
      </c>
    </row>
    <row r="395" spans="2:8" ht="15" x14ac:dyDescent="0.2">
      <c r="B395" s="5" t="s">
        <v>147</v>
      </c>
      <c r="C395" s="38">
        <v>4</v>
      </c>
      <c r="D395" s="38">
        <v>0</v>
      </c>
      <c r="E395" s="12">
        <f t="shared" si="28"/>
        <v>5.5248618784530384E-3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7</v>
      </c>
      <c r="D398" s="38">
        <v>2</v>
      </c>
      <c r="E398" s="12">
        <f t="shared" si="28"/>
        <v>9.6685082872928173E-3</v>
      </c>
      <c r="F398" s="12">
        <f t="shared" si="29"/>
        <v>1.0995052226498076E-3</v>
      </c>
      <c r="G398" s="11">
        <f t="shared" si="30"/>
        <v>-0.7142857142857143</v>
      </c>
      <c r="H398" s="15">
        <f t="shared" si="31"/>
        <v>-6.9060773480662981E-3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2</v>
      </c>
      <c r="D401" s="38">
        <v>20</v>
      </c>
      <c r="E401" s="12">
        <f t="shared" si="28"/>
        <v>2.7624309392265192E-3</v>
      </c>
      <c r="F401" s="12">
        <f t="shared" si="29"/>
        <v>1.0995052226498075E-2</v>
      </c>
      <c r="G401" s="11">
        <f t="shared" si="30"/>
        <v>9</v>
      </c>
      <c r="H401" s="15">
        <f t="shared" si="31"/>
        <v>2.4861878453038673E-2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3</v>
      </c>
      <c r="D403" s="38">
        <v>12</v>
      </c>
      <c r="E403" s="12">
        <f t="shared" si="28"/>
        <v>4.1436464088397788E-3</v>
      </c>
      <c r="F403" s="12">
        <f t="shared" si="29"/>
        <v>6.5970313358988458E-3</v>
      </c>
      <c r="G403" s="11">
        <f t="shared" si="30"/>
        <v>3</v>
      </c>
      <c r="H403" s="15">
        <f t="shared" si="31"/>
        <v>1.2430939226519336E-2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2</v>
      </c>
      <c r="D405" s="38">
        <v>4</v>
      </c>
      <c r="E405" s="12">
        <f t="shared" si="28"/>
        <v>2.7624309392265192E-3</v>
      </c>
      <c r="F405" s="12">
        <f t="shared" si="29"/>
        <v>2.1990104452996153E-3</v>
      </c>
      <c r="G405" s="11">
        <f t="shared" si="30"/>
        <v>1</v>
      </c>
      <c r="H405" s="15">
        <f t="shared" si="31"/>
        <v>2.7624309392265192E-3</v>
      </c>
    </row>
    <row r="406" spans="2:8" ht="15" x14ac:dyDescent="0.2">
      <c r="B406" s="5" t="s">
        <v>397</v>
      </c>
      <c r="C406" s="38">
        <v>32</v>
      </c>
      <c r="D406" s="38">
        <v>17</v>
      </c>
      <c r="E406" s="12">
        <f t="shared" si="28"/>
        <v>4.4198895027624308E-2</v>
      </c>
      <c r="F406" s="12">
        <f t="shared" si="29"/>
        <v>9.3457943925233638E-3</v>
      </c>
      <c r="G406" s="11">
        <f t="shared" si="30"/>
        <v>-0.46875</v>
      </c>
      <c r="H406" s="15">
        <f t="shared" si="31"/>
        <v>-2.0718232044198894E-2</v>
      </c>
    </row>
    <row r="407" spans="2:8" ht="15" x14ac:dyDescent="0.2">
      <c r="B407" s="5" t="s">
        <v>398</v>
      </c>
      <c r="C407" s="38">
        <v>1</v>
      </c>
      <c r="D407" s="38">
        <v>1</v>
      </c>
      <c r="E407" s="12">
        <f t="shared" si="28"/>
        <v>1.3812154696132596E-3</v>
      </c>
      <c r="F407" s="12">
        <f t="shared" si="29"/>
        <v>5.4975261132490382E-4</v>
      </c>
      <c r="G407" s="11">
        <f t="shared" si="30"/>
        <v>0</v>
      </c>
      <c r="H407" s="15">
        <f t="shared" si="31"/>
        <v>0</v>
      </c>
    </row>
    <row r="408" spans="2:8" ht="15" x14ac:dyDescent="0.2">
      <c r="B408" s="5" t="s">
        <v>399</v>
      </c>
      <c r="C408" s="38">
        <v>4</v>
      </c>
      <c r="D408" s="38">
        <v>1</v>
      </c>
      <c r="E408" s="12">
        <f t="shared" si="28"/>
        <v>5.5248618784530384E-3</v>
      </c>
      <c r="F408" s="12">
        <f t="shared" si="29"/>
        <v>5.4975261132490382E-4</v>
      </c>
      <c r="G408" s="11">
        <f t="shared" si="30"/>
        <v>-0.75</v>
      </c>
      <c r="H408" s="15">
        <f t="shared" si="31"/>
        <v>-4.1436464088397788E-3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3</v>
      </c>
      <c r="D411" s="38">
        <v>24</v>
      </c>
      <c r="E411" s="12">
        <f t="shared" si="28"/>
        <v>4.1436464088397788E-3</v>
      </c>
      <c r="F411" s="12">
        <f t="shared" si="29"/>
        <v>1.3194062671797692E-2</v>
      </c>
      <c r="G411" s="11">
        <f t="shared" si="30"/>
        <v>7</v>
      </c>
      <c r="H411" s="15">
        <f t="shared" si="31"/>
        <v>2.9005524861878452E-2</v>
      </c>
    </row>
    <row r="412" spans="2:8" ht="15" x14ac:dyDescent="0.2">
      <c r="B412" s="5" t="s">
        <v>402</v>
      </c>
      <c r="C412" s="38">
        <v>1</v>
      </c>
      <c r="D412" s="38">
        <v>4</v>
      </c>
      <c r="E412" s="12">
        <f t="shared" si="28"/>
        <v>1.3812154696132596E-3</v>
      </c>
      <c r="F412" s="12">
        <f t="shared" si="29"/>
        <v>2.1990104452996153E-3</v>
      </c>
      <c r="G412" s="11">
        <f t="shared" si="30"/>
        <v>3</v>
      </c>
      <c r="H412" s="15">
        <f t="shared" si="31"/>
        <v>4.1436464088397788E-3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1</v>
      </c>
      <c r="E416" s="12" t="str">
        <f t="shared" si="28"/>
        <v/>
      </c>
      <c r="F416" s="12">
        <f t="shared" si="29"/>
        <v>5.4975261132490382E-4</v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7</v>
      </c>
      <c r="D422" s="38">
        <v>19</v>
      </c>
      <c r="E422" s="12">
        <f t="shared" si="28"/>
        <v>9.6685082872928173E-3</v>
      </c>
      <c r="F422" s="12">
        <f t="shared" si="29"/>
        <v>1.0445299615173173E-2</v>
      </c>
      <c r="G422" s="11">
        <f t="shared" si="30"/>
        <v>1.7142857142857142</v>
      </c>
      <c r="H422" s="15">
        <f t="shared" si="31"/>
        <v>1.6574585635359115E-2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6</v>
      </c>
      <c r="D432" s="38">
        <v>2</v>
      </c>
      <c r="E432" s="12">
        <f t="shared" si="32"/>
        <v>8.2872928176795577E-3</v>
      </c>
      <c r="F432" s="12">
        <f t="shared" si="33"/>
        <v>1.0995052226498076E-3</v>
      </c>
      <c r="G432" s="11">
        <f t="shared" si="34"/>
        <v>-0.66666666666666663</v>
      </c>
      <c r="H432" s="15">
        <f t="shared" si="35"/>
        <v>-5.5248618784530384E-3</v>
      </c>
    </row>
    <row r="433" spans="2:8" ht="15" x14ac:dyDescent="0.2">
      <c r="B433" s="5" t="s">
        <v>162</v>
      </c>
      <c r="C433" s="38">
        <v>0</v>
      </c>
      <c r="D433" s="38">
        <v>1</v>
      </c>
      <c r="E433" s="12" t="str">
        <f t="shared" si="32"/>
        <v/>
      </c>
      <c r="F433" s="12">
        <f t="shared" si="33"/>
        <v>5.4975261132490382E-4</v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0</v>
      </c>
      <c r="D437" s="38">
        <v>31</v>
      </c>
      <c r="E437" s="12" t="str">
        <f t="shared" si="32"/>
        <v/>
      </c>
      <c r="F437" s="12">
        <f t="shared" si="33"/>
        <v>1.7042330951072018E-2</v>
      </c>
      <c r="G437" s="11" t="str">
        <f t="shared" si="34"/>
        <v>0</v>
      </c>
      <c r="H437" s="15" t="str">
        <f t="shared" si="35"/>
        <v/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1</v>
      </c>
      <c r="D458" s="38">
        <v>9</v>
      </c>
      <c r="E458" s="12">
        <f t="shared" si="32"/>
        <v>1.3812154696132596E-3</v>
      </c>
      <c r="F458" s="12">
        <f t="shared" si="33"/>
        <v>4.9477735019241341E-3</v>
      </c>
      <c r="G458" s="11">
        <f t="shared" si="34"/>
        <v>8</v>
      </c>
      <c r="H458" s="15">
        <f t="shared" si="35"/>
        <v>1.1049723756906077E-2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</v>
      </c>
      <c r="D460" s="38">
        <v>5</v>
      </c>
      <c r="E460" s="12">
        <f t="shared" si="32"/>
        <v>2.7624309392265192E-3</v>
      </c>
      <c r="F460" s="12">
        <f t="shared" si="33"/>
        <v>2.7487630566245189E-3</v>
      </c>
      <c r="G460" s="11">
        <f t="shared" si="34"/>
        <v>1.5</v>
      </c>
      <c r="H460" s="15">
        <f t="shared" si="35"/>
        <v>4.1436464088397788E-3</v>
      </c>
    </row>
    <row r="461" spans="2:8" ht="30" x14ac:dyDescent="0.2">
      <c r="B461" s="5" t="s">
        <v>173</v>
      </c>
      <c r="C461" s="38">
        <v>0</v>
      </c>
      <c r="D461" s="38">
        <v>2</v>
      </c>
      <c r="E461" s="12" t="str">
        <f t="shared" si="32"/>
        <v/>
      </c>
      <c r="F461" s="12">
        <f t="shared" si="33"/>
        <v>1.0995052226498076E-3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2</v>
      </c>
      <c r="D462" s="38">
        <v>0</v>
      </c>
      <c r="E462" s="12">
        <f t="shared" si="32"/>
        <v>2.7624309392265192E-3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10</v>
      </c>
      <c r="D463" s="38">
        <v>30</v>
      </c>
      <c r="E463" s="12">
        <f t="shared" si="32"/>
        <v>1.3812154696132596E-2</v>
      </c>
      <c r="F463" s="12">
        <f t="shared" si="33"/>
        <v>1.6492578339747113E-2</v>
      </c>
      <c r="G463" s="11">
        <f t="shared" si="34"/>
        <v>2</v>
      </c>
      <c r="H463" s="15">
        <f t="shared" si="35"/>
        <v>2.7624309392265192E-2</v>
      </c>
    </row>
    <row r="464" spans="2:8" ht="15" x14ac:dyDescent="0.2">
      <c r="B464" s="5" t="s">
        <v>478</v>
      </c>
      <c r="C464" s="38">
        <v>0</v>
      </c>
      <c r="D464" s="38">
        <v>5</v>
      </c>
      <c r="E464" s="12" t="str">
        <f t="shared" si="32"/>
        <v/>
      </c>
      <c r="F464" s="12">
        <f t="shared" si="33"/>
        <v>2.7487630566245189E-3</v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3</v>
      </c>
      <c r="D467" s="38">
        <v>0</v>
      </c>
      <c r="E467" s="12">
        <f t="shared" si="32"/>
        <v>4.1436464088397788E-3</v>
      </c>
      <c r="F467" s="12" t="str">
        <f t="shared" si="33"/>
        <v/>
      </c>
      <c r="G467" s="11" t="str">
        <f t="shared" si="34"/>
        <v>0</v>
      </c>
      <c r="H467" s="15">
        <f t="shared" si="35"/>
        <v>0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8</v>
      </c>
      <c r="E473" s="12" t="str">
        <f t="shared" si="32"/>
        <v/>
      </c>
      <c r="F473" s="12">
        <f t="shared" si="33"/>
        <v>4.3980208905992305E-3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5</v>
      </c>
      <c r="E474" s="12" t="str">
        <f t="shared" si="32"/>
        <v/>
      </c>
      <c r="F474" s="12">
        <f t="shared" si="33"/>
        <v>2.7487630566245189E-3</v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2</v>
      </c>
      <c r="E475" s="12" t="str">
        <f t="shared" si="32"/>
        <v/>
      </c>
      <c r="F475" s="12">
        <f t="shared" si="33"/>
        <v>1.0995052226498076E-3</v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14</v>
      </c>
      <c r="D478" s="38">
        <v>18</v>
      </c>
      <c r="E478" s="12">
        <f t="shared" si="32"/>
        <v>1.9337016574585635E-2</v>
      </c>
      <c r="F478" s="12">
        <f t="shared" si="33"/>
        <v>9.8955470038482683E-3</v>
      </c>
      <c r="G478" s="11">
        <f t="shared" si="34"/>
        <v>0.2857142857142857</v>
      </c>
      <c r="H478" s="15">
        <f t="shared" si="35"/>
        <v>5.5248618784530384E-3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3</v>
      </c>
      <c r="D480" s="38">
        <v>6</v>
      </c>
      <c r="E480" s="12">
        <f t="shared" si="32"/>
        <v>4.1436464088397788E-3</v>
      </c>
      <c r="F480" s="12">
        <f t="shared" si="33"/>
        <v>3.2985156679494229E-3</v>
      </c>
      <c r="G480" s="11">
        <f t="shared" si="34"/>
        <v>1</v>
      </c>
      <c r="H480" s="15">
        <f t="shared" si="35"/>
        <v>4.1436464088397788E-3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16</v>
      </c>
      <c r="D483" s="38">
        <v>61</v>
      </c>
      <c r="E483" s="12">
        <f t="shared" si="32"/>
        <v>2.2099447513812154E-2</v>
      </c>
      <c r="F483" s="12">
        <f t="shared" si="33"/>
        <v>3.3534909290819134E-2</v>
      </c>
      <c r="G483" s="11">
        <f t="shared" si="34"/>
        <v>2.8125</v>
      </c>
      <c r="H483" s="15">
        <f t="shared" si="35"/>
        <v>6.2154696132596679E-2</v>
      </c>
    </row>
    <row r="484" spans="2:8" ht="30" x14ac:dyDescent="0.2">
      <c r="B484" s="5" t="s">
        <v>184</v>
      </c>
      <c r="C484" s="38">
        <v>5</v>
      </c>
      <c r="D484" s="38">
        <v>0</v>
      </c>
      <c r="E484" s="12">
        <f t="shared" si="32"/>
        <v>6.9060773480662981E-3</v>
      </c>
      <c r="F484" s="12" t="str">
        <f t="shared" si="33"/>
        <v/>
      </c>
      <c r="G484" s="11" t="str">
        <f t="shared" si="34"/>
        <v>0</v>
      </c>
      <c r="H484" s="15">
        <f t="shared" si="35"/>
        <v>0</v>
      </c>
    </row>
    <row r="485" spans="2:8" ht="15" x14ac:dyDescent="0.2">
      <c r="B485" s="5" t="s">
        <v>443</v>
      </c>
      <c r="C485" s="38">
        <v>19</v>
      </c>
      <c r="D485" s="38">
        <v>38</v>
      </c>
      <c r="E485" s="12">
        <f t="shared" si="32"/>
        <v>2.6243093922651933E-2</v>
      </c>
      <c r="F485" s="12">
        <f t="shared" si="33"/>
        <v>2.0890599230346345E-2</v>
      </c>
      <c r="G485" s="11">
        <f t="shared" si="34"/>
        <v>1</v>
      </c>
      <c r="H485" s="15">
        <f t="shared" si="35"/>
        <v>2.6243093922651933E-2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7</v>
      </c>
      <c r="E489" s="12" t="str">
        <f t="shared" si="36"/>
        <v/>
      </c>
      <c r="F489" s="12">
        <f t="shared" si="37"/>
        <v>3.8482682792743265E-3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6</v>
      </c>
      <c r="D491" s="38">
        <v>23</v>
      </c>
      <c r="E491" s="12">
        <f t="shared" si="36"/>
        <v>8.2872928176795577E-3</v>
      </c>
      <c r="F491" s="12">
        <f t="shared" si="37"/>
        <v>1.2644310060472787E-2</v>
      </c>
      <c r="G491" s="11">
        <f t="shared" si="38"/>
        <v>2.8333333333333335</v>
      </c>
      <c r="H491" s="15">
        <f t="shared" si="39"/>
        <v>2.3480662983425413E-2</v>
      </c>
    </row>
    <row r="492" spans="2:8" ht="15" x14ac:dyDescent="0.2">
      <c r="B492" s="5" t="s">
        <v>480</v>
      </c>
      <c r="C492" s="38">
        <v>0</v>
      </c>
      <c r="D492" s="38">
        <v>8</v>
      </c>
      <c r="E492" s="12" t="str">
        <f t="shared" si="36"/>
        <v/>
      </c>
      <c r="F492" s="12">
        <f t="shared" si="37"/>
        <v>4.3980208905992305E-3</v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8</v>
      </c>
      <c r="D493" s="38">
        <v>5</v>
      </c>
      <c r="E493" s="12">
        <f t="shared" si="36"/>
        <v>1.1049723756906077E-2</v>
      </c>
      <c r="F493" s="12">
        <f t="shared" si="37"/>
        <v>2.7487630566245189E-3</v>
      </c>
      <c r="G493" s="11">
        <f t="shared" si="38"/>
        <v>-0.375</v>
      </c>
      <c r="H493" s="15">
        <f t="shared" si="39"/>
        <v>-4.1436464088397788E-3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408</v>
      </c>
      <c r="D505" s="34">
        <f>SUM(D506:D530)</f>
        <v>1923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3.7132352941176472</v>
      </c>
      <c r="H505" s="36">
        <f>+IF(OR(AND(E505=""),(G505="")),"",E505*G505)</f>
        <v>3.7132352941176472</v>
      </c>
    </row>
    <row r="506" spans="2:8" ht="15" x14ac:dyDescent="0.2">
      <c r="B506" s="37" t="s">
        <v>454</v>
      </c>
      <c r="C506" s="38">
        <v>0</v>
      </c>
      <c r="D506" s="38">
        <v>4</v>
      </c>
      <c r="E506" s="40" t="str">
        <f>+IF(C506=0,"",C506/C$505)</f>
        <v/>
      </c>
      <c r="F506" s="40">
        <f>+IF(D506=0,"",D506/D$505)</f>
        <v>2.0800832033281333E-3</v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10</v>
      </c>
      <c r="D507" s="38">
        <v>80</v>
      </c>
      <c r="E507" s="12">
        <f t="shared" ref="E507:E530" si="40">+IF(C507=0,"",C507/C$505)</f>
        <v>2.4509803921568627E-2</v>
      </c>
      <c r="F507" s="12">
        <f t="shared" ref="F507:F530" si="41">+IF(D507=0,"",D507/D$505)</f>
        <v>4.1601664066562662E-2</v>
      </c>
      <c r="G507" s="11">
        <f t="shared" ref="G507:G530" si="42">+IF(OR(AND(D507=0),(C507=0)),"0",((D507-C507)/C507))</f>
        <v>7</v>
      </c>
      <c r="H507" s="15">
        <f t="shared" ref="H507:H530" si="43">+IF(OR(AND(E507=""),(G507="")),"",E507*G507)</f>
        <v>0.17156862745098039</v>
      </c>
    </row>
    <row r="508" spans="2:8" ht="15" x14ac:dyDescent="0.2">
      <c r="B508" s="5" t="s">
        <v>455</v>
      </c>
      <c r="C508" s="38">
        <v>22</v>
      </c>
      <c r="D508" s="38">
        <v>32</v>
      </c>
      <c r="E508" s="12">
        <f t="shared" si="40"/>
        <v>5.3921568627450983E-2</v>
      </c>
      <c r="F508" s="12">
        <f t="shared" si="41"/>
        <v>1.6640665626625067E-2</v>
      </c>
      <c r="G508" s="11">
        <f t="shared" si="42"/>
        <v>0.45454545454545453</v>
      </c>
      <c r="H508" s="15">
        <f t="shared" si="43"/>
        <v>2.4509803921568627E-2</v>
      </c>
    </row>
    <row r="509" spans="2:8" ht="15" x14ac:dyDescent="0.2">
      <c r="B509" s="5" t="s">
        <v>456</v>
      </c>
      <c r="C509" s="38">
        <v>97</v>
      </c>
      <c r="D509" s="38">
        <v>226</v>
      </c>
      <c r="E509" s="12">
        <f t="shared" si="40"/>
        <v>0.23774509803921567</v>
      </c>
      <c r="F509" s="12">
        <f t="shared" si="41"/>
        <v>0.11752470098803952</v>
      </c>
      <c r="G509" s="11">
        <f t="shared" si="42"/>
        <v>1.3298969072164948</v>
      </c>
      <c r="H509" s="15">
        <f t="shared" si="43"/>
        <v>0.31617647058823528</v>
      </c>
    </row>
    <row r="510" spans="2:8" ht="15" x14ac:dyDescent="0.2">
      <c r="B510" s="5" t="s">
        <v>188</v>
      </c>
      <c r="C510" s="38">
        <v>2</v>
      </c>
      <c r="D510" s="38">
        <v>7</v>
      </c>
      <c r="E510" s="12">
        <f t="shared" si="40"/>
        <v>4.9019607843137254E-3</v>
      </c>
      <c r="F510" s="12">
        <f t="shared" si="41"/>
        <v>3.6401456058242328E-3</v>
      </c>
      <c r="G510" s="11">
        <f t="shared" si="42"/>
        <v>2.5</v>
      </c>
      <c r="H510" s="15">
        <f t="shared" si="43"/>
        <v>1.2254901960784314E-2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2</v>
      </c>
      <c r="E512" s="12" t="str">
        <f t="shared" si="40"/>
        <v/>
      </c>
      <c r="F512" s="12">
        <f t="shared" si="41"/>
        <v>1.0400416016640667E-3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1</v>
      </c>
      <c r="E514" s="12" t="str">
        <f t="shared" si="40"/>
        <v/>
      </c>
      <c r="F514" s="12">
        <f t="shared" si="41"/>
        <v>5.2002080083203334E-4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3</v>
      </c>
      <c r="D515" s="38">
        <v>6</v>
      </c>
      <c r="E515" s="12">
        <f t="shared" si="40"/>
        <v>7.3529411764705881E-3</v>
      </c>
      <c r="F515" s="12">
        <f t="shared" si="41"/>
        <v>3.1201248049921998E-3</v>
      </c>
      <c r="G515" s="11">
        <f t="shared" si="42"/>
        <v>1</v>
      </c>
      <c r="H515" s="15">
        <f t="shared" si="43"/>
        <v>7.3529411764705881E-3</v>
      </c>
    </row>
    <row r="516" spans="2:8" ht="15" x14ac:dyDescent="0.2">
      <c r="B516" s="5" t="s">
        <v>459</v>
      </c>
      <c r="C516" s="38">
        <v>0</v>
      </c>
      <c r="D516" s="38">
        <v>10</v>
      </c>
      <c r="E516" s="12" t="str">
        <f t="shared" si="40"/>
        <v/>
      </c>
      <c r="F516" s="12">
        <f t="shared" si="41"/>
        <v>5.2002080083203327E-3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36</v>
      </c>
      <c r="D517" s="38">
        <v>575</v>
      </c>
      <c r="E517" s="12">
        <f t="shared" si="40"/>
        <v>8.8235294117647065E-2</v>
      </c>
      <c r="F517" s="12">
        <f t="shared" si="41"/>
        <v>0.29901196047841916</v>
      </c>
      <c r="G517" s="11">
        <f t="shared" si="42"/>
        <v>14.972222222222221</v>
      </c>
      <c r="H517" s="15">
        <f t="shared" si="43"/>
        <v>1.321078431372549</v>
      </c>
    </row>
    <row r="518" spans="2:8" ht="15" x14ac:dyDescent="0.2">
      <c r="B518" s="5" t="s">
        <v>190</v>
      </c>
      <c r="C518" s="38">
        <v>2</v>
      </c>
      <c r="D518" s="38">
        <v>64</v>
      </c>
      <c r="E518" s="12">
        <f t="shared" si="40"/>
        <v>4.9019607843137254E-3</v>
      </c>
      <c r="F518" s="12">
        <f t="shared" si="41"/>
        <v>3.3281331253250133E-2</v>
      </c>
      <c r="G518" s="11">
        <f t="shared" si="42"/>
        <v>31</v>
      </c>
      <c r="H518" s="15">
        <f t="shared" si="43"/>
        <v>0.15196078431372548</v>
      </c>
    </row>
    <row r="519" spans="2:8" ht="15" x14ac:dyDescent="0.2">
      <c r="B519" s="5" t="s">
        <v>192</v>
      </c>
      <c r="C519" s="38">
        <v>8</v>
      </c>
      <c r="D519" s="38">
        <v>15</v>
      </c>
      <c r="E519" s="12">
        <f t="shared" si="40"/>
        <v>1.9607843137254902E-2</v>
      </c>
      <c r="F519" s="12">
        <f t="shared" si="41"/>
        <v>7.8003120124804995E-3</v>
      </c>
      <c r="G519" s="11">
        <f t="shared" si="42"/>
        <v>0.875</v>
      </c>
      <c r="H519" s="15">
        <f t="shared" si="43"/>
        <v>1.7156862745098041E-2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212</v>
      </c>
      <c r="D521" s="38">
        <v>839</v>
      </c>
      <c r="E521" s="12">
        <f t="shared" si="40"/>
        <v>0.51960784313725494</v>
      </c>
      <c r="F521" s="12">
        <f t="shared" si="41"/>
        <v>0.43629745189807595</v>
      </c>
      <c r="G521" s="11">
        <f t="shared" si="42"/>
        <v>2.9575471698113209</v>
      </c>
      <c r="H521" s="15">
        <f t="shared" si="43"/>
        <v>1.5367647058823533</v>
      </c>
    </row>
    <row r="522" spans="2:8" ht="25.5" customHeight="1" x14ac:dyDescent="0.2">
      <c r="B522" s="5" t="s">
        <v>193</v>
      </c>
      <c r="C522" s="38">
        <v>1</v>
      </c>
      <c r="D522" s="38">
        <v>12</v>
      </c>
      <c r="E522" s="12">
        <f t="shared" si="40"/>
        <v>2.4509803921568627E-3</v>
      </c>
      <c r="F522" s="12">
        <f t="shared" si="41"/>
        <v>6.2402496099843996E-3</v>
      </c>
      <c r="G522" s="11">
        <f t="shared" si="42"/>
        <v>11</v>
      </c>
      <c r="H522" s="15">
        <f t="shared" si="43"/>
        <v>2.6960784313725492E-2</v>
      </c>
    </row>
    <row r="523" spans="2:8" ht="13.5" customHeight="1" x14ac:dyDescent="0.2">
      <c r="B523" s="5" t="s">
        <v>462</v>
      </c>
      <c r="C523" s="38">
        <v>5</v>
      </c>
      <c r="D523" s="38">
        <v>1</v>
      </c>
      <c r="E523" s="12">
        <f t="shared" si="40"/>
        <v>1.2254901960784314E-2</v>
      </c>
      <c r="F523" s="12">
        <f t="shared" si="41"/>
        <v>5.2002080083203334E-4</v>
      </c>
      <c r="G523" s="11">
        <f t="shared" si="42"/>
        <v>-0.8</v>
      </c>
      <c r="H523" s="15">
        <f t="shared" si="43"/>
        <v>-9.8039215686274508E-3</v>
      </c>
    </row>
    <row r="524" spans="2:8" ht="12" customHeight="1" x14ac:dyDescent="0.2">
      <c r="B524" s="5" t="s">
        <v>194</v>
      </c>
      <c r="C524" s="38">
        <v>1</v>
      </c>
      <c r="D524" s="38">
        <v>6</v>
      </c>
      <c r="E524" s="12">
        <f t="shared" si="40"/>
        <v>2.4509803921568627E-3</v>
      </c>
      <c r="F524" s="12">
        <f t="shared" si="41"/>
        <v>3.1201248049921998E-3</v>
      </c>
      <c r="G524" s="11">
        <f t="shared" si="42"/>
        <v>5</v>
      </c>
      <c r="H524" s="15">
        <f t="shared" si="43"/>
        <v>1.2254901960784314E-2</v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2</v>
      </c>
      <c r="D526" s="38">
        <v>18</v>
      </c>
      <c r="E526" s="12">
        <f t="shared" si="40"/>
        <v>4.9019607843137254E-3</v>
      </c>
      <c r="F526" s="12">
        <f t="shared" si="41"/>
        <v>9.3603744149765994E-3</v>
      </c>
      <c r="G526" s="11">
        <f t="shared" si="42"/>
        <v>8</v>
      </c>
      <c r="H526" s="15">
        <f t="shared" si="43"/>
        <v>3.9215686274509803E-2</v>
      </c>
    </row>
    <row r="527" spans="2:8" ht="15" x14ac:dyDescent="0.2">
      <c r="B527" s="5" t="s">
        <v>464</v>
      </c>
      <c r="C527" s="38">
        <v>0</v>
      </c>
      <c r="D527" s="38">
        <v>3</v>
      </c>
      <c r="E527" s="12" t="str">
        <f t="shared" si="40"/>
        <v/>
      </c>
      <c r="F527" s="12">
        <f t="shared" si="41"/>
        <v>1.5600624024960999E-3</v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5</v>
      </c>
      <c r="D529" s="38">
        <v>8</v>
      </c>
      <c r="E529" s="12">
        <f t="shared" si="40"/>
        <v>1.2254901960784314E-2</v>
      </c>
      <c r="F529" s="12">
        <f t="shared" si="41"/>
        <v>4.1601664066562667E-3</v>
      </c>
      <c r="G529" s="11">
        <f t="shared" si="42"/>
        <v>0.6</v>
      </c>
      <c r="H529" s="15">
        <f t="shared" si="43"/>
        <v>7.3529411764705881E-3</v>
      </c>
    </row>
    <row r="530" spans="2:8" ht="15" x14ac:dyDescent="0.2">
      <c r="B530" s="5" t="s">
        <v>467</v>
      </c>
      <c r="C530" s="38">
        <v>2</v>
      </c>
      <c r="D530" s="38">
        <v>14</v>
      </c>
      <c r="E530" s="12">
        <f t="shared" si="40"/>
        <v>4.9019607843137254E-3</v>
      </c>
      <c r="F530" s="12">
        <f t="shared" si="41"/>
        <v>7.2802912116484656E-3</v>
      </c>
      <c r="G530" s="11">
        <f t="shared" si="42"/>
        <v>6</v>
      </c>
      <c r="H530" s="15">
        <f t="shared" si="43"/>
        <v>2.9411764705882353E-2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543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506</v>
      </c>
      <c r="C8" s="33">
        <f>+C18+C70+C151+C294+C505</f>
        <v>1415</v>
      </c>
      <c r="D8" s="34">
        <f>+D18+D70+D151+D294+D505</f>
        <v>2598</v>
      </c>
      <c r="E8" s="35">
        <f>SUM(E9:E13)</f>
        <v>1</v>
      </c>
      <c r="F8" s="35">
        <f>SUM(F9:F13)</f>
        <v>1</v>
      </c>
      <c r="G8" s="35">
        <f>+(D8-C8)/C8</f>
        <v>0.83604240282685516</v>
      </c>
      <c r="H8" s="36">
        <f>+E8*G8</f>
        <v>0.83604240282685516</v>
      </c>
    </row>
    <row r="9" spans="2:8" x14ac:dyDescent="0.2">
      <c r="B9" s="42" t="str">
        <f>+B18</f>
        <v>Total Vacantes en ocupaciones de nivel Directivo</v>
      </c>
      <c r="C9" s="43">
        <f>+C18</f>
        <v>6</v>
      </c>
      <c r="D9" s="43">
        <f>+D18</f>
        <v>22</v>
      </c>
      <c r="E9" s="44">
        <f>C9/$C$8</f>
        <v>4.2402826855123671E-3</v>
      </c>
      <c r="F9" s="44">
        <f>D9/$D$8</f>
        <v>8.4680523479599683E-3</v>
      </c>
      <c r="G9" s="45">
        <f>+IF(OR(AND(D9=0),(C9=0)),"0",((D9-C9)/C9))</f>
        <v>2.6666666666666665</v>
      </c>
      <c r="H9" s="46">
        <f>+IF(OR(AND(E9=""),(G9="")),"",E9*G9)</f>
        <v>1.1307420494699644E-2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201</v>
      </c>
      <c r="D10" s="24">
        <f>+D70</f>
        <v>281</v>
      </c>
      <c r="E10" s="25">
        <f>C10/$C$8</f>
        <v>0.1420494699646643</v>
      </c>
      <c r="F10" s="25">
        <f>D10/$D$8</f>
        <v>0.10816012317167052</v>
      </c>
      <c r="G10" s="11">
        <f>+IF(OR(AND(D10=0),(C10=0)),"0",((D10-C10)/C10))</f>
        <v>0.39800995024875624</v>
      </c>
      <c r="H10" s="48">
        <f>+IF(OR(AND(E10=""),(G10="")),"",E10*G10)</f>
        <v>5.6537102473498232E-2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151</v>
      </c>
      <c r="D11" s="24">
        <f>+D151</f>
        <v>304</v>
      </c>
      <c r="E11" s="25">
        <f>C11/$C$8</f>
        <v>0.10671378091872792</v>
      </c>
      <c r="F11" s="25">
        <f>D11/$D$8</f>
        <v>0.1170130869899923</v>
      </c>
      <c r="G11" s="11">
        <f>+IF(OR(AND(D11=0),(C11=0)),"0",((D11-C11)/C11))</f>
        <v>1.0132450331125828</v>
      </c>
      <c r="H11" s="48">
        <f>+IF(OR(AND(E11=""),(G11="")),"",E11*G11)</f>
        <v>0.10812720848056538</v>
      </c>
    </row>
    <row r="12" spans="2:8" x14ac:dyDescent="0.2">
      <c r="B12" s="47" t="str">
        <f>+B294</f>
        <v>Total Vacantes  en ocupaciones de nivel Calificados</v>
      </c>
      <c r="C12" s="24">
        <f>+C294</f>
        <v>842</v>
      </c>
      <c r="D12" s="24">
        <f>+D294</f>
        <v>1535</v>
      </c>
      <c r="E12" s="25">
        <f>C12/$C$8</f>
        <v>0.59505300353356894</v>
      </c>
      <c r="F12" s="25">
        <f>D12/$D$8</f>
        <v>0.59083910700538878</v>
      </c>
      <c r="G12" s="11">
        <f>+IF(OR(AND(D12=0),(C12=0)),"0",((D12-C12)/C12))</f>
        <v>0.8230403800475059</v>
      </c>
      <c r="H12" s="48">
        <f>+IF(OR(AND(E12=""),(G12="")),"",E12*G12)</f>
        <v>0.48975265017667846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215</v>
      </c>
      <c r="D13" s="50">
        <f>+D505</f>
        <v>456</v>
      </c>
      <c r="E13" s="51">
        <f>C13/$C$8</f>
        <v>0.1519434628975265</v>
      </c>
      <c r="F13" s="51">
        <f>D13/$D$8</f>
        <v>0.17551963048498845</v>
      </c>
      <c r="G13" s="52">
        <f>+IF(OR(AND(D13=0),(C13=0)),"0",((D13-C13)/C13))</f>
        <v>1.1209302325581396</v>
      </c>
      <c r="H13" s="53">
        <f>+IF(OR(AND(E13=""),(G13="")),"",E13*G13)</f>
        <v>0.17031802120141343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6</v>
      </c>
      <c r="D18" s="34">
        <f>SUM(D19:D64)</f>
        <v>22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2.6666666666666665</v>
      </c>
      <c r="H18" s="36">
        <f>+IF(OR(AND(E18=""),(G18="")),"",E18*G18)</f>
        <v>2.6666666666666665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1</v>
      </c>
      <c r="E24" s="10" t="str">
        <f t="shared" si="0"/>
        <v/>
      </c>
      <c r="F24" s="10">
        <f t="shared" si="1"/>
        <v>4.5454545454545456E-2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1</v>
      </c>
      <c r="E25" s="10" t="str">
        <f t="shared" si="0"/>
        <v/>
      </c>
      <c r="F25" s="10">
        <f t="shared" si="1"/>
        <v>4.5454545454545456E-2</v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1</v>
      </c>
      <c r="D26" s="38">
        <v>0</v>
      </c>
      <c r="E26" s="10">
        <f t="shared" si="0"/>
        <v>0.16666666666666666</v>
      </c>
      <c r="F26" s="10" t="str">
        <f t="shared" si="1"/>
        <v/>
      </c>
      <c r="G26" s="11" t="str">
        <f t="shared" si="2"/>
        <v>0</v>
      </c>
      <c r="H26" s="15">
        <f t="shared" si="3"/>
        <v>0</v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5</v>
      </c>
      <c r="E28" s="10" t="str">
        <f t="shared" si="0"/>
        <v/>
      </c>
      <c r="F28" s="10">
        <f t="shared" si="1"/>
        <v>0.22727272727272727</v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1</v>
      </c>
      <c r="E31" s="10" t="str">
        <f t="shared" si="0"/>
        <v/>
      </c>
      <c r="F31" s="10">
        <f t="shared" si="1"/>
        <v>4.5454545454545456E-2</v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1</v>
      </c>
      <c r="E33" s="10" t="str">
        <f t="shared" si="0"/>
        <v/>
      </c>
      <c r="F33" s="10">
        <f t="shared" si="1"/>
        <v>4.5454545454545456E-2</v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4.5454545454545456E-2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</v>
      </c>
      <c r="D48" s="38">
        <v>4</v>
      </c>
      <c r="E48" s="10">
        <f t="shared" si="0"/>
        <v>0.16666666666666666</v>
      </c>
      <c r="F48" s="10">
        <f t="shared" si="1"/>
        <v>0.18181818181818182</v>
      </c>
      <c r="G48" s="11">
        <f t="shared" si="2"/>
        <v>3</v>
      </c>
      <c r="H48" s="15">
        <f t="shared" si="3"/>
        <v>0.5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</v>
      </c>
      <c r="D52" s="38">
        <v>1</v>
      </c>
      <c r="E52" s="10">
        <f t="shared" si="0"/>
        <v>0.16666666666666666</v>
      </c>
      <c r="F52" s="10">
        <f t="shared" si="1"/>
        <v>4.5454545454545456E-2</v>
      </c>
      <c r="G52" s="11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1</v>
      </c>
      <c r="D60" s="38">
        <v>3</v>
      </c>
      <c r="E60" s="10">
        <f t="shared" si="0"/>
        <v>0.16666666666666666</v>
      </c>
      <c r="F60" s="10">
        <f t="shared" si="1"/>
        <v>0.13636363636363635</v>
      </c>
      <c r="G60" s="11">
        <f t="shared" si="2"/>
        <v>2</v>
      </c>
      <c r="H60" s="15">
        <f t="shared" si="3"/>
        <v>0.33333333333333331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2</v>
      </c>
      <c r="E62" s="10">
        <f t="shared" si="0"/>
        <v>0.16666666666666666</v>
      </c>
      <c r="F62" s="10">
        <f t="shared" si="1"/>
        <v>9.0909090909090912E-2</v>
      </c>
      <c r="G62" s="11">
        <f t="shared" si="2"/>
        <v>1</v>
      </c>
      <c r="H62" s="15">
        <f t="shared" si="3"/>
        <v>0.16666666666666666</v>
      </c>
    </row>
    <row r="63" spans="2:8" ht="20.100000000000001" customHeight="1" x14ac:dyDescent="0.2">
      <c r="B63" s="5" t="s">
        <v>220</v>
      </c>
      <c r="C63" s="38">
        <v>1</v>
      </c>
      <c r="D63" s="38">
        <v>2</v>
      </c>
      <c r="E63" s="10">
        <f t="shared" si="0"/>
        <v>0.16666666666666666</v>
      </c>
      <c r="F63" s="10">
        <f t="shared" si="1"/>
        <v>9.0909090909090912E-2</v>
      </c>
      <c r="G63" s="11">
        <f t="shared" si="2"/>
        <v>1</v>
      </c>
      <c r="H63" s="15">
        <f t="shared" si="3"/>
        <v>0.16666666666666666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201</v>
      </c>
      <c r="D70" s="34">
        <f>SUM(D71:D145)</f>
        <v>281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0.39800995024875624</v>
      </c>
      <c r="H70" s="36">
        <f>+IF(OR(AND(E70=""),(G70="")),"",E70*G70)</f>
        <v>0.39800995024875624</v>
      </c>
    </row>
    <row r="71" spans="2:8" ht="15" x14ac:dyDescent="0.2">
      <c r="B71" s="37" t="s">
        <v>20</v>
      </c>
      <c r="C71" s="38">
        <v>4</v>
      </c>
      <c r="D71" s="38">
        <v>4</v>
      </c>
      <c r="E71" s="40">
        <f>+IF(C71=0,"",C71/C$70)</f>
        <v>1.9900497512437811E-2</v>
      </c>
      <c r="F71" s="40">
        <f>+IF(D71=0,"",D71/D$70)</f>
        <v>1.4234875444839857E-2</v>
      </c>
      <c r="G71" s="30">
        <f>+IF(OR(AND(D71=0),(C71=0)),"0",((D71-C71)/C71))</f>
        <v>0</v>
      </c>
      <c r="H71" s="31">
        <f>+IF(OR(AND(E71=""),(G71="")),"",E71*G71)</f>
        <v>0</v>
      </c>
    </row>
    <row r="72" spans="2:8" ht="15" x14ac:dyDescent="0.2">
      <c r="B72" s="5" t="s">
        <v>21</v>
      </c>
      <c r="C72" s="38">
        <v>14</v>
      </c>
      <c r="D72" s="38">
        <v>1</v>
      </c>
      <c r="E72" s="12">
        <f t="shared" ref="E72:E135" si="4">+IF(C72=0,"",C72/C$70)</f>
        <v>6.965174129353234E-2</v>
      </c>
      <c r="F72" s="12">
        <f t="shared" ref="F72:F135" si="5">+IF(D72=0,"",D72/D$70)</f>
        <v>3.5587188612099642E-3</v>
      </c>
      <c r="G72" s="11">
        <f t="shared" ref="G72:G135" si="6">+IF(OR(AND(D72=0),(C72=0)),"0",((D72-C72)/C72))</f>
        <v>-0.9285714285714286</v>
      </c>
      <c r="H72" s="15">
        <f t="shared" ref="H72:H135" si="7">+IF(OR(AND(E72=""),(G72="")),"",E72*G72)</f>
        <v>-6.4676616915422896E-2</v>
      </c>
    </row>
    <row r="73" spans="2:8" ht="15" x14ac:dyDescent="0.2">
      <c r="B73" s="5" t="s">
        <v>22</v>
      </c>
      <c r="C73" s="38">
        <v>3</v>
      </c>
      <c r="D73" s="38">
        <v>19</v>
      </c>
      <c r="E73" s="12">
        <f t="shared" si="4"/>
        <v>1.4925373134328358E-2</v>
      </c>
      <c r="F73" s="12">
        <f t="shared" si="5"/>
        <v>6.7615658362989328E-2</v>
      </c>
      <c r="G73" s="11">
        <f t="shared" si="6"/>
        <v>5.333333333333333</v>
      </c>
      <c r="H73" s="15">
        <f t="shared" si="7"/>
        <v>7.9601990049751242E-2</v>
      </c>
    </row>
    <row r="74" spans="2:8" ht="15" x14ac:dyDescent="0.2">
      <c r="B74" s="5" t="s">
        <v>222</v>
      </c>
      <c r="C74" s="38">
        <v>2</v>
      </c>
      <c r="D74" s="38">
        <v>16</v>
      </c>
      <c r="E74" s="12">
        <f t="shared" si="4"/>
        <v>9.9502487562189053E-3</v>
      </c>
      <c r="F74" s="12">
        <f t="shared" si="5"/>
        <v>5.6939501779359428E-2</v>
      </c>
      <c r="G74" s="11">
        <f t="shared" si="6"/>
        <v>7</v>
      </c>
      <c r="H74" s="15">
        <f t="shared" si="7"/>
        <v>6.965174129353234E-2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2</v>
      </c>
      <c r="D80" s="38">
        <v>0</v>
      </c>
      <c r="E80" s="12">
        <f t="shared" si="4"/>
        <v>9.9502487562189053E-3</v>
      </c>
      <c r="F80" s="12" t="str">
        <f t="shared" si="5"/>
        <v/>
      </c>
      <c r="G80" s="11" t="str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3</v>
      </c>
      <c r="D82" s="38">
        <v>5</v>
      </c>
      <c r="E82" s="12">
        <f t="shared" si="4"/>
        <v>1.4925373134328358E-2</v>
      </c>
      <c r="F82" s="12">
        <f t="shared" si="5"/>
        <v>1.7793594306049824E-2</v>
      </c>
      <c r="G82" s="11">
        <f t="shared" si="6"/>
        <v>0.66666666666666663</v>
      </c>
      <c r="H82" s="15">
        <f t="shared" si="7"/>
        <v>9.9502487562189053E-3</v>
      </c>
    </row>
    <row r="83" spans="2:8" ht="15" x14ac:dyDescent="0.2">
      <c r="B83" s="5" t="s">
        <v>229</v>
      </c>
      <c r="C83" s="38">
        <v>6</v>
      </c>
      <c r="D83" s="38">
        <v>10</v>
      </c>
      <c r="E83" s="12">
        <f t="shared" si="4"/>
        <v>2.9850746268656716E-2</v>
      </c>
      <c r="F83" s="12">
        <f t="shared" si="5"/>
        <v>3.5587188612099648E-2</v>
      </c>
      <c r="G83" s="11">
        <f t="shared" si="6"/>
        <v>0.66666666666666663</v>
      </c>
      <c r="H83" s="15">
        <f t="shared" si="7"/>
        <v>1.9900497512437811E-2</v>
      </c>
    </row>
    <row r="84" spans="2:8" ht="15" x14ac:dyDescent="0.2">
      <c r="B84" s="5" t="s">
        <v>230</v>
      </c>
      <c r="C84" s="38">
        <v>1</v>
      </c>
      <c r="D84" s="38">
        <v>2</v>
      </c>
      <c r="E84" s="12">
        <f t="shared" si="4"/>
        <v>4.9751243781094526E-3</v>
      </c>
      <c r="F84" s="12">
        <f t="shared" si="5"/>
        <v>7.1174377224199285E-3</v>
      </c>
      <c r="G84" s="11">
        <f t="shared" si="6"/>
        <v>1</v>
      </c>
      <c r="H84" s="15">
        <f t="shared" si="7"/>
        <v>4.9751243781094526E-3</v>
      </c>
    </row>
    <row r="85" spans="2:8" ht="15" x14ac:dyDescent="0.2">
      <c r="B85" s="5" t="s">
        <v>28</v>
      </c>
      <c r="C85" s="38">
        <v>0</v>
      </c>
      <c r="D85" s="38">
        <v>8</v>
      </c>
      <c r="E85" s="12" t="str">
        <f t="shared" si="4"/>
        <v/>
      </c>
      <c r="F85" s="12">
        <f t="shared" si="5"/>
        <v>2.8469750889679714E-2</v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6</v>
      </c>
      <c r="E86" s="12" t="str">
        <f t="shared" si="4"/>
        <v/>
      </c>
      <c r="F86" s="12">
        <f t="shared" si="5"/>
        <v>2.1352313167259787E-2</v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4</v>
      </c>
      <c r="E88" s="12" t="str">
        <f t="shared" si="4"/>
        <v/>
      </c>
      <c r="F88" s="12">
        <f t="shared" si="5"/>
        <v>1.4234875444839857E-2</v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1</v>
      </c>
      <c r="E89" s="12" t="str">
        <f t="shared" si="4"/>
        <v/>
      </c>
      <c r="F89" s="12">
        <f t="shared" si="5"/>
        <v>3.5587188612099642E-3</v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0</v>
      </c>
      <c r="E92" s="12" t="str">
        <f t="shared" si="4"/>
        <v/>
      </c>
      <c r="F92" s="12" t="str">
        <f t="shared" si="5"/>
        <v/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3</v>
      </c>
      <c r="D93" s="38">
        <v>3</v>
      </c>
      <c r="E93" s="12">
        <f t="shared" si="4"/>
        <v>1.4925373134328358E-2</v>
      </c>
      <c r="F93" s="12">
        <f t="shared" si="5"/>
        <v>1.0676156583629894E-2</v>
      </c>
      <c r="G93" s="11">
        <f t="shared" si="6"/>
        <v>0</v>
      </c>
      <c r="H93" s="15">
        <f t="shared" si="7"/>
        <v>0</v>
      </c>
    </row>
    <row r="94" spans="2:8" ht="15" x14ac:dyDescent="0.2">
      <c r="B94" s="5" t="s">
        <v>25</v>
      </c>
      <c r="C94" s="38">
        <v>1</v>
      </c>
      <c r="D94" s="38">
        <v>2</v>
      </c>
      <c r="E94" s="12">
        <f t="shared" si="4"/>
        <v>4.9751243781094526E-3</v>
      </c>
      <c r="F94" s="12">
        <f t="shared" si="5"/>
        <v>7.1174377224199285E-3</v>
      </c>
      <c r="G94" s="11">
        <f t="shared" si="6"/>
        <v>1</v>
      </c>
      <c r="H94" s="15">
        <f t="shared" si="7"/>
        <v>4.9751243781094526E-3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1</v>
      </c>
      <c r="E97" s="12" t="str">
        <f t="shared" si="4"/>
        <v/>
      </c>
      <c r="F97" s="12">
        <f t="shared" si="5"/>
        <v>3.5587188612099642E-3</v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9</v>
      </c>
      <c r="E98" s="12" t="str">
        <f t="shared" si="4"/>
        <v/>
      </c>
      <c r="F98" s="12">
        <f t="shared" si="5"/>
        <v>3.2028469750889681E-2</v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2</v>
      </c>
      <c r="E99" s="12" t="str">
        <f t="shared" si="4"/>
        <v/>
      </c>
      <c r="F99" s="12">
        <f t="shared" si="5"/>
        <v>7.1174377224199285E-3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1</v>
      </c>
      <c r="D100" s="38">
        <v>6</v>
      </c>
      <c r="E100" s="12">
        <f t="shared" si="4"/>
        <v>4.9751243781094526E-3</v>
      </c>
      <c r="F100" s="12">
        <f t="shared" si="5"/>
        <v>2.1352313167259787E-2</v>
      </c>
      <c r="G100" s="11">
        <f t="shared" si="6"/>
        <v>5</v>
      </c>
      <c r="H100" s="15">
        <f t="shared" si="7"/>
        <v>2.4875621890547261E-2</v>
      </c>
    </row>
    <row r="101" spans="2:8" ht="15" x14ac:dyDescent="0.2">
      <c r="B101" s="5" t="s">
        <v>241</v>
      </c>
      <c r="C101" s="38">
        <v>0</v>
      </c>
      <c r="D101" s="38">
        <v>2</v>
      </c>
      <c r="E101" s="12" t="str">
        <f t="shared" si="4"/>
        <v/>
      </c>
      <c r="F101" s="12">
        <f t="shared" si="5"/>
        <v>7.1174377224199285E-3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4</v>
      </c>
      <c r="D102" s="38">
        <v>0</v>
      </c>
      <c r="E102" s="12">
        <f t="shared" si="4"/>
        <v>1.9900497512437811E-2</v>
      </c>
      <c r="F102" s="12" t="str">
        <f t="shared" si="5"/>
        <v/>
      </c>
      <c r="G102" s="11" t="str">
        <f t="shared" si="6"/>
        <v>0</v>
      </c>
      <c r="H102" s="15">
        <f t="shared" si="7"/>
        <v>0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1</v>
      </c>
      <c r="E104" s="12" t="str">
        <f t="shared" si="4"/>
        <v/>
      </c>
      <c r="F104" s="12">
        <f t="shared" si="5"/>
        <v>3.5587188612099642E-3</v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6</v>
      </c>
      <c r="D107" s="38">
        <v>4</v>
      </c>
      <c r="E107" s="12">
        <f t="shared" si="4"/>
        <v>2.9850746268656716E-2</v>
      </c>
      <c r="F107" s="12">
        <f t="shared" si="5"/>
        <v>1.4234875444839857E-2</v>
      </c>
      <c r="G107" s="11">
        <f t="shared" si="6"/>
        <v>-0.33333333333333331</v>
      </c>
      <c r="H107" s="15">
        <f t="shared" si="7"/>
        <v>-9.9502487562189053E-3</v>
      </c>
    </row>
    <row r="108" spans="2:8" ht="15" x14ac:dyDescent="0.2">
      <c r="B108" s="5" t="s">
        <v>31</v>
      </c>
      <c r="C108" s="38">
        <v>1</v>
      </c>
      <c r="D108" s="38">
        <v>1</v>
      </c>
      <c r="E108" s="12">
        <f t="shared" si="4"/>
        <v>4.9751243781094526E-3</v>
      </c>
      <c r="F108" s="12">
        <f t="shared" si="5"/>
        <v>3.5587188612099642E-3</v>
      </c>
      <c r="G108" s="11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1</v>
      </c>
      <c r="E110" s="12" t="str">
        <f t="shared" si="4"/>
        <v/>
      </c>
      <c r="F110" s="12">
        <f t="shared" si="5"/>
        <v>3.5587188612099642E-3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14</v>
      </c>
      <c r="D112" s="38">
        <v>3</v>
      </c>
      <c r="E112" s="12">
        <f t="shared" si="4"/>
        <v>6.965174129353234E-2</v>
      </c>
      <c r="F112" s="12">
        <f t="shared" si="5"/>
        <v>1.0676156583629894E-2</v>
      </c>
      <c r="G112" s="11">
        <f t="shared" si="6"/>
        <v>-0.7857142857142857</v>
      </c>
      <c r="H112" s="15">
        <f t="shared" si="7"/>
        <v>-5.4726368159203981E-2</v>
      </c>
    </row>
    <row r="113" spans="2:8" ht="15" x14ac:dyDescent="0.2">
      <c r="B113" s="5" t="s">
        <v>248</v>
      </c>
      <c r="C113" s="38">
        <v>9</v>
      </c>
      <c r="D113" s="38">
        <v>4</v>
      </c>
      <c r="E113" s="12">
        <f t="shared" si="4"/>
        <v>4.4776119402985072E-2</v>
      </c>
      <c r="F113" s="12">
        <f t="shared" si="5"/>
        <v>1.4234875444839857E-2</v>
      </c>
      <c r="G113" s="11">
        <f t="shared" si="6"/>
        <v>-0.55555555555555558</v>
      </c>
      <c r="H113" s="15">
        <f t="shared" si="7"/>
        <v>-2.4875621890547265E-2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2</v>
      </c>
      <c r="E115" s="12">
        <f t="shared" si="4"/>
        <v>1.4925373134328358E-2</v>
      </c>
      <c r="F115" s="12">
        <f t="shared" si="5"/>
        <v>7.1174377224199285E-3</v>
      </c>
      <c r="G115" s="11">
        <f t="shared" si="6"/>
        <v>-0.33333333333333331</v>
      </c>
      <c r="H115" s="15">
        <f t="shared" si="7"/>
        <v>-4.9751243781094526E-3</v>
      </c>
    </row>
    <row r="116" spans="2:8" ht="15" x14ac:dyDescent="0.2">
      <c r="B116" s="5" t="s">
        <v>249</v>
      </c>
      <c r="C116" s="38">
        <v>7</v>
      </c>
      <c r="D116" s="38">
        <v>1</v>
      </c>
      <c r="E116" s="12">
        <f t="shared" si="4"/>
        <v>3.482587064676617E-2</v>
      </c>
      <c r="F116" s="12">
        <f t="shared" si="5"/>
        <v>3.5587188612099642E-3</v>
      </c>
      <c r="G116" s="11">
        <f t="shared" si="6"/>
        <v>-0.8571428571428571</v>
      </c>
      <c r="H116" s="15">
        <f t="shared" si="7"/>
        <v>-2.9850746268656716E-2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80</v>
      </c>
      <c r="D118" s="38">
        <v>113</v>
      </c>
      <c r="E118" s="12">
        <f t="shared" si="4"/>
        <v>0.39800995024875624</v>
      </c>
      <c r="F118" s="12">
        <f t="shared" si="5"/>
        <v>0.40213523131672596</v>
      </c>
      <c r="G118" s="11">
        <f t="shared" si="6"/>
        <v>0.41249999999999998</v>
      </c>
      <c r="H118" s="15">
        <f t="shared" si="7"/>
        <v>0.16417910447761194</v>
      </c>
    </row>
    <row r="119" spans="2:8" ht="15" x14ac:dyDescent="0.2">
      <c r="B119" s="5" t="s">
        <v>252</v>
      </c>
      <c r="C119" s="38">
        <v>12</v>
      </c>
      <c r="D119" s="38">
        <v>1</v>
      </c>
      <c r="E119" s="12">
        <f t="shared" si="4"/>
        <v>5.9701492537313432E-2</v>
      </c>
      <c r="F119" s="12">
        <f t="shared" si="5"/>
        <v>3.5587188612099642E-3</v>
      </c>
      <c r="G119" s="11">
        <f t="shared" si="6"/>
        <v>-0.91666666666666663</v>
      </c>
      <c r="H119" s="15">
        <f t="shared" si="7"/>
        <v>-5.4726368159203974E-2</v>
      </c>
    </row>
    <row r="120" spans="2:8" ht="15" x14ac:dyDescent="0.2">
      <c r="B120" s="5" t="s">
        <v>253</v>
      </c>
      <c r="C120" s="38">
        <v>6</v>
      </c>
      <c r="D120" s="38">
        <v>0</v>
      </c>
      <c r="E120" s="12">
        <f t="shared" si="4"/>
        <v>2.9850746268656716E-2</v>
      </c>
      <c r="F120" s="12" t="str">
        <f t="shared" si="5"/>
        <v/>
      </c>
      <c r="G120" s="11" t="str">
        <f t="shared" si="6"/>
        <v>0</v>
      </c>
      <c r="H120" s="15">
        <f t="shared" si="7"/>
        <v>0</v>
      </c>
    </row>
    <row r="121" spans="2:8" ht="15" x14ac:dyDescent="0.2">
      <c r="B121" s="5" t="s">
        <v>35</v>
      </c>
      <c r="C121" s="38">
        <v>12</v>
      </c>
      <c r="D121" s="38">
        <v>4</v>
      </c>
      <c r="E121" s="12">
        <f t="shared" si="4"/>
        <v>5.9701492537313432E-2</v>
      </c>
      <c r="F121" s="12">
        <f t="shared" si="5"/>
        <v>1.4234875444839857E-2</v>
      </c>
      <c r="G121" s="11">
        <f t="shared" si="6"/>
        <v>-0.66666666666666663</v>
      </c>
      <c r="H121" s="15">
        <f t="shared" si="7"/>
        <v>-3.9800995024875621E-2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5</v>
      </c>
      <c r="D123" s="38">
        <v>7</v>
      </c>
      <c r="E123" s="12">
        <f t="shared" si="4"/>
        <v>2.4875621890547265E-2</v>
      </c>
      <c r="F123" s="12">
        <f t="shared" si="5"/>
        <v>2.491103202846975E-2</v>
      </c>
      <c r="G123" s="11">
        <f t="shared" si="6"/>
        <v>0.4</v>
      </c>
      <c r="H123" s="15">
        <f t="shared" si="7"/>
        <v>9.950248756218907E-3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1</v>
      </c>
      <c r="E128" s="12" t="str">
        <f t="shared" si="4"/>
        <v/>
      </c>
      <c r="F128" s="12">
        <f t="shared" si="5"/>
        <v>3.5587188612099642E-3</v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0</v>
      </c>
      <c r="D129" s="38">
        <v>2</v>
      </c>
      <c r="E129" s="12" t="str">
        <f t="shared" si="4"/>
        <v/>
      </c>
      <c r="F129" s="12">
        <f t="shared" si="5"/>
        <v>7.1174377224199285E-3</v>
      </c>
      <c r="G129" s="11" t="str">
        <f t="shared" si="6"/>
        <v>0</v>
      </c>
      <c r="H129" s="15" t="str">
        <f t="shared" si="7"/>
        <v/>
      </c>
    </row>
    <row r="130" spans="2:8" ht="15" x14ac:dyDescent="0.2">
      <c r="B130" s="5" t="s">
        <v>259</v>
      </c>
      <c r="C130" s="38">
        <v>1</v>
      </c>
      <c r="D130" s="38">
        <v>0</v>
      </c>
      <c r="E130" s="12">
        <f t="shared" si="4"/>
        <v>4.9751243781094526E-3</v>
      </c>
      <c r="F130" s="12" t="str">
        <f t="shared" si="5"/>
        <v/>
      </c>
      <c r="G130" s="11" t="str">
        <f t="shared" si="6"/>
        <v>0</v>
      </c>
      <c r="H130" s="15">
        <f t="shared" si="7"/>
        <v>0</v>
      </c>
    </row>
    <row r="131" spans="2:8" ht="30" x14ac:dyDescent="0.2">
      <c r="B131" s="5" t="s">
        <v>260</v>
      </c>
      <c r="C131" s="38">
        <v>0</v>
      </c>
      <c r="D131" s="38">
        <v>12</v>
      </c>
      <c r="E131" s="12" t="str">
        <f t="shared" si="4"/>
        <v/>
      </c>
      <c r="F131" s="12">
        <f t="shared" si="5"/>
        <v>4.2704626334519574E-2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</v>
      </c>
      <c r="D134" s="38">
        <v>18</v>
      </c>
      <c r="E134" s="12">
        <f t="shared" si="4"/>
        <v>4.9751243781094526E-3</v>
      </c>
      <c r="F134" s="12">
        <f t="shared" si="5"/>
        <v>6.4056939501779361E-2</v>
      </c>
      <c r="G134" s="11">
        <f t="shared" si="6"/>
        <v>17</v>
      </c>
      <c r="H134" s="15">
        <f t="shared" si="7"/>
        <v>8.45771144278607E-2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3</v>
      </c>
      <c r="E137" s="12" t="str">
        <f t="shared" si="8"/>
        <v/>
      </c>
      <c r="F137" s="12">
        <f t="shared" si="9"/>
        <v>1.0676156583629894E-2</v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2</v>
      </c>
      <c r="E139" s="12" t="str">
        <f t="shared" si="8"/>
        <v/>
      </c>
      <c r="F139" s="12">
        <f t="shared" si="9"/>
        <v>7.1174377224199285E-3</v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151</v>
      </c>
      <c r="D151" s="34">
        <f>SUM(D152:D288)</f>
        <v>304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1.0132450331125828</v>
      </c>
      <c r="H151" s="36">
        <f>+IF(OR(AND(E151=""),(G151="")),"",E151*G151)</f>
        <v>1.0132450331125828</v>
      </c>
    </row>
    <row r="152" spans="2:8" ht="15" x14ac:dyDescent="0.2">
      <c r="B152" s="41" t="s">
        <v>54</v>
      </c>
      <c r="C152" s="38">
        <v>1</v>
      </c>
      <c r="D152" s="38">
        <v>6</v>
      </c>
      <c r="E152" s="40">
        <f>+IF(C152=0,"",C152/C$151)</f>
        <v>6.6225165562913907E-3</v>
      </c>
      <c r="F152" s="40">
        <f>+IF(D152=0,"",D152/D$151)</f>
        <v>1.9736842105263157E-2</v>
      </c>
      <c r="G152" s="30">
        <f>+IF(OR(AND(D152=0),(C152=0)),"0",((D152-C152)/C152))</f>
        <v>5</v>
      </c>
      <c r="H152" s="31">
        <f>+IF(OR(AND(E152=""),(G152="")),"",E152*G152)</f>
        <v>3.3112582781456956E-2</v>
      </c>
    </row>
    <row r="153" spans="2:8" ht="15" x14ac:dyDescent="0.2">
      <c r="B153" s="7" t="s">
        <v>58</v>
      </c>
      <c r="C153" s="38">
        <v>1</v>
      </c>
      <c r="D153" s="38">
        <v>0</v>
      </c>
      <c r="E153" s="12">
        <f t="shared" ref="E153:E216" si="12">+IF(C153=0,"",C153/C$151)</f>
        <v>6.6225165562913907E-3</v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</v>
      </c>
      <c r="D156" s="38">
        <v>1</v>
      </c>
      <c r="E156" s="12">
        <f t="shared" si="12"/>
        <v>6.6225165562913907E-3</v>
      </c>
      <c r="F156" s="12">
        <f t="shared" si="13"/>
        <v>3.2894736842105261E-3</v>
      </c>
      <c r="G156" s="11">
        <f t="shared" si="14"/>
        <v>0</v>
      </c>
      <c r="H156" s="15">
        <f t="shared" si="15"/>
        <v>0</v>
      </c>
    </row>
    <row r="157" spans="2:8" ht="15" x14ac:dyDescent="0.2">
      <c r="B157" s="7" t="s">
        <v>53</v>
      </c>
      <c r="C157" s="38">
        <v>12</v>
      </c>
      <c r="D157" s="38">
        <v>57</v>
      </c>
      <c r="E157" s="12">
        <f t="shared" si="12"/>
        <v>7.9470198675496692E-2</v>
      </c>
      <c r="F157" s="12">
        <f t="shared" si="13"/>
        <v>0.1875</v>
      </c>
      <c r="G157" s="11">
        <f t="shared" si="14"/>
        <v>3.75</v>
      </c>
      <c r="H157" s="15">
        <f t="shared" si="15"/>
        <v>0.29801324503311261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3</v>
      </c>
      <c r="E159" s="12" t="str">
        <f t="shared" si="12"/>
        <v/>
      </c>
      <c r="F159" s="12">
        <f t="shared" si="13"/>
        <v>9.8684210526315784E-3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1</v>
      </c>
      <c r="E160" s="12" t="str">
        <f t="shared" si="12"/>
        <v/>
      </c>
      <c r="F160" s="12">
        <f t="shared" si="13"/>
        <v>3.2894736842105261E-3</v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3</v>
      </c>
      <c r="E163" s="12" t="str">
        <f t="shared" si="12"/>
        <v/>
      </c>
      <c r="F163" s="12">
        <f t="shared" si="13"/>
        <v>9.8684210526315784E-3</v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7</v>
      </c>
      <c r="E165" s="12" t="str">
        <f t="shared" si="12"/>
        <v/>
      </c>
      <c r="F165" s="12">
        <f t="shared" si="13"/>
        <v>2.3026315789473683E-2</v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5</v>
      </c>
      <c r="E166" s="12" t="str">
        <f t="shared" si="12"/>
        <v/>
      </c>
      <c r="F166" s="12">
        <f t="shared" si="13"/>
        <v>1.6447368421052631E-2</v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8</v>
      </c>
      <c r="E169" s="12" t="str">
        <f t="shared" si="12"/>
        <v/>
      </c>
      <c r="F169" s="12">
        <f t="shared" si="13"/>
        <v>2.6315789473684209E-2</v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2</v>
      </c>
      <c r="E170" s="12" t="str">
        <f t="shared" si="12"/>
        <v/>
      </c>
      <c r="F170" s="12">
        <f t="shared" si="13"/>
        <v>6.5789473684210523E-3</v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4</v>
      </c>
      <c r="D173" s="38">
        <v>7</v>
      </c>
      <c r="E173" s="12">
        <f t="shared" si="12"/>
        <v>2.6490066225165563E-2</v>
      </c>
      <c r="F173" s="12">
        <f t="shared" si="13"/>
        <v>2.3026315789473683E-2</v>
      </c>
      <c r="G173" s="11">
        <f t="shared" si="14"/>
        <v>0.75</v>
      </c>
      <c r="H173" s="15">
        <f t="shared" si="15"/>
        <v>1.9867549668874173E-2</v>
      </c>
    </row>
    <row r="174" spans="2:8" ht="15" x14ac:dyDescent="0.2">
      <c r="B174" s="7" t="s">
        <v>276</v>
      </c>
      <c r="C174" s="38">
        <v>5</v>
      </c>
      <c r="D174" s="38">
        <v>1</v>
      </c>
      <c r="E174" s="12">
        <f t="shared" si="12"/>
        <v>3.3112582781456956E-2</v>
      </c>
      <c r="F174" s="12">
        <f t="shared" si="13"/>
        <v>3.2894736842105261E-3</v>
      </c>
      <c r="G174" s="11">
        <f t="shared" si="14"/>
        <v>-0.8</v>
      </c>
      <c r="H174" s="15">
        <f t="shared" si="15"/>
        <v>-2.6490066225165566E-2</v>
      </c>
    </row>
    <row r="175" spans="2:8" ht="15" x14ac:dyDescent="0.2">
      <c r="B175" s="7" t="s">
        <v>277</v>
      </c>
      <c r="C175" s="38">
        <v>2</v>
      </c>
      <c r="D175" s="38">
        <v>0</v>
      </c>
      <c r="E175" s="12">
        <f t="shared" si="12"/>
        <v>1.3245033112582781E-2</v>
      </c>
      <c r="F175" s="12" t="str">
        <f t="shared" si="13"/>
        <v/>
      </c>
      <c r="G175" s="11" t="str">
        <f t="shared" si="14"/>
        <v>0</v>
      </c>
      <c r="H175" s="15">
        <f t="shared" si="15"/>
        <v>0</v>
      </c>
    </row>
    <row r="176" spans="2:8" ht="15" x14ac:dyDescent="0.2">
      <c r="B176" s="7" t="s">
        <v>278</v>
      </c>
      <c r="C176" s="38">
        <v>5</v>
      </c>
      <c r="D176" s="38">
        <v>6</v>
      </c>
      <c r="E176" s="12">
        <f t="shared" si="12"/>
        <v>3.3112582781456956E-2</v>
      </c>
      <c r="F176" s="12">
        <f t="shared" si="13"/>
        <v>1.9736842105263157E-2</v>
      </c>
      <c r="G176" s="11">
        <f t="shared" si="14"/>
        <v>0.2</v>
      </c>
      <c r="H176" s="15">
        <f t="shared" si="15"/>
        <v>6.6225165562913916E-3</v>
      </c>
    </row>
    <row r="177" spans="2:8" ht="15" x14ac:dyDescent="0.2">
      <c r="B177" s="7" t="s">
        <v>279</v>
      </c>
      <c r="C177" s="38">
        <v>14</v>
      </c>
      <c r="D177" s="38">
        <v>19</v>
      </c>
      <c r="E177" s="12">
        <f t="shared" si="12"/>
        <v>9.2715231788079472E-2</v>
      </c>
      <c r="F177" s="12">
        <f t="shared" si="13"/>
        <v>6.25E-2</v>
      </c>
      <c r="G177" s="11">
        <f t="shared" si="14"/>
        <v>0.35714285714285715</v>
      </c>
      <c r="H177" s="15">
        <f t="shared" si="15"/>
        <v>3.3112582781456956E-2</v>
      </c>
    </row>
    <row r="178" spans="2:8" ht="15" x14ac:dyDescent="0.2">
      <c r="B178" s="7" t="s">
        <v>280</v>
      </c>
      <c r="C178" s="38">
        <v>6</v>
      </c>
      <c r="D178" s="38">
        <v>20</v>
      </c>
      <c r="E178" s="12">
        <f t="shared" si="12"/>
        <v>3.9735099337748346E-2</v>
      </c>
      <c r="F178" s="12">
        <f t="shared" si="13"/>
        <v>6.5789473684210523E-2</v>
      </c>
      <c r="G178" s="11">
        <f t="shared" si="14"/>
        <v>2.3333333333333335</v>
      </c>
      <c r="H178" s="15">
        <f t="shared" si="15"/>
        <v>9.2715231788079486E-2</v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12</v>
      </c>
      <c r="D182" s="38">
        <v>3</v>
      </c>
      <c r="E182" s="12">
        <f t="shared" si="12"/>
        <v>7.9470198675496692E-2</v>
      </c>
      <c r="F182" s="12">
        <f t="shared" si="13"/>
        <v>9.8684210526315784E-3</v>
      </c>
      <c r="G182" s="11">
        <f t="shared" si="14"/>
        <v>-0.75</v>
      </c>
      <c r="H182" s="15">
        <f t="shared" si="15"/>
        <v>-5.9602649006622516E-2</v>
      </c>
    </row>
    <row r="183" spans="2:8" ht="15" x14ac:dyDescent="0.2">
      <c r="B183" s="7" t="s">
        <v>285</v>
      </c>
      <c r="C183" s="38">
        <v>5</v>
      </c>
      <c r="D183" s="38">
        <v>4</v>
      </c>
      <c r="E183" s="12">
        <f t="shared" si="12"/>
        <v>3.3112582781456956E-2</v>
      </c>
      <c r="F183" s="12">
        <f t="shared" si="13"/>
        <v>1.3157894736842105E-2</v>
      </c>
      <c r="G183" s="11">
        <f t="shared" si="14"/>
        <v>-0.2</v>
      </c>
      <c r="H183" s="15">
        <f t="shared" si="15"/>
        <v>-6.6225165562913916E-3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17</v>
      </c>
      <c r="D186" s="38">
        <v>30</v>
      </c>
      <c r="E186" s="12">
        <f t="shared" si="12"/>
        <v>0.11258278145695365</v>
      </c>
      <c r="F186" s="12">
        <f t="shared" si="13"/>
        <v>9.8684210526315791E-2</v>
      </c>
      <c r="G186" s="11">
        <f t="shared" si="14"/>
        <v>0.76470588235294112</v>
      </c>
      <c r="H186" s="15">
        <f t="shared" si="15"/>
        <v>8.6092715231788075E-2</v>
      </c>
    </row>
    <row r="187" spans="2:8" ht="15" x14ac:dyDescent="0.2">
      <c r="B187" s="7" t="s">
        <v>287</v>
      </c>
      <c r="C187" s="38">
        <v>3</v>
      </c>
      <c r="D187" s="38">
        <v>2</v>
      </c>
      <c r="E187" s="12">
        <f t="shared" si="12"/>
        <v>1.9867549668874173E-2</v>
      </c>
      <c r="F187" s="12">
        <f t="shared" si="13"/>
        <v>6.5789473684210523E-3</v>
      </c>
      <c r="G187" s="11">
        <f t="shared" si="14"/>
        <v>-0.33333333333333331</v>
      </c>
      <c r="H187" s="15">
        <f t="shared" si="15"/>
        <v>-6.6225165562913907E-3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2</v>
      </c>
      <c r="D191" s="38">
        <v>0</v>
      </c>
      <c r="E191" s="12">
        <f t="shared" si="12"/>
        <v>1.3245033112582781E-2</v>
      </c>
      <c r="F191" s="12" t="str">
        <f t="shared" si="13"/>
        <v/>
      </c>
      <c r="G191" s="11" t="str">
        <f t="shared" si="14"/>
        <v>0</v>
      </c>
      <c r="H191" s="15">
        <f t="shared" si="15"/>
        <v>0</v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11</v>
      </c>
      <c r="D196" s="38">
        <v>37</v>
      </c>
      <c r="E196" s="12">
        <f t="shared" si="12"/>
        <v>7.2847682119205295E-2</v>
      </c>
      <c r="F196" s="12">
        <f t="shared" si="13"/>
        <v>0.12171052631578948</v>
      </c>
      <c r="G196" s="11">
        <f t="shared" si="14"/>
        <v>2.3636363636363638</v>
      </c>
      <c r="H196" s="15">
        <f t="shared" si="15"/>
        <v>0.17218543046357615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7</v>
      </c>
      <c r="D208" s="38">
        <v>3</v>
      </c>
      <c r="E208" s="12">
        <f t="shared" si="12"/>
        <v>4.6357615894039736E-2</v>
      </c>
      <c r="F208" s="12">
        <f t="shared" si="13"/>
        <v>9.8684210526315784E-3</v>
      </c>
      <c r="G208" s="11">
        <f t="shared" si="14"/>
        <v>-0.5714285714285714</v>
      </c>
      <c r="H208" s="15">
        <f t="shared" si="15"/>
        <v>-2.6490066225165563E-2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4</v>
      </c>
      <c r="D214" s="38">
        <v>0</v>
      </c>
      <c r="E214" s="12">
        <f t="shared" si="12"/>
        <v>2.6490066225165563E-2</v>
      </c>
      <c r="F214" s="12" t="str">
        <f t="shared" si="13"/>
        <v/>
      </c>
      <c r="G214" s="11" t="str">
        <f t="shared" si="14"/>
        <v>0</v>
      </c>
      <c r="H214" s="15">
        <f t="shared" si="15"/>
        <v>0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5</v>
      </c>
      <c r="E216" s="12">
        <f t="shared" si="12"/>
        <v>6.6225165562913907E-3</v>
      </c>
      <c r="F216" s="12">
        <f t="shared" si="13"/>
        <v>1.6447368421052631E-2</v>
      </c>
      <c r="G216" s="11">
        <f t="shared" si="14"/>
        <v>4</v>
      </c>
      <c r="H216" s="15">
        <f t="shared" si="15"/>
        <v>2.6490066225165563E-2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1</v>
      </c>
      <c r="E222" s="12" t="str">
        <f t="shared" si="16"/>
        <v/>
      </c>
      <c r="F222" s="12">
        <f t="shared" si="17"/>
        <v>3.2894736842105261E-3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1</v>
      </c>
      <c r="D229" s="38">
        <v>4</v>
      </c>
      <c r="E229" s="12">
        <f t="shared" si="16"/>
        <v>6.6225165562913907E-3</v>
      </c>
      <c r="F229" s="12">
        <f t="shared" si="17"/>
        <v>1.3157894736842105E-2</v>
      </c>
      <c r="G229" s="11">
        <f t="shared" si="18"/>
        <v>3</v>
      </c>
      <c r="H229" s="15">
        <f t="shared" si="19"/>
        <v>1.9867549668874173E-2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4</v>
      </c>
      <c r="D232" s="38">
        <v>2</v>
      </c>
      <c r="E232" s="12">
        <f t="shared" si="16"/>
        <v>2.6490066225165563E-2</v>
      </c>
      <c r="F232" s="12">
        <f t="shared" si="17"/>
        <v>6.5789473684210523E-3</v>
      </c>
      <c r="G232" s="11">
        <f t="shared" si="18"/>
        <v>-0.5</v>
      </c>
      <c r="H232" s="15">
        <f t="shared" si="19"/>
        <v>-1.3245033112582781E-2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2</v>
      </c>
      <c r="D235" s="38">
        <v>10</v>
      </c>
      <c r="E235" s="12">
        <f t="shared" si="16"/>
        <v>1.3245033112582781E-2</v>
      </c>
      <c r="F235" s="12">
        <f t="shared" si="17"/>
        <v>3.2894736842105261E-2</v>
      </c>
      <c r="G235" s="11">
        <f t="shared" si="18"/>
        <v>4</v>
      </c>
      <c r="H235" s="15">
        <f t="shared" si="19"/>
        <v>5.2980132450331126E-2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2</v>
      </c>
      <c r="D237" s="38">
        <v>4</v>
      </c>
      <c r="E237" s="12">
        <f t="shared" si="16"/>
        <v>1.3245033112582781E-2</v>
      </c>
      <c r="F237" s="12">
        <f t="shared" si="17"/>
        <v>1.3157894736842105E-2</v>
      </c>
      <c r="G237" s="11">
        <f t="shared" si="18"/>
        <v>1</v>
      </c>
      <c r="H237" s="15">
        <f t="shared" si="19"/>
        <v>1.3245033112582781E-2</v>
      </c>
    </row>
    <row r="238" spans="2:8" ht="15" x14ac:dyDescent="0.2">
      <c r="B238" s="7" t="s">
        <v>85</v>
      </c>
      <c r="C238" s="38">
        <v>1</v>
      </c>
      <c r="D238" s="38">
        <v>8</v>
      </c>
      <c r="E238" s="12">
        <f t="shared" si="16"/>
        <v>6.6225165562913907E-3</v>
      </c>
      <c r="F238" s="12">
        <f t="shared" si="17"/>
        <v>2.6315789473684209E-2</v>
      </c>
      <c r="G238" s="11">
        <f t="shared" si="18"/>
        <v>7</v>
      </c>
      <c r="H238" s="15">
        <f t="shared" si="19"/>
        <v>4.6357615894039736E-2</v>
      </c>
    </row>
    <row r="239" spans="2:8" ht="15" x14ac:dyDescent="0.2">
      <c r="B239" s="7" t="s">
        <v>81</v>
      </c>
      <c r="C239" s="38">
        <v>2</v>
      </c>
      <c r="D239" s="38">
        <v>4</v>
      </c>
      <c r="E239" s="12">
        <f t="shared" si="16"/>
        <v>1.3245033112582781E-2</v>
      </c>
      <c r="F239" s="12">
        <f t="shared" si="17"/>
        <v>1.3157894736842105E-2</v>
      </c>
      <c r="G239" s="11">
        <f t="shared" si="18"/>
        <v>1</v>
      </c>
      <c r="H239" s="15">
        <f t="shared" si="19"/>
        <v>1.3245033112582781E-2</v>
      </c>
    </row>
    <row r="240" spans="2:8" ht="15" x14ac:dyDescent="0.2">
      <c r="B240" s="7" t="s">
        <v>316</v>
      </c>
      <c r="C240" s="38">
        <v>3</v>
      </c>
      <c r="D240" s="38">
        <v>0</v>
      </c>
      <c r="E240" s="12">
        <f t="shared" si="16"/>
        <v>1.9867549668874173E-2</v>
      </c>
      <c r="F240" s="12" t="str">
        <f t="shared" si="17"/>
        <v/>
      </c>
      <c r="G240" s="11" t="str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1</v>
      </c>
      <c r="E246" s="12" t="str">
        <f t="shared" si="16"/>
        <v/>
      </c>
      <c r="F246" s="12">
        <f t="shared" si="17"/>
        <v>3.2894736842105261E-3</v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11</v>
      </c>
      <c r="D247" s="38">
        <v>6</v>
      </c>
      <c r="E247" s="12">
        <f t="shared" si="16"/>
        <v>7.2847682119205295E-2</v>
      </c>
      <c r="F247" s="12">
        <f t="shared" si="17"/>
        <v>1.9736842105263157E-2</v>
      </c>
      <c r="G247" s="11">
        <f t="shared" si="18"/>
        <v>-0.45454545454545453</v>
      </c>
      <c r="H247" s="15">
        <f t="shared" si="19"/>
        <v>-3.3112582781456949E-2</v>
      </c>
    </row>
    <row r="248" spans="2:8" ht="15" x14ac:dyDescent="0.2">
      <c r="B248" s="7" t="s">
        <v>86</v>
      </c>
      <c r="C248" s="38">
        <v>1</v>
      </c>
      <c r="D248" s="38">
        <v>2</v>
      </c>
      <c r="E248" s="12">
        <f t="shared" si="16"/>
        <v>6.6225165562913907E-3</v>
      </c>
      <c r="F248" s="12">
        <f t="shared" si="17"/>
        <v>6.5789473684210523E-3</v>
      </c>
      <c r="G248" s="11">
        <f t="shared" si="18"/>
        <v>1</v>
      </c>
      <c r="H248" s="15">
        <f t="shared" si="19"/>
        <v>6.6225165562913907E-3</v>
      </c>
    </row>
    <row r="249" spans="2:8" ht="15" x14ac:dyDescent="0.2">
      <c r="B249" s="7" t="s">
        <v>87</v>
      </c>
      <c r="C249" s="38">
        <v>5</v>
      </c>
      <c r="D249" s="38">
        <v>9</v>
      </c>
      <c r="E249" s="12">
        <f t="shared" si="16"/>
        <v>3.3112582781456956E-2</v>
      </c>
      <c r="F249" s="12">
        <f t="shared" si="17"/>
        <v>2.9605263157894735E-2</v>
      </c>
      <c r="G249" s="11">
        <f t="shared" si="18"/>
        <v>0.8</v>
      </c>
      <c r="H249" s="15">
        <f t="shared" si="19"/>
        <v>2.6490066225165566E-2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1</v>
      </c>
      <c r="D253" s="38">
        <v>1</v>
      </c>
      <c r="E253" s="12">
        <f t="shared" si="16"/>
        <v>6.6225165562913907E-3</v>
      </c>
      <c r="F253" s="12">
        <f t="shared" si="17"/>
        <v>3.2894736842105261E-3</v>
      </c>
      <c r="G253" s="11">
        <f t="shared" si="18"/>
        <v>0</v>
      </c>
      <c r="H253" s="15">
        <f t="shared" si="19"/>
        <v>0</v>
      </c>
    </row>
    <row r="254" spans="2:8" ht="15" x14ac:dyDescent="0.2">
      <c r="B254" s="7" t="s">
        <v>323</v>
      </c>
      <c r="C254" s="38">
        <v>0</v>
      </c>
      <c r="D254" s="38">
        <v>2</v>
      </c>
      <c r="E254" s="12" t="str">
        <f t="shared" si="16"/>
        <v/>
      </c>
      <c r="F254" s="12">
        <f t="shared" si="17"/>
        <v>6.5789473684210523E-3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1</v>
      </c>
      <c r="D256" s="38">
        <v>11</v>
      </c>
      <c r="E256" s="12">
        <f t="shared" si="16"/>
        <v>6.6225165562913907E-3</v>
      </c>
      <c r="F256" s="12">
        <f t="shared" si="17"/>
        <v>3.6184210526315791E-2</v>
      </c>
      <c r="G256" s="11">
        <f t="shared" si="18"/>
        <v>10</v>
      </c>
      <c r="H256" s="15">
        <f t="shared" si="19"/>
        <v>6.6225165562913912E-2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1</v>
      </c>
      <c r="D266" s="38">
        <v>1</v>
      </c>
      <c r="E266" s="12">
        <f t="shared" si="16"/>
        <v>6.6225165562913907E-3</v>
      </c>
      <c r="F266" s="12">
        <f t="shared" si="17"/>
        <v>3.2894736842105261E-3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2</v>
      </c>
      <c r="D268" s="38">
        <v>1</v>
      </c>
      <c r="E268" s="12">
        <f t="shared" si="16"/>
        <v>1.3245033112582781E-2</v>
      </c>
      <c r="F268" s="12">
        <f t="shared" si="17"/>
        <v>3.2894736842105261E-3</v>
      </c>
      <c r="G268" s="11">
        <f t="shared" si="18"/>
        <v>-0.5</v>
      </c>
      <c r="H268" s="15">
        <f t="shared" si="19"/>
        <v>-6.6225165562913907E-3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1</v>
      </c>
      <c r="D272" s="38">
        <v>0</v>
      </c>
      <c r="E272" s="12">
        <f t="shared" si="16"/>
        <v>6.6225165562913907E-3</v>
      </c>
      <c r="F272" s="12" t="str">
        <f t="shared" si="17"/>
        <v/>
      </c>
      <c r="G272" s="11" t="str">
        <f t="shared" si="18"/>
        <v>0</v>
      </c>
      <c r="H272" s="15">
        <f t="shared" si="19"/>
        <v>0</v>
      </c>
    </row>
    <row r="273" spans="2:8" ht="15" x14ac:dyDescent="0.2">
      <c r="B273" s="7" t="s">
        <v>91</v>
      </c>
      <c r="C273" s="38">
        <v>0</v>
      </c>
      <c r="D273" s="38">
        <v>1</v>
      </c>
      <c r="E273" s="12" t="str">
        <f t="shared" si="16"/>
        <v/>
      </c>
      <c r="F273" s="12">
        <f t="shared" si="17"/>
        <v>3.2894736842105261E-3</v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1</v>
      </c>
      <c r="E274" s="12" t="str">
        <f t="shared" si="16"/>
        <v/>
      </c>
      <c r="F274" s="12">
        <f t="shared" si="17"/>
        <v>3.2894736842105261E-3</v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1</v>
      </c>
      <c r="E280" s="12" t="str">
        <f t="shared" si="16"/>
        <v/>
      </c>
      <c r="F280" s="12">
        <f t="shared" si="17"/>
        <v>3.2894736842105261E-3</v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4</v>
      </c>
      <c r="E282" s="12" t="str">
        <f t="shared" si="20"/>
        <v/>
      </c>
      <c r="F282" s="12">
        <f t="shared" si="21"/>
        <v>1.3157894736842105E-2</v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842</v>
      </c>
      <c r="D294" s="34">
        <f>SUM(D295:D499)</f>
        <v>1535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0.8230403800475059</v>
      </c>
      <c r="H294" s="36">
        <f>+IF(OR(AND(E294=""),(G294="")),"",E294*G294)</f>
        <v>0.8230403800475059</v>
      </c>
    </row>
    <row r="295" spans="2:8" ht="15" x14ac:dyDescent="0.2">
      <c r="B295" s="37" t="s">
        <v>100</v>
      </c>
      <c r="C295" s="38">
        <v>29</v>
      </c>
      <c r="D295" s="38">
        <v>20</v>
      </c>
      <c r="E295" s="40">
        <f>+IF(C295=0,"",C295/C$294)</f>
        <v>3.4441805225653203E-2</v>
      </c>
      <c r="F295" s="40">
        <f>+IF(D295=0,"",D295/D$294)</f>
        <v>1.3029315960912053E-2</v>
      </c>
      <c r="G295" s="30">
        <f>+IF(OR(AND(D295=0),(C295=0)),"0",((D295-C295)/C295))</f>
        <v>-0.31034482758620691</v>
      </c>
      <c r="H295" s="31">
        <f>+IF(OR(AND(E295=""),(G295="")),"",E295*G295)</f>
        <v>-1.0688836104513063E-2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5</v>
      </c>
      <c r="D297" s="38">
        <v>6</v>
      </c>
      <c r="E297" s="12">
        <f t="shared" si="24"/>
        <v>5.9382422802850355E-3</v>
      </c>
      <c r="F297" s="12">
        <f t="shared" si="25"/>
        <v>3.9087947882736158E-3</v>
      </c>
      <c r="G297" s="11">
        <f t="shared" si="26"/>
        <v>0.2</v>
      </c>
      <c r="H297" s="15">
        <f t="shared" si="27"/>
        <v>1.1876484560570072E-3</v>
      </c>
    </row>
    <row r="298" spans="2:8" ht="15" x14ac:dyDescent="0.2">
      <c r="B298" s="5" t="s">
        <v>95</v>
      </c>
      <c r="C298" s="38">
        <v>2</v>
      </c>
      <c r="D298" s="38">
        <v>2</v>
      </c>
      <c r="E298" s="12">
        <f t="shared" si="24"/>
        <v>2.3752969121140144E-3</v>
      </c>
      <c r="F298" s="12">
        <f t="shared" si="25"/>
        <v>1.3029315960912053E-3</v>
      </c>
      <c r="G298" s="11">
        <f t="shared" si="26"/>
        <v>0</v>
      </c>
      <c r="H298" s="15">
        <f t="shared" si="27"/>
        <v>0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41</v>
      </c>
      <c r="D301" s="38">
        <v>142</v>
      </c>
      <c r="E301" s="12">
        <f t="shared" si="24"/>
        <v>4.8693586698337295E-2</v>
      </c>
      <c r="F301" s="12">
        <f t="shared" si="25"/>
        <v>9.2508143322475575E-2</v>
      </c>
      <c r="G301" s="11">
        <f t="shared" si="26"/>
        <v>2.4634146341463414</v>
      </c>
      <c r="H301" s="15">
        <f t="shared" si="27"/>
        <v>0.11995249406175773</v>
      </c>
    </row>
    <row r="302" spans="2:8" ht="15" x14ac:dyDescent="0.2">
      <c r="B302" s="5" t="s">
        <v>109</v>
      </c>
      <c r="C302" s="38">
        <v>2</v>
      </c>
      <c r="D302" s="38">
        <v>7</v>
      </c>
      <c r="E302" s="12">
        <f t="shared" si="24"/>
        <v>2.3752969121140144E-3</v>
      </c>
      <c r="F302" s="12">
        <f t="shared" si="25"/>
        <v>4.560260586319218E-3</v>
      </c>
      <c r="G302" s="11">
        <f t="shared" si="26"/>
        <v>2.5</v>
      </c>
      <c r="H302" s="15">
        <f t="shared" si="27"/>
        <v>5.9382422802850363E-3</v>
      </c>
    </row>
    <row r="303" spans="2:8" ht="15" x14ac:dyDescent="0.2">
      <c r="B303" s="5" t="s">
        <v>108</v>
      </c>
      <c r="C303" s="38">
        <v>0</v>
      </c>
      <c r="D303" s="38">
        <v>1</v>
      </c>
      <c r="E303" s="12" t="str">
        <f t="shared" si="24"/>
        <v/>
      </c>
      <c r="F303" s="12">
        <f t="shared" si="25"/>
        <v>6.5146579804560263E-4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3</v>
      </c>
      <c r="D304" s="38">
        <v>5</v>
      </c>
      <c r="E304" s="12">
        <f t="shared" si="24"/>
        <v>3.5629453681710215E-3</v>
      </c>
      <c r="F304" s="12">
        <f t="shared" si="25"/>
        <v>3.2573289902280132E-3</v>
      </c>
      <c r="G304" s="11">
        <f t="shared" si="26"/>
        <v>0.66666666666666663</v>
      </c>
      <c r="H304" s="15">
        <f t="shared" si="27"/>
        <v>2.3752969121140144E-3</v>
      </c>
    </row>
    <row r="305" spans="2:8" ht="15" x14ac:dyDescent="0.2">
      <c r="B305" s="5" t="s">
        <v>351</v>
      </c>
      <c r="C305" s="38">
        <v>0</v>
      </c>
      <c r="D305" s="38">
        <v>4</v>
      </c>
      <c r="E305" s="12" t="str">
        <f t="shared" si="24"/>
        <v/>
      </c>
      <c r="F305" s="12">
        <f t="shared" si="25"/>
        <v>2.6058631921824105E-3</v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12</v>
      </c>
      <c r="D307" s="38">
        <v>95</v>
      </c>
      <c r="E307" s="12">
        <f t="shared" si="24"/>
        <v>1.4251781472684086E-2</v>
      </c>
      <c r="F307" s="12">
        <f t="shared" si="25"/>
        <v>6.1889250814332247E-2</v>
      </c>
      <c r="G307" s="11">
        <f t="shared" si="26"/>
        <v>6.916666666666667</v>
      </c>
      <c r="H307" s="15">
        <f t="shared" si="27"/>
        <v>9.8574821852731601E-2</v>
      </c>
    </row>
    <row r="308" spans="2:8" ht="15" x14ac:dyDescent="0.2">
      <c r="B308" s="5" t="s">
        <v>99</v>
      </c>
      <c r="C308" s="38">
        <v>0</v>
      </c>
      <c r="D308" s="38">
        <v>6</v>
      </c>
      <c r="E308" s="12" t="str">
        <f t="shared" si="24"/>
        <v/>
      </c>
      <c r="F308" s="12">
        <f t="shared" si="25"/>
        <v>3.9087947882736158E-3</v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6</v>
      </c>
      <c r="D310" s="38">
        <v>106</v>
      </c>
      <c r="E310" s="12">
        <f t="shared" si="24"/>
        <v>7.1258907363420431E-3</v>
      </c>
      <c r="F310" s="12">
        <f t="shared" si="25"/>
        <v>6.9055374592833882E-2</v>
      </c>
      <c r="G310" s="11">
        <f t="shared" si="26"/>
        <v>16.666666666666668</v>
      </c>
      <c r="H310" s="15">
        <f t="shared" si="27"/>
        <v>0.11876484560570072</v>
      </c>
    </row>
    <row r="311" spans="2:8" ht="15" x14ac:dyDescent="0.2">
      <c r="B311" s="5" t="s">
        <v>102</v>
      </c>
      <c r="C311" s="38">
        <v>3</v>
      </c>
      <c r="D311" s="38">
        <v>17</v>
      </c>
      <c r="E311" s="12">
        <f t="shared" si="24"/>
        <v>3.5629453681710215E-3</v>
      </c>
      <c r="F311" s="12">
        <f t="shared" si="25"/>
        <v>1.1074918566775244E-2</v>
      </c>
      <c r="G311" s="11">
        <f t="shared" si="26"/>
        <v>4.666666666666667</v>
      </c>
      <c r="H311" s="15">
        <f t="shared" si="27"/>
        <v>1.6627078384798103E-2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47</v>
      </c>
      <c r="D314" s="38">
        <v>25</v>
      </c>
      <c r="E314" s="12">
        <f t="shared" si="24"/>
        <v>5.5819477434679333E-2</v>
      </c>
      <c r="F314" s="12">
        <f t="shared" si="25"/>
        <v>1.6286644951140065E-2</v>
      </c>
      <c r="G314" s="11">
        <f t="shared" si="26"/>
        <v>-0.46808510638297873</v>
      </c>
      <c r="H314" s="15">
        <f t="shared" si="27"/>
        <v>-2.6128266033254157E-2</v>
      </c>
    </row>
    <row r="315" spans="2:8" ht="15" x14ac:dyDescent="0.2">
      <c r="B315" s="5" t="s">
        <v>354</v>
      </c>
      <c r="C315" s="38">
        <v>137</v>
      </c>
      <c r="D315" s="38">
        <v>1</v>
      </c>
      <c r="E315" s="12">
        <f t="shared" si="24"/>
        <v>0.16270783847980996</v>
      </c>
      <c r="F315" s="12">
        <f t="shared" si="25"/>
        <v>6.5146579804560263E-4</v>
      </c>
      <c r="G315" s="11">
        <f t="shared" si="26"/>
        <v>-0.99270072992700731</v>
      </c>
      <c r="H315" s="15">
        <f t="shared" si="27"/>
        <v>-0.16152019002375295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2</v>
      </c>
      <c r="D317" s="38">
        <v>2</v>
      </c>
      <c r="E317" s="12">
        <f t="shared" si="24"/>
        <v>2.3752969121140144E-3</v>
      </c>
      <c r="F317" s="12">
        <f t="shared" si="25"/>
        <v>1.3029315960912053E-3</v>
      </c>
      <c r="G317" s="11">
        <f t="shared" si="26"/>
        <v>0</v>
      </c>
      <c r="H317" s="15">
        <f t="shared" si="27"/>
        <v>0</v>
      </c>
    </row>
    <row r="318" spans="2:8" ht="15" x14ac:dyDescent="0.2">
      <c r="B318" s="5" t="s">
        <v>355</v>
      </c>
      <c r="C318" s="38">
        <v>14</v>
      </c>
      <c r="D318" s="38">
        <v>35</v>
      </c>
      <c r="E318" s="12">
        <f t="shared" si="24"/>
        <v>1.66270783847981E-2</v>
      </c>
      <c r="F318" s="12">
        <f t="shared" si="25"/>
        <v>2.2801302931596091E-2</v>
      </c>
      <c r="G318" s="11">
        <f t="shared" si="26"/>
        <v>1.5</v>
      </c>
      <c r="H318" s="15">
        <f t="shared" si="27"/>
        <v>2.4940617577197149E-2</v>
      </c>
    </row>
    <row r="319" spans="2:8" ht="15" x14ac:dyDescent="0.2">
      <c r="B319" s="5" t="s">
        <v>115</v>
      </c>
      <c r="C319" s="38">
        <v>22</v>
      </c>
      <c r="D319" s="38">
        <v>7</v>
      </c>
      <c r="E319" s="12">
        <f t="shared" si="24"/>
        <v>2.6128266033254157E-2</v>
      </c>
      <c r="F319" s="12">
        <f t="shared" si="25"/>
        <v>4.560260586319218E-3</v>
      </c>
      <c r="G319" s="11">
        <f t="shared" si="26"/>
        <v>-0.68181818181818177</v>
      </c>
      <c r="H319" s="15">
        <f t="shared" si="27"/>
        <v>-1.7814726840855107E-2</v>
      </c>
    </row>
    <row r="320" spans="2:8" ht="15" x14ac:dyDescent="0.2">
      <c r="B320" s="5" t="s">
        <v>114</v>
      </c>
      <c r="C320" s="38">
        <v>1</v>
      </c>
      <c r="D320" s="38">
        <v>0</v>
      </c>
      <c r="E320" s="12">
        <f t="shared" si="24"/>
        <v>1.1876484560570072E-3</v>
      </c>
      <c r="F320" s="12" t="str">
        <f t="shared" si="25"/>
        <v/>
      </c>
      <c r="G320" s="11" t="str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0</v>
      </c>
      <c r="D321" s="38">
        <v>15</v>
      </c>
      <c r="E321" s="12" t="str">
        <f t="shared" si="24"/>
        <v/>
      </c>
      <c r="F321" s="12">
        <f t="shared" si="25"/>
        <v>9.7719869706840382E-3</v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</v>
      </c>
      <c r="D323" s="38">
        <v>0</v>
      </c>
      <c r="E323" s="12">
        <f t="shared" si="24"/>
        <v>1.1876484560570072E-3</v>
      </c>
      <c r="F323" s="12" t="str">
        <f t="shared" si="25"/>
        <v/>
      </c>
      <c r="G323" s="11" t="str">
        <f t="shared" si="26"/>
        <v>0</v>
      </c>
      <c r="H323" s="15">
        <f t="shared" si="27"/>
        <v>0</v>
      </c>
    </row>
    <row r="324" spans="2:8" ht="15" x14ac:dyDescent="0.2">
      <c r="B324" s="5" t="s">
        <v>473</v>
      </c>
      <c r="C324" s="38">
        <v>0</v>
      </c>
      <c r="D324" s="38">
        <v>4</v>
      </c>
      <c r="E324" s="12" t="str">
        <f t="shared" si="24"/>
        <v/>
      </c>
      <c r="F324" s="12">
        <f t="shared" si="25"/>
        <v>2.6058631921824105E-3</v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6</v>
      </c>
      <c r="D326" s="38">
        <v>34</v>
      </c>
      <c r="E326" s="12">
        <f t="shared" si="24"/>
        <v>7.1258907363420431E-3</v>
      </c>
      <c r="F326" s="12">
        <f t="shared" si="25"/>
        <v>2.2149837133550489E-2</v>
      </c>
      <c r="G326" s="11">
        <f t="shared" si="26"/>
        <v>4.666666666666667</v>
      </c>
      <c r="H326" s="15">
        <f t="shared" si="27"/>
        <v>3.3254156769596206E-2</v>
      </c>
    </row>
    <row r="327" spans="2:8" ht="15" x14ac:dyDescent="0.2">
      <c r="B327" s="5" t="s">
        <v>358</v>
      </c>
      <c r="C327" s="38">
        <v>0</v>
      </c>
      <c r="D327" s="38">
        <v>1</v>
      </c>
      <c r="E327" s="12" t="str">
        <f t="shared" si="24"/>
        <v/>
      </c>
      <c r="F327" s="12">
        <f t="shared" si="25"/>
        <v>6.5146579804560263E-4</v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1</v>
      </c>
      <c r="E329" s="12" t="str">
        <f t="shared" si="24"/>
        <v/>
      </c>
      <c r="F329" s="12">
        <f t="shared" si="25"/>
        <v>6.5146579804560263E-4</v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10</v>
      </c>
      <c r="D330" s="38">
        <v>23</v>
      </c>
      <c r="E330" s="12">
        <f t="shared" si="24"/>
        <v>1.1876484560570071E-2</v>
      </c>
      <c r="F330" s="12">
        <f t="shared" si="25"/>
        <v>1.4983713355048859E-2</v>
      </c>
      <c r="G330" s="11">
        <f t="shared" si="26"/>
        <v>1.3</v>
      </c>
      <c r="H330" s="15">
        <f t="shared" si="27"/>
        <v>1.5439429928741092E-2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79</v>
      </c>
      <c r="D332" s="38">
        <v>182</v>
      </c>
      <c r="E332" s="12">
        <f t="shared" si="24"/>
        <v>9.3824228028503556E-2</v>
      </c>
      <c r="F332" s="12">
        <f t="shared" si="25"/>
        <v>0.11856677524429968</v>
      </c>
      <c r="G332" s="11">
        <f t="shared" si="26"/>
        <v>1.3037974683544304</v>
      </c>
      <c r="H332" s="15">
        <f t="shared" si="27"/>
        <v>0.12232779097387173</v>
      </c>
    </row>
    <row r="333" spans="2:8" ht="15" x14ac:dyDescent="0.2">
      <c r="B333" s="5" t="s">
        <v>130</v>
      </c>
      <c r="C333" s="38">
        <v>25</v>
      </c>
      <c r="D333" s="38">
        <v>23</v>
      </c>
      <c r="E333" s="12">
        <f t="shared" si="24"/>
        <v>2.9691211401425176E-2</v>
      </c>
      <c r="F333" s="12">
        <f t="shared" si="25"/>
        <v>1.4983713355048859E-2</v>
      </c>
      <c r="G333" s="11">
        <f t="shared" si="26"/>
        <v>-0.08</v>
      </c>
      <c r="H333" s="15">
        <f t="shared" si="27"/>
        <v>-2.3752969121140144E-3</v>
      </c>
    </row>
    <row r="334" spans="2:8" ht="15" x14ac:dyDescent="0.2">
      <c r="B334" s="5" t="s">
        <v>119</v>
      </c>
      <c r="C334" s="38">
        <v>6</v>
      </c>
      <c r="D334" s="38">
        <v>20</v>
      </c>
      <c r="E334" s="12">
        <f t="shared" si="24"/>
        <v>7.1258907363420431E-3</v>
      </c>
      <c r="F334" s="12">
        <f t="shared" si="25"/>
        <v>1.3029315960912053E-2</v>
      </c>
      <c r="G334" s="11">
        <f t="shared" si="26"/>
        <v>2.3333333333333335</v>
      </c>
      <c r="H334" s="15">
        <f t="shared" si="27"/>
        <v>1.6627078384798103E-2</v>
      </c>
    </row>
    <row r="335" spans="2:8" ht="15" x14ac:dyDescent="0.2">
      <c r="B335" s="5" t="s">
        <v>128</v>
      </c>
      <c r="C335" s="38">
        <v>9</v>
      </c>
      <c r="D335" s="38">
        <v>22</v>
      </c>
      <c r="E335" s="12">
        <f t="shared" si="24"/>
        <v>1.0688836104513063E-2</v>
      </c>
      <c r="F335" s="12">
        <f t="shared" si="25"/>
        <v>1.4332247557003257E-2</v>
      </c>
      <c r="G335" s="11">
        <f t="shared" si="26"/>
        <v>1.4444444444444444</v>
      </c>
      <c r="H335" s="15">
        <f t="shared" si="27"/>
        <v>1.5439429928741092E-2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2</v>
      </c>
      <c r="D338" s="38">
        <v>0</v>
      </c>
      <c r="E338" s="12">
        <f t="shared" si="24"/>
        <v>2.3752969121140144E-3</v>
      </c>
      <c r="F338" s="12" t="str">
        <f t="shared" si="25"/>
        <v/>
      </c>
      <c r="G338" s="11" t="str">
        <f t="shared" si="26"/>
        <v>0</v>
      </c>
      <c r="H338" s="15">
        <f t="shared" si="27"/>
        <v>0</v>
      </c>
    </row>
    <row r="339" spans="2:8" ht="15" x14ac:dyDescent="0.2">
      <c r="B339" s="5" t="s">
        <v>363</v>
      </c>
      <c r="C339" s="38">
        <v>2</v>
      </c>
      <c r="D339" s="38">
        <v>4</v>
      </c>
      <c r="E339" s="12">
        <f t="shared" si="24"/>
        <v>2.3752969121140144E-3</v>
      </c>
      <c r="F339" s="12">
        <f t="shared" si="25"/>
        <v>2.6058631921824105E-3</v>
      </c>
      <c r="G339" s="11">
        <f t="shared" si="26"/>
        <v>1</v>
      </c>
      <c r="H339" s="15">
        <f t="shared" si="27"/>
        <v>2.3752969121140144E-3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</v>
      </c>
      <c r="D343" s="38">
        <v>1</v>
      </c>
      <c r="E343" s="12">
        <f t="shared" si="24"/>
        <v>1.1876484560570072E-3</v>
      </c>
      <c r="F343" s="12">
        <f t="shared" si="25"/>
        <v>6.5146579804560263E-4</v>
      </c>
      <c r="G343" s="11">
        <f t="shared" si="26"/>
        <v>0</v>
      </c>
      <c r="H343" s="15">
        <f t="shared" si="27"/>
        <v>0</v>
      </c>
    </row>
    <row r="344" spans="2:8" ht="15" x14ac:dyDescent="0.2">
      <c r="B344" s="5" t="s">
        <v>131</v>
      </c>
      <c r="C344" s="38">
        <v>8</v>
      </c>
      <c r="D344" s="38">
        <v>4</v>
      </c>
      <c r="E344" s="12">
        <f t="shared" si="24"/>
        <v>9.5011876484560574E-3</v>
      </c>
      <c r="F344" s="12">
        <f t="shared" si="25"/>
        <v>2.6058631921824105E-3</v>
      </c>
      <c r="G344" s="11">
        <f t="shared" si="26"/>
        <v>-0.5</v>
      </c>
      <c r="H344" s="15">
        <f t="shared" si="27"/>
        <v>-4.7505938242280287E-3</v>
      </c>
    </row>
    <row r="345" spans="2:8" ht="15" x14ac:dyDescent="0.2">
      <c r="B345" s="5" t="s">
        <v>366</v>
      </c>
      <c r="C345" s="38">
        <v>18</v>
      </c>
      <c r="D345" s="38">
        <v>67</v>
      </c>
      <c r="E345" s="12">
        <f t="shared" si="24"/>
        <v>2.1377672209026127E-2</v>
      </c>
      <c r="F345" s="12">
        <f t="shared" si="25"/>
        <v>4.3648208469055372E-2</v>
      </c>
      <c r="G345" s="11">
        <f t="shared" si="26"/>
        <v>2.7222222222222223</v>
      </c>
      <c r="H345" s="15">
        <f t="shared" si="27"/>
        <v>5.8194774346793349E-2</v>
      </c>
    </row>
    <row r="346" spans="2:8" ht="15" x14ac:dyDescent="0.2">
      <c r="B346" s="5" t="s">
        <v>122</v>
      </c>
      <c r="C346" s="38">
        <v>1</v>
      </c>
      <c r="D346" s="38">
        <v>3</v>
      </c>
      <c r="E346" s="12">
        <f t="shared" si="24"/>
        <v>1.1876484560570072E-3</v>
      </c>
      <c r="F346" s="12">
        <f t="shared" si="25"/>
        <v>1.9543973941368079E-3</v>
      </c>
      <c r="G346" s="11">
        <f t="shared" si="26"/>
        <v>2</v>
      </c>
      <c r="H346" s="15">
        <f t="shared" si="27"/>
        <v>2.3752969121140144E-3</v>
      </c>
    </row>
    <row r="347" spans="2:8" ht="15" x14ac:dyDescent="0.2">
      <c r="B347" s="5" t="s">
        <v>121</v>
      </c>
      <c r="C347" s="38">
        <v>10</v>
      </c>
      <c r="D347" s="38">
        <v>5</v>
      </c>
      <c r="E347" s="12">
        <f t="shared" si="24"/>
        <v>1.1876484560570071E-2</v>
      </c>
      <c r="F347" s="12">
        <f t="shared" si="25"/>
        <v>3.2573289902280132E-3</v>
      </c>
      <c r="G347" s="11">
        <f t="shared" si="26"/>
        <v>-0.5</v>
      </c>
      <c r="H347" s="15">
        <f t="shared" si="27"/>
        <v>-5.9382422802850355E-3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1</v>
      </c>
      <c r="E349" s="12" t="str">
        <f t="shared" si="24"/>
        <v/>
      </c>
      <c r="F349" s="12">
        <f t="shared" si="25"/>
        <v>6.5146579804560263E-4</v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38</v>
      </c>
      <c r="D354" s="38">
        <v>31</v>
      </c>
      <c r="E354" s="12">
        <f t="shared" si="24"/>
        <v>4.5130641330166268E-2</v>
      </c>
      <c r="F354" s="12">
        <f t="shared" si="25"/>
        <v>2.0195439739413682E-2</v>
      </c>
      <c r="G354" s="11">
        <f t="shared" si="26"/>
        <v>-0.18421052631578946</v>
      </c>
      <c r="H354" s="15">
        <f t="shared" si="27"/>
        <v>-8.3135391923990498E-3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1</v>
      </c>
      <c r="D356" s="38">
        <v>1</v>
      </c>
      <c r="E356" s="12">
        <f t="shared" si="24"/>
        <v>1.1876484560570072E-3</v>
      </c>
      <c r="F356" s="12">
        <f t="shared" si="25"/>
        <v>6.5146579804560263E-4</v>
      </c>
      <c r="G356" s="11">
        <f t="shared" si="26"/>
        <v>0</v>
      </c>
      <c r="H356" s="15">
        <f t="shared" si="27"/>
        <v>0</v>
      </c>
    </row>
    <row r="357" spans="2:8" ht="15" x14ac:dyDescent="0.2">
      <c r="B357" s="5" t="s">
        <v>372</v>
      </c>
      <c r="C357" s="38">
        <v>1</v>
      </c>
      <c r="D357" s="38">
        <v>28</v>
      </c>
      <c r="E357" s="12">
        <f t="shared" si="24"/>
        <v>1.1876484560570072E-3</v>
      </c>
      <c r="F357" s="12">
        <f t="shared" si="25"/>
        <v>1.8241042345276872E-2</v>
      </c>
      <c r="G357" s="11">
        <f t="shared" si="26"/>
        <v>27</v>
      </c>
      <c r="H357" s="15">
        <f t="shared" si="27"/>
        <v>3.2066508313539195E-2</v>
      </c>
    </row>
    <row r="358" spans="2:8" ht="15" x14ac:dyDescent="0.2">
      <c r="B358" s="5" t="s">
        <v>127</v>
      </c>
      <c r="C358" s="38">
        <v>10</v>
      </c>
      <c r="D358" s="38">
        <v>4</v>
      </c>
      <c r="E358" s="12">
        <f t="shared" si="24"/>
        <v>1.1876484560570071E-2</v>
      </c>
      <c r="F358" s="12">
        <f t="shared" si="25"/>
        <v>2.6058631921824105E-3</v>
      </c>
      <c r="G358" s="11">
        <f t="shared" si="26"/>
        <v>-0.6</v>
      </c>
      <c r="H358" s="15">
        <f t="shared" si="27"/>
        <v>-7.1258907363420422E-3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1</v>
      </c>
      <c r="D360" s="38">
        <v>0</v>
      </c>
      <c r="E360" s="12">
        <f t="shared" ref="E360:E423" si="28">+IF(C360=0,"",C360/C$294)</f>
        <v>1.1876484560570072E-3</v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>
        <f t="shared" ref="H360:H423" si="31">+IF(OR(AND(E360=""),(G360="")),"",E360*G360)</f>
        <v>0</v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6</v>
      </c>
      <c r="D363" s="38">
        <v>1</v>
      </c>
      <c r="E363" s="12">
        <f t="shared" si="28"/>
        <v>7.1258907363420431E-3</v>
      </c>
      <c r="F363" s="12">
        <f t="shared" si="29"/>
        <v>6.5146579804560263E-4</v>
      </c>
      <c r="G363" s="11">
        <f t="shared" si="30"/>
        <v>-0.83333333333333337</v>
      </c>
      <c r="H363" s="15">
        <f t="shared" si="31"/>
        <v>-5.9382422802850363E-3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1</v>
      </c>
      <c r="E368" s="12" t="str">
        <f t="shared" si="28"/>
        <v/>
      </c>
      <c r="F368" s="12">
        <f t="shared" si="29"/>
        <v>6.5146579804560263E-4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3</v>
      </c>
      <c r="D370" s="38">
        <v>1</v>
      </c>
      <c r="E370" s="12">
        <f t="shared" si="28"/>
        <v>3.5629453681710215E-3</v>
      </c>
      <c r="F370" s="12">
        <f t="shared" si="29"/>
        <v>6.5146579804560263E-4</v>
      </c>
      <c r="G370" s="11">
        <f t="shared" si="30"/>
        <v>-0.66666666666666663</v>
      </c>
      <c r="H370" s="15">
        <f t="shared" si="31"/>
        <v>-2.3752969121140144E-3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6</v>
      </c>
      <c r="D372" s="38">
        <v>5</v>
      </c>
      <c r="E372" s="12">
        <f t="shared" si="28"/>
        <v>7.1258907363420431E-3</v>
      </c>
      <c r="F372" s="12">
        <f t="shared" si="29"/>
        <v>3.2573289902280132E-3</v>
      </c>
      <c r="G372" s="11">
        <f t="shared" si="30"/>
        <v>-0.16666666666666666</v>
      </c>
      <c r="H372" s="15">
        <f t="shared" si="31"/>
        <v>-1.1876484560570072E-3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</v>
      </c>
      <c r="D375" s="38">
        <v>42</v>
      </c>
      <c r="E375" s="12">
        <f t="shared" si="28"/>
        <v>1.1876484560570072E-3</v>
      </c>
      <c r="F375" s="12">
        <f t="shared" si="29"/>
        <v>2.736156351791531E-2</v>
      </c>
      <c r="G375" s="11">
        <f t="shared" si="30"/>
        <v>41</v>
      </c>
      <c r="H375" s="15">
        <f t="shared" si="31"/>
        <v>4.8693586698337295E-2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3</v>
      </c>
      <c r="D377" s="38">
        <v>6</v>
      </c>
      <c r="E377" s="12">
        <f t="shared" si="28"/>
        <v>3.5629453681710215E-3</v>
      </c>
      <c r="F377" s="12">
        <f t="shared" si="29"/>
        <v>3.9087947882736158E-3</v>
      </c>
      <c r="G377" s="11">
        <f t="shared" si="30"/>
        <v>1</v>
      </c>
      <c r="H377" s="15">
        <f t="shared" si="31"/>
        <v>3.5629453681710215E-3</v>
      </c>
    </row>
    <row r="378" spans="2:8" ht="15" x14ac:dyDescent="0.2">
      <c r="B378" s="5" t="s">
        <v>149</v>
      </c>
      <c r="C378" s="38">
        <v>16</v>
      </c>
      <c r="D378" s="38">
        <v>7</v>
      </c>
      <c r="E378" s="12">
        <f t="shared" si="28"/>
        <v>1.9002375296912115E-2</v>
      </c>
      <c r="F378" s="12">
        <f t="shared" si="29"/>
        <v>4.560260586319218E-3</v>
      </c>
      <c r="G378" s="11">
        <f t="shared" si="30"/>
        <v>-0.5625</v>
      </c>
      <c r="H378" s="15">
        <f t="shared" si="31"/>
        <v>-1.0688836104513065E-2</v>
      </c>
    </row>
    <row r="379" spans="2:8" ht="15" x14ac:dyDescent="0.2">
      <c r="B379" s="5" t="s">
        <v>384</v>
      </c>
      <c r="C379" s="38">
        <v>0</v>
      </c>
      <c r="D379" s="38">
        <v>7</v>
      </c>
      <c r="E379" s="12" t="str">
        <f t="shared" si="28"/>
        <v/>
      </c>
      <c r="F379" s="12">
        <f t="shared" si="29"/>
        <v>4.560260586319218E-3</v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1</v>
      </c>
      <c r="D380" s="38">
        <v>2</v>
      </c>
      <c r="E380" s="12">
        <f t="shared" si="28"/>
        <v>1.1876484560570072E-3</v>
      </c>
      <c r="F380" s="12">
        <f t="shared" si="29"/>
        <v>1.3029315960912053E-3</v>
      </c>
      <c r="G380" s="11">
        <f t="shared" si="30"/>
        <v>1</v>
      </c>
      <c r="H380" s="15">
        <f t="shared" si="31"/>
        <v>1.1876484560570072E-3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4</v>
      </c>
      <c r="D385" s="38">
        <v>8</v>
      </c>
      <c r="E385" s="12">
        <f t="shared" si="28"/>
        <v>4.7505938242280287E-3</v>
      </c>
      <c r="F385" s="12">
        <f t="shared" si="29"/>
        <v>5.2117263843648211E-3</v>
      </c>
      <c r="G385" s="11">
        <f t="shared" si="30"/>
        <v>1</v>
      </c>
      <c r="H385" s="15">
        <f t="shared" si="31"/>
        <v>4.7505938242280287E-3</v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16</v>
      </c>
      <c r="D387" s="38">
        <v>143</v>
      </c>
      <c r="E387" s="12">
        <f t="shared" si="28"/>
        <v>1.9002375296912115E-2</v>
      </c>
      <c r="F387" s="12">
        <f t="shared" si="29"/>
        <v>9.3159609120521167E-2</v>
      </c>
      <c r="G387" s="11">
        <f t="shared" si="30"/>
        <v>7.9375</v>
      </c>
      <c r="H387" s="15">
        <f t="shared" si="31"/>
        <v>0.15083135391923991</v>
      </c>
    </row>
    <row r="388" spans="2:8" ht="15" x14ac:dyDescent="0.2">
      <c r="B388" s="5" t="s">
        <v>389</v>
      </c>
      <c r="C388" s="38">
        <v>0</v>
      </c>
      <c r="D388" s="38">
        <v>10</v>
      </c>
      <c r="E388" s="12" t="str">
        <f t="shared" si="28"/>
        <v/>
      </c>
      <c r="F388" s="12">
        <f t="shared" si="29"/>
        <v>6.5146579804560263E-3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1</v>
      </c>
      <c r="E389" s="12" t="str">
        <f t="shared" si="28"/>
        <v/>
      </c>
      <c r="F389" s="12">
        <f t="shared" si="29"/>
        <v>6.5146579804560263E-4</v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2</v>
      </c>
      <c r="D392" s="38">
        <v>3</v>
      </c>
      <c r="E392" s="12">
        <f t="shared" si="28"/>
        <v>2.3752969121140144E-3</v>
      </c>
      <c r="F392" s="12">
        <f t="shared" si="29"/>
        <v>1.9543973941368079E-3</v>
      </c>
      <c r="G392" s="11">
        <f t="shared" si="30"/>
        <v>0.5</v>
      </c>
      <c r="H392" s="15">
        <f t="shared" si="31"/>
        <v>1.1876484560570072E-3</v>
      </c>
    </row>
    <row r="393" spans="2:8" ht="15" x14ac:dyDescent="0.2">
      <c r="B393" s="5" t="s">
        <v>390</v>
      </c>
      <c r="C393" s="38">
        <v>3</v>
      </c>
      <c r="D393" s="38">
        <v>18</v>
      </c>
      <c r="E393" s="12">
        <f t="shared" si="28"/>
        <v>3.5629453681710215E-3</v>
      </c>
      <c r="F393" s="12">
        <f t="shared" si="29"/>
        <v>1.1726384364820847E-2</v>
      </c>
      <c r="G393" s="11">
        <f t="shared" si="30"/>
        <v>5</v>
      </c>
      <c r="H393" s="15">
        <f t="shared" si="31"/>
        <v>1.7814726840855107E-2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35</v>
      </c>
      <c r="D401" s="38">
        <v>21</v>
      </c>
      <c r="E401" s="12">
        <f t="shared" si="28"/>
        <v>4.1567695961995249E-2</v>
      </c>
      <c r="F401" s="12">
        <f t="shared" si="29"/>
        <v>1.3680781758957655E-2</v>
      </c>
      <c r="G401" s="11">
        <f t="shared" si="30"/>
        <v>-0.4</v>
      </c>
      <c r="H401" s="15">
        <f t="shared" si="31"/>
        <v>-1.66270783847981E-2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2</v>
      </c>
      <c r="E403" s="12" t="str">
        <f t="shared" si="28"/>
        <v/>
      </c>
      <c r="F403" s="12">
        <f t="shared" si="29"/>
        <v>1.3029315960912053E-3</v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8</v>
      </c>
      <c r="D406" s="38">
        <v>10</v>
      </c>
      <c r="E406" s="12">
        <f t="shared" si="28"/>
        <v>9.5011876484560574E-3</v>
      </c>
      <c r="F406" s="12">
        <f t="shared" si="29"/>
        <v>6.5146579804560263E-3</v>
      </c>
      <c r="G406" s="11">
        <f t="shared" si="30"/>
        <v>0.25</v>
      </c>
      <c r="H406" s="15">
        <f t="shared" si="31"/>
        <v>2.3752969121140144E-3</v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13</v>
      </c>
      <c r="D408" s="38">
        <v>8</v>
      </c>
      <c r="E408" s="12">
        <f t="shared" si="28"/>
        <v>1.5439429928741092E-2</v>
      </c>
      <c r="F408" s="12">
        <f t="shared" si="29"/>
        <v>5.2117263843648211E-3</v>
      </c>
      <c r="G408" s="11">
        <f t="shared" si="30"/>
        <v>-0.38461538461538464</v>
      </c>
      <c r="H408" s="15">
        <f t="shared" si="31"/>
        <v>-5.9382422802850355E-3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2</v>
      </c>
      <c r="D411" s="38">
        <v>3</v>
      </c>
      <c r="E411" s="12">
        <f t="shared" si="28"/>
        <v>2.3752969121140144E-3</v>
      </c>
      <c r="F411" s="12">
        <f t="shared" si="29"/>
        <v>1.9543973941368079E-3</v>
      </c>
      <c r="G411" s="11">
        <f t="shared" si="30"/>
        <v>0.5</v>
      </c>
      <c r="H411" s="15">
        <f t="shared" si="31"/>
        <v>1.1876484560570072E-3</v>
      </c>
    </row>
    <row r="412" spans="2:8" ht="15" x14ac:dyDescent="0.2">
      <c r="B412" s="5" t="s">
        <v>402</v>
      </c>
      <c r="C412" s="38">
        <v>1</v>
      </c>
      <c r="D412" s="38">
        <v>3</v>
      </c>
      <c r="E412" s="12">
        <f t="shared" si="28"/>
        <v>1.1876484560570072E-3</v>
      </c>
      <c r="F412" s="12">
        <f t="shared" si="29"/>
        <v>1.9543973941368079E-3</v>
      </c>
      <c r="G412" s="11">
        <f t="shared" si="30"/>
        <v>2</v>
      </c>
      <c r="H412" s="15">
        <f t="shared" si="31"/>
        <v>2.3752969121140144E-3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1</v>
      </c>
      <c r="E417" s="12" t="str">
        <f t="shared" si="28"/>
        <v/>
      </c>
      <c r="F417" s="12">
        <f t="shared" si="29"/>
        <v>6.5146579804560263E-4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1</v>
      </c>
      <c r="D419" s="38">
        <v>0</v>
      </c>
      <c r="E419" s="12">
        <f t="shared" si="28"/>
        <v>1.1876484560570072E-3</v>
      </c>
      <c r="F419" s="12" t="str">
        <f t="shared" si="29"/>
        <v/>
      </c>
      <c r="G419" s="11" t="str">
        <f t="shared" si="30"/>
        <v>0</v>
      </c>
      <c r="H419" s="15">
        <f t="shared" si="31"/>
        <v>0</v>
      </c>
    </row>
    <row r="420" spans="2:8" ht="15" x14ac:dyDescent="0.2">
      <c r="B420" s="5" t="s">
        <v>408</v>
      </c>
      <c r="C420" s="38">
        <v>4</v>
      </c>
      <c r="D420" s="38">
        <v>1</v>
      </c>
      <c r="E420" s="12">
        <f t="shared" si="28"/>
        <v>4.7505938242280287E-3</v>
      </c>
      <c r="F420" s="12">
        <f t="shared" si="29"/>
        <v>6.5146579804560263E-4</v>
      </c>
      <c r="G420" s="11">
        <f t="shared" si="30"/>
        <v>-0.75</v>
      </c>
      <c r="H420" s="15">
        <f t="shared" si="31"/>
        <v>-3.5629453681710215E-3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2</v>
      </c>
      <c r="E422" s="12" t="str">
        <f t="shared" si="28"/>
        <v/>
      </c>
      <c r="F422" s="12">
        <f t="shared" si="29"/>
        <v>1.3029315960912053E-3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1</v>
      </c>
      <c r="E430" s="12" t="str">
        <f t="shared" si="32"/>
        <v/>
      </c>
      <c r="F430" s="12">
        <f t="shared" si="33"/>
        <v>6.5146579804560263E-4</v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8</v>
      </c>
      <c r="D432" s="38">
        <v>16</v>
      </c>
      <c r="E432" s="12">
        <f t="shared" si="32"/>
        <v>9.5011876484560574E-3</v>
      </c>
      <c r="F432" s="12">
        <f t="shared" si="33"/>
        <v>1.0423452768729642E-2</v>
      </c>
      <c r="G432" s="11">
        <f t="shared" si="34"/>
        <v>1</v>
      </c>
      <c r="H432" s="15">
        <f t="shared" si="35"/>
        <v>9.5011876484560574E-3</v>
      </c>
    </row>
    <row r="433" spans="2:8" ht="15" x14ac:dyDescent="0.2">
      <c r="B433" s="5" t="s">
        <v>162</v>
      </c>
      <c r="C433" s="38">
        <v>1</v>
      </c>
      <c r="D433" s="38">
        <v>1</v>
      </c>
      <c r="E433" s="12">
        <f t="shared" si="32"/>
        <v>1.1876484560570072E-3</v>
      </c>
      <c r="F433" s="12">
        <f t="shared" si="33"/>
        <v>6.5146579804560263E-4</v>
      </c>
      <c r="G433" s="11">
        <f t="shared" si="34"/>
        <v>0</v>
      </c>
      <c r="H433" s="15">
        <f t="shared" si="35"/>
        <v>0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3</v>
      </c>
      <c r="D437" s="38">
        <v>18</v>
      </c>
      <c r="E437" s="12">
        <f t="shared" si="32"/>
        <v>3.5629453681710215E-3</v>
      </c>
      <c r="F437" s="12">
        <f t="shared" si="33"/>
        <v>1.1726384364820847E-2</v>
      </c>
      <c r="G437" s="11">
        <f t="shared" si="34"/>
        <v>5</v>
      </c>
      <c r="H437" s="15">
        <f t="shared" si="35"/>
        <v>1.7814726840855107E-2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5</v>
      </c>
      <c r="E441" s="12" t="str">
        <f t="shared" si="32"/>
        <v/>
      </c>
      <c r="F441" s="12">
        <f t="shared" si="33"/>
        <v>3.2573289902280132E-3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5</v>
      </c>
      <c r="D442" s="38">
        <v>5</v>
      </c>
      <c r="E442" s="12">
        <f t="shared" si="32"/>
        <v>5.9382422802850355E-3</v>
      </c>
      <c r="F442" s="12">
        <f t="shared" si="33"/>
        <v>3.2573289902280132E-3</v>
      </c>
      <c r="G442" s="11">
        <f t="shared" si="34"/>
        <v>0</v>
      </c>
      <c r="H442" s="15">
        <f t="shared" si="35"/>
        <v>0</v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2</v>
      </c>
      <c r="E447" s="12" t="str">
        <f t="shared" si="32"/>
        <v/>
      </c>
      <c r="F447" s="12">
        <f t="shared" si="33"/>
        <v>1.3029315960912053E-3</v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1</v>
      </c>
      <c r="D449" s="38">
        <v>0</v>
      </c>
      <c r="E449" s="12">
        <f t="shared" si="32"/>
        <v>1.1876484560570072E-3</v>
      </c>
      <c r="F449" s="12" t="str">
        <f t="shared" si="33"/>
        <v/>
      </c>
      <c r="G449" s="11" t="str">
        <f t="shared" si="34"/>
        <v>0</v>
      </c>
      <c r="H449" s="15">
        <f t="shared" si="35"/>
        <v>0</v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1</v>
      </c>
      <c r="D454" s="38">
        <v>1</v>
      </c>
      <c r="E454" s="12">
        <f t="shared" si="32"/>
        <v>1.1876484560570072E-3</v>
      </c>
      <c r="F454" s="12">
        <f t="shared" si="33"/>
        <v>6.5146579804560263E-4</v>
      </c>
      <c r="G454" s="11">
        <f t="shared" si="34"/>
        <v>0</v>
      </c>
      <c r="H454" s="15">
        <f t="shared" si="35"/>
        <v>0</v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2</v>
      </c>
      <c r="D458" s="38">
        <v>1</v>
      </c>
      <c r="E458" s="12">
        <f t="shared" si="32"/>
        <v>2.3752969121140144E-3</v>
      </c>
      <c r="F458" s="12">
        <f t="shared" si="33"/>
        <v>6.5146579804560263E-4</v>
      </c>
      <c r="G458" s="11">
        <f t="shared" si="34"/>
        <v>-0.5</v>
      </c>
      <c r="H458" s="15">
        <f t="shared" si="35"/>
        <v>-1.1876484560570072E-3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3</v>
      </c>
      <c r="D460" s="38">
        <v>5</v>
      </c>
      <c r="E460" s="12">
        <f t="shared" si="32"/>
        <v>3.5629453681710215E-3</v>
      </c>
      <c r="F460" s="12">
        <f t="shared" si="33"/>
        <v>3.2573289902280132E-3</v>
      </c>
      <c r="G460" s="11">
        <f t="shared" si="34"/>
        <v>0.66666666666666663</v>
      </c>
      <c r="H460" s="15">
        <f t="shared" si="35"/>
        <v>2.3752969121140144E-3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6</v>
      </c>
      <c r="D463" s="38">
        <v>7</v>
      </c>
      <c r="E463" s="12">
        <f t="shared" si="32"/>
        <v>7.1258907363420431E-3</v>
      </c>
      <c r="F463" s="12">
        <f t="shared" si="33"/>
        <v>4.560260586319218E-3</v>
      </c>
      <c r="G463" s="11">
        <f t="shared" si="34"/>
        <v>0.16666666666666666</v>
      </c>
      <c r="H463" s="15">
        <f t="shared" si="35"/>
        <v>1.1876484560570072E-3</v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1</v>
      </c>
      <c r="D467" s="38">
        <v>65</v>
      </c>
      <c r="E467" s="12">
        <f t="shared" si="32"/>
        <v>1.1876484560570072E-3</v>
      </c>
      <c r="F467" s="12">
        <f t="shared" si="33"/>
        <v>4.2345276872964167E-2</v>
      </c>
      <c r="G467" s="11">
        <f t="shared" si="34"/>
        <v>64</v>
      </c>
      <c r="H467" s="15">
        <f t="shared" si="35"/>
        <v>7.6009501187648459E-2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1</v>
      </c>
      <c r="E476" s="12" t="str">
        <f t="shared" si="32"/>
        <v/>
      </c>
      <c r="F476" s="12">
        <f t="shared" si="33"/>
        <v>6.5146579804560263E-4</v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2</v>
      </c>
      <c r="D478" s="38">
        <v>3</v>
      </c>
      <c r="E478" s="12">
        <f t="shared" si="32"/>
        <v>2.3752969121140144E-3</v>
      </c>
      <c r="F478" s="12">
        <f t="shared" si="33"/>
        <v>1.9543973941368079E-3</v>
      </c>
      <c r="G478" s="11">
        <f t="shared" si="34"/>
        <v>0.5</v>
      </c>
      <c r="H478" s="15">
        <f t="shared" si="35"/>
        <v>1.1876484560570072E-3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1</v>
      </c>
      <c r="E480" s="12" t="str">
        <f t="shared" si="32"/>
        <v/>
      </c>
      <c r="F480" s="12">
        <f t="shared" si="33"/>
        <v>6.5146579804560263E-4</v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12</v>
      </c>
      <c r="D483" s="38">
        <v>42</v>
      </c>
      <c r="E483" s="12">
        <f t="shared" si="32"/>
        <v>1.4251781472684086E-2</v>
      </c>
      <c r="F483" s="12">
        <f t="shared" si="33"/>
        <v>2.736156351791531E-2</v>
      </c>
      <c r="G483" s="11">
        <f t="shared" si="34"/>
        <v>2.5</v>
      </c>
      <c r="H483" s="15">
        <f t="shared" si="35"/>
        <v>3.5629453681710214E-2</v>
      </c>
    </row>
    <row r="484" spans="2:8" ht="30" x14ac:dyDescent="0.2">
      <c r="B484" s="5" t="s">
        <v>184</v>
      </c>
      <c r="C484" s="38">
        <v>49</v>
      </c>
      <c r="D484" s="38">
        <v>75</v>
      </c>
      <c r="E484" s="12">
        <f t="shared" si="32"/>
        <v>5.8194774346793349E-2</v>
      </c>
      <c r="F484" s="12">
        <f t="shared" si="33"/>
        <v>4.8859934853420196E-2</v>
      </c>
      <c r="G484" s="11">
        <f t="shared" si="34"/>
        <v>0.53061224489795922</v>
      </c>
      <c r="H484" s="15">
        <f t="shared" si="35"/>
        <v>3.0878859857482188E-2</v>
      </c>
    </row>
    <row r="485" spans="2:8" ht="15" x14ac:dyDescent="0.2">
      <c r="B485" s="5" t="s">
        <v>443</v>
      </c>
      <c r="C485" s="38">
        <v>14</v>
      </c>
      <c r="D485" s="38">
        <v>10</v>
      </c>
      <c r="E485" s="12">
        <f t="shared" si="32"/>
        <v>1.66270783847981E-2</v>
      </c>
      <c r="F485" s="12">
        <f t="shared" si="33"/>
        <v>6.5146579804560263E-3</v>
      </c>
      <c r="G485" s="11">
        <f t="shared" si="34"/>
        <v>-0.2857142857142857</v>
      </c>
      <c r="H485" s="15">
        <f t="shared" si="35"/>
        <v>-4.7505938242280278E-3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11</v>
      </c>
      <c r="D489" s="38">
        <v>2</v>
      </c>
      <c r="E489" s="12">
        <f t="shared" si="36"/>
        <v>1.3064133016627079E-2</v>
      </c>
      <c r="F489" s="12">
        <f t="shared" si="37"/>
        <v>1.3029315960912053E-3</v>
      </c>
      <c r="G489" s="11">
        <f t="shared" si="38"/>
        <v>-0.81818181818181823</v>
      </c>
      <c r="H489" s="15">
        <f t="shared" si="39"/>
        <v>-1.0688836104513065E-2</v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19</v>
      </c>
      <c r="D491" s="38">
        <v>7</v>
      </c>
      <c r="E491" s="12">
        <f t="shared" si="36"/>
        <v>2.2565320665083134E-2</v>
      </c>
      <c r="F491" s="12">
        <f t="shared" si="37"/>
        <v>4.560260586319218E-3</v>
      </c>
      <c r="G491" s="11">
        <f t="shared" si="38"/>
        <v>-0.63157894736842102</v>
      </c>
      <c r="H491" s="15">
        <f t="shared" si="39"/>
        <v>-1.4251781472684084E-2</v>
      </c>
    </row>
    <row r="492" spans="2:8" ht="15" x14ac:dyDescent="0.2">
      <c r="B492" s="5" t="s">
        <v>480</v>
      </c>
      <c r="C492" s="38">
        <v>3</v>
      </c>
      <c r="D492" s="38">
        <v>0</v>
      </c>
      <c r="E492" s="12">
        <f t="shared" si="36"/>
        <v>3.5629453681710215E-3</v>
      </c>
      <c r="F492" s="12" t="str">
        <f t="shared" si="37"/>
        <v/>
      </c>
      <c r="G492" s="11" t="str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1</v>
      </c>
      <c r="D493" s="38">
        <v>4</v>
      </c>
      <c r="E493" s="12">
        <f t="shared" si="36"/>
        <v>1.1876484560570072E-3</v>
      </c>
      <c r="F493" s="12">
        <f t="shared" si="37"/>
        <v>2.6058631921824105E-3</v>
      </c>
      <c r="G493" s="11">
        <f t="shared" si="38"/>
        <v>3</v>
      </c>
      <c r="H493" s="15">
        <f t="shared" si="39"/>
        <v>3.5629453681710215E-3</v>
      </c>
    </row>
    <row r="494" spans="2:8" ht="15" x14ac:dyDescent="0.2">
      <c r="B494" s="5" t="s">
        <v>448</v>
      </c>
      <c r="C494" s="38">
        <v>5</v>
      </c>
      <c r="D494" s="38">
        <v>1</v>
      </c>
      <c r="E494" s="12">
        <f t="shared" si="36"/>
        <v>5.9382422802850355E-3</v>
      </c>
      <c r="F494" s="12">
        <f t="shared" si="37"/>
        <v>6.5146579804560263E-4</v>
      </c>
      <c r="G494" s="11">
        <f t="shared" si="38"/>
        <v>-0.8</v>
      </c>
      <c r="H494" s="15">
        <f t="shared" si="39"/>
        <v>-4.7505938242280287E-3</v>
      </c>
    </row>
    <row r="495" spans="2:8" ht="13.5" customHeight="1" x14ac:dyDescent="0.2">
      <c r="B495" s="5" t="s">
        <v>449</v>
      </c>
      <c r="C495" s="38">
        <v>12</v>
      </c>
      <c r="D495" s="38">
        <v>1</v>
      </c>
      <c r="E495" s="12">
        <f t="shared" si="36"/>
        <v>1.4251781472684086E-2</v>
      </c>
      <c r="F495" s="12">
        <f t="shared" si="37"/>
        <v>6.5146579804560263E-4</v>
      </c>
      <c r="G495" s="11">
        <f t="shared" si="38"/>
        <v>-0.91666666666666663</v>
      </c>
      <c r="H495" s="15">
        <f t="shared" si="39"/>
        <v>-1.3064133016627079E-2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3</v>
      </c>
      <c r="D497" s="38">
        <v>0</v>
      </c>
      <c r="E497" s="12">
        <f t="shared" si="36"/>
        <v>3.5629453681710215E-3</v>
      </c>
      <c r="F497" s="12" t="str">
        <f t="shared" si="37"/>
        <v/>
      </c>
      <c r="G497" s="11" t="str">
        <f t="shared" si="38"/>
        <v>0</v>
      </c>
      <c r="H497" s="15">
        <f t="shared" si="39"/>
        <v>0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215</v>
      </c>
      <c r="D505" s="34">
        <f>SUM(D506:D530)</f>
        <v>456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1.1209302325581396</v>
      </c>
      <c r="H505" s="36">
        <f>+IF(OR(AND(E505=""),(G505="")),"",E505*G505)</f>
        <v>1.1209302325581396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1</v>
      </c>
      <c r="D507" s="38">
        <v>0</v>
      </c>
      <c r="E507" s="12">
        <f t="shared" ref="E507:E530" si="40">+IF(C507=0,"",C507/C$505)</f>
        <v>4.6511627906976744E-3</v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>
        <f t="shared" ref="H507:H530" si="43">+IF(OR(AND(E507=""),(G507="")),"",E507*G507)</f>
        <v>0</v>
      </c>
    </row>
    <row r="508" spans="2:8" ht="15" x14ac:dyDescent="0.2">
      <c r="B508" s="5" t="s">
        <v>455</v>
      </c>
      <c r="C508" s="38">
        <v>34</v>
      </c>
      <c r="D508" s="38">
        <v>63</v>
      </c>
      <c r="E508" s="12">
        <f t="shared" si="40"/>
        <v>0.15813953488372093</v>
      </c>
      <c r="F508" s="12">
        <f t="shared" si="41"/>
        <v>0.13815789473684212</v>
      </c>
      <c r="G508" s="11">
        <f t="shared" si="42"/>
        <v>0.8529411764705882</v>
      </c>
      <c r="H508" s="15">
        <f t="shared" si="43"/>
        <v>0.13488372093023254</v>
      </c>
    </row>
    <row r="509" spans="2:8" ht="15" x14ac:dyDescent="0.2">
      <c r="B509" s="5" t="s">
        <v>456</v>
      </c>
      <c r="C509" s="38">
        <v>17</v>
      </c>
      <c r="D509" s="38">
        <v>18</v>
      </c>
      <c r="E509" s="12">
        <f t="shared" si="40"/>
        <v>7.9069767441860464E-2</v>
      </c>
      <c r="F509" s="12">
        <f t="shared" si="41"/>
        <v>3.9473684210526314E-2</v>
      </c>
      <c r="G509" s="11">
        <f t="shared" si="42"/>
        <v>5.8823529411764705E-2</v>
      </c>
      <c r="H509" s="15">
        <f t="shared" si="43"/>
        <v>4.6511627906976744E-3</v>
      </c>
    </row>
    <row r="510" spans="2:8" ht="15" x14ac:dyDescent="0.2">
      <c r="B510" s="5" t="s">
        <v>188</v>
      </c>
      <c r="C510" s="38">
        <v>1</v>
      </c>
      <c r="D510" s="38">
        <v>2</v>
      </c>
      <c r="E510" s="12">
        <f t="shared" si="40"/>
        <v>4.6511627906976744E-3</v>
      </c>
      <c r="F510" s="12">
        <f t="shared" si="41"/>
        <v>4.3859649122807015E-3</v>
      </c>
      <c r="G510" s="11">
        <f t="shared" si="42"/>
        <v>1</v>
      </c>
      <c r="H510" s="15">
        <f t="shared" si="43"/>
        <v>4.6511627906976744E-3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3</v>
      </c>
      <c r="D512" s="38">
        <v>0</v>
      </c>
      <c r="E512" s="12">
        <f t="shared" si="40"/>
        <v>1.3953488372093023E-2</v>
      </c>
      <c r="F512" s="12" t="str">
        <f t="shared" si="41"/>
        <v/>
      </c>
      <c r="G512" s="11" t="str">
        <f t="shared" si="42"/>
        <v>0</v>
      </c>
      <c r="H512" s="15">
        <f t="shared" si="43"/>
        <v>0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1</v>
      </c>
      <c r="E514" s="12" t="str">
        <f t="shared" si="40"/>
        <v/>
      </c>
      <c r="F514" s="12">
        <f t="shared" si="41"/>
        <v>2.1929824561403508E-3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0</v>
      </c>
      <c r="E515" s="12" t="str">
        <f t="shared" si="40"/>
        <v/>
      </c>
      <c r="F515" s="12" t="str">
        <f t="shared" si="41"/>
        <v/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23</v>
      </c>
      <c r="E516" s="12" t="str">
        <f t="shared" si="40"/>
        <v/>
      </c>
      <c r="F516" s="12">
        <f t="shared" si="41"/>
        <v>5.0438596491228067E-2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1</v>
      </c>
      <c r="E518" s="12" t="str">
        <f t="shared" si="40"/>
        <v/>
      </c>
      <c r="F518" s="12">
        <f t="shared" si="41"/>
        <v>2.1929824561403508E-3</v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18</v>
      </c>
      <c r="E519" s="12" t="str">
        <f t="shared" si="40"/>
        <v/>
      </c>
      <c r="F519" s="12">
        <f t="shared" si="41"/>
        <v>3.9473684210526314E-2</v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12</v>
      </c>
      <c r="D521" s="38">
        <v>15</v>
      </c>
      <c r="E521" s="12">
        <f t="shared" si="40"/>
        <v>5.5813953488372092E-2</v>
      </c>
      <c r="F521" s="12">
        <f t="shared" si="41"/>
        <v>3.2894736842105261E-2</v>
      </c>
      <c r="G521" s="11">
        <f t="shared" si="42"/>
        <v>0.25</v>
      </c>
      <c r="H521" s="15">
        <f t="shared" si="43"/>
        <v>1.3953488372093023E-2</v>
      </c>
    </row>
    <row r="522" spans="2:8" ht="25.5" customHeight="1" x14ac:dyDescent="0.2">
      <c r="B522" s="5" t="s">
        <v>193</v>
      </c>
      <c r="C522" s="38">
        <v>4</v>
      </c>
      <c r="D522" s="38">
        <v>4</v>
      </c>
      <c r="E522" s="12">
        <f t="shared" si="40"/>
        <v>1.8604651162790697E-2</v>
      </c>
      <c r="F522" s="12">
        <f t="shared" si="41"/>
        <v>8.771929824561403E-3</v>
      </c>
      <c r="G522" s="11">
        <f t="shared" si="42"/>
        <v>0</v>
      </c>
      <c r="H522" s="15">
        <f t="shared" si="43"/>
        <v>0</v>
      </c>
    </row>
    <row r="523" spans="2:8" ht="13.5" customHeight="1" x14ac:dyDescent="0.2">
      <c r="B523" s="5" t="s">
        <v>462</v>
      </c>
      <c r="C523" s="38">
        <v>0</v>
      </c>
      <c r="D523" s="38">
        <v>3</v>
      </c>
      <c r="E523" s="12" t="str">
        <f t="shared" si="40"/>
        <v/>
      </c>
      <c r="F523" s="12">
        <f t="shared" si="41"/>
        <v>6.5789473684210523E-3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1</v>
      </c>
      <c r="E524" s="12" t="str">
        <f t="shared" si="40"/>
        <v/>
      </c>
      <c r="F524" s="12">
        <f t="shared" si="41"/>
        <v>2.1929824561403508E-3</v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25</v>
      </c>
      <c r="D526" s="38">
        <v>0</v>
      </c>
      <c r="E526" s="12">
        <f t="shared" si="40"/>
        <v>0.11627906976744186</v>
      </c>
      <c r="F526" s="12" t="str">
        <f t="shared" si="41"/>
        <v/>
      </c>
      <c r="G526" s="11" t="str">
        <f t="shared" si="42"/>
        <v>0</v>
      </c>
      <c r="H526" s="15">
        <f t="shared" si="43"/>
        <v>0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6</v>
      </c>
      <c r="D529" s="38">
        <v>239</v>
      </c>
      <c r="E529" s="12">
        <f t="shared" si="40"/>
        <v>2.7906976744186046E-2</v>
      </c>
      <c r="F529" s="12">
        <f t="shared" si="41"/>
        <v>0.52412280701754388</v>
      </c>
      <c r="G529" s="11">
        <f t="shared" si="42"/>
        <v>38.833333333333336</v>
      </c>
      <c r="H529" s="15">
        <f t="shared" si="43"/>
        <v>1.0837209302325581</v>
      </c>
    </row>
    <row r="530" spans="2:8" ht="15" x14ac:dyDescent="0.2">
      <c r="B530" s="5" t="s">
        <v>467</v>
      </c>
      <c r="C530" s="38">
        <v>112</v>
      </c>
      <c r="D530" s="38">
        <v>68</v>
      </c>
      <c r="E530" s="12">
        <f t="shared" si="40"/>
        <v>0.52093023255813953</v>
      </c>
      <c r="F530" s="12">
        <f t="shared" si="41"/>
        <v>0.14912280701754385</v>
      </c>
      <c r="G530" s="11">
        <f t="shared" si="42"/>
        <v>-0.39285714285714285</v>
      </c>
      <c r="H530" s="15">
        <f t="shared" si="43"/>
        <v>-0.20465116279069767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544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505</v>
      </c>
      <c r="C8" s="33">
        <f>+C18+C70+C151+C294+C505</f>
        <v>4130</v>
      </c>
      <c r="D8" s="34">
        <f>+D18+D70+D151+D294+D505</f>
        <v>5047</v>
      </c>
      <c r="E8" s="35">
        <f>SUM(E9:E13)</f>
        <v>1</v>
      </c>
      <c r="F8" s="35">
        <f>SUM(F9:F13)</f>
        <v>1</v>
      </c>
      <c r="G8" s="35">
        <f>+(D8-C8)/C8</f>
        <v>0.22203389830508474</v>
      </c>
      <c r="H8" s="36">
        <f>+E8*G8</f>
        <v>0.22203389830508474</v>
      </c>
    </row>
    <row r="9" spans="2:8" x14ac:dyDescent="0.2">
      <c r="B9" s="42" t="str">
        <f>+B18</f>
        <v>Total Vacantes en ocupaciones de nivel Directivo</v>
      </c>
      <c r="C9" s="43">
        <f>+C18</f>
        <v>20</v>
      </c>
      <c r="D9" s="43">
        <f>+D18</f>
        <v>58</v>
      </c>
      <c r="E9" s="44">
        <f>C9/$C$8</f>
        <v>4.8426150121065378E-3</v>
      </c>
      <c r="F9" s="44">
        <f>D9/$D$8</f>
        <v>1.1491975430949078E-2</v>
      </c>
      <c r="G9" s="45">
        <f>+IF(OR(AND(D9=0),(C9=0)),"0",((D9-C9)/C9))</f>
        <v>1.9</v>
      </c>
      <c r="H9" s="46">
        <f>+IF(OR(AND(E9=""),(G9="")),"",E9*G9)</f>
        <v>9.2009685230024212E-3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1187</v>
      </c>
      <c r="D10" s="24">
        <f>+D70</f>
        <v>755</v>
      </c>
      <c r="E10" s="25">
        <f>C10/$C$8</f>
        <v>0.28740920096852302</v>
      </c>
      <c r="F10" s="25">
        <f>D10/$D$8</f>
        <v>0.14959381810976818</v>
      </c>
      <c r="G10" s="11">
        <f>+IF(OR(AND(D10=0),(C10=0)),"0",((D10-C10)/C10))</f>
        <v>-0.36394271272114576</v>
      </c>
      <c r="H10" s="48">
        <f>+IF(OR(AND(E10=""),(G10="")),"",E10*G10)</f>
        <v>-0.10460048426150122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435</v>
      </c>
      <c r="D11" s="24">
        <f>+D151</f>
        <v>1020</v>
      </c>
      <c r="E11" s="25">
        <f>C11/$C$8</f>
        <v>0.10532687651331719</v>
      </c>
      <c r="F11" s="25">
        <f>D11/$D$8</f>
        <v>0.20210025757875966</v>
      </c>
      <c r="G11" s="11">
        <f>+IF(OR(AND(D11=0),(C11=0)),"0",((D11-C11)/C11))</f>
        <v>1.3448275862068966</v>
      </c>
      <c r="H11" s="48">
        <f>+IF(OR(AND(E11=""),(G11="")),"",E11*G11)</f>
        <v>0.14164648910411623</v>
      </c>
    </row>
    <row r="12" spans="2:8" x14ac:dyDescent="0.2">
      <c r="B12" s="47" t="str">
        <f>+B294</f>
        <v>Total Vacantes  en ocupaciones de nivel Calificados</v>
      </c>
      <c r="C12" s="24">
        <f>+C294</f>
        <v>1923</v>
      </c>
      <c r="D12" s="24">
        <f>+D294</f>
        <v>2821</v>
      </c>
      <c r="E12" s="25">
        <f>C12/$C$8</f>
        <v>0.4656174334140436</v>
      </c>
      <c r="F12" s="25">
        <f>D12/$D$8</f>
        <v>0.55894590846047154</v>
      </c>
      <c r="G12" s="11">
        <f>+IF(OR(AND(D12=0),(C12=0)),"0",((D12-C12)/C12))</f>
        <v>0.4669786791471659</v>
      </c>
      <c r="H12" s="48">
        <f>+IF(OR(AND(E12=""),(G12="")),"",E12*G12)</f>
        <v>0.21743341404358354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565</v>
      </c>
      <c r="D13" s="50">
        <f>+D505</f>
        <v>393</v>
      </c>
      <c r="E13" s="51">
        <f>C13/$C$8</f>
        <v>0.1368038740920097</v>
      </c>
      <c r="F13" s="51">
        <f>D13/$D$8</f>
        <v>7.7868040420051521E-2</v>
      </c>
      <c r="G13" s="52">
        <f>+IF(OR(AND(D13=0),(C13=0)),"0",((D13-C13)/C13))</f>
        <v>-0.30442477876106194</v>
      </c>
      <c r="H13" s="53">
        <f>+IF(OR(AND(E13=""),(G13="")),"",E13*G13)</f>
        <v>-4.1646489104116224E-2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20</v>
      </c>
      <c r="D18" s="34">
        <f>SUM(D19:D64)</f>
        <v>58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1.9</v>
      </c>
      <c r="H18" s="36">
        <f>+IF(OR(AND(E18=""),(G18="")),"",E18*G18)</f>
        <v>1.9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2</v>
      </c>
      <c r="D25" s="38">
        <v>1</v>
      </c>
      <c r="E25" s="10">
        <f t="shared" si="0"/>
        <v>0.1</v>
      </c>
      <c r="F25" s="10">
        <f t="shared" si="1"/>
        <v>1.7241379310344827E-2</v>
      </c>
      <c r="G25" s="11">
        <f t="shared" si="2"/>
        <v>-0.5</v>
      </c>
      <c r="H25" s="15">
        <f t="shared" si="3"/>
        <v>-0.05</v>
      </c>
    </row>
    <row r="26" spans="2:8" ht="20.100000000000001" customHeight="1" x14ac:dyDescent="0.2">
      <c r="B26" s="5" t="s">
        <v>6</v>
      </c>
      <c r="C26" s="38">
        <v>1</v>
      </c>
      <c r="D26" s="38">
        <v>2</v>
      </c>
      <c r="E26" s="10">
        <f t="shared" si="0"/>
        <v>0.05</v>
      </c>
      <c r="F26" s="10">
        <f t="shared" si="1"/>
        <v>3.4482758620689655E-2</v>
      </c>
      <c r="G26" s="11">
        <f t="shared" si="2"/>
        <v>1</v>
      </c>
      <c r="H26" s="15">
        <f t="shared" si="3"/>
        <v>0.05</v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4</v>
      </c>
      <c r="D28" s="38">
        <v>31</v>
      </c>
      <c r="E28" s="10">
        <f t="shared" si="0"/>
        <v>0.2</v>
      </c>
      <c r="F28" s="10">
        <f t="shared" si="1"/>
        <v>0.53448275862068961</v>
      </c>
      <c r="G28" s="11">
        <f t="shared" si="2"/>
        <v>6.75</v>
      </c>
      <c r="H28" s="15">
        <f t="shared" si="3"/>
        <v>1.35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8</v>
      </c>
      <c r="E37" s="10" t="str">
        <f t="shared" si="0"/>
        <v/>
      </c>
      <c r="F37" s="10">
        <f t="shared" si="1"/>
        <v>0.13793103448275862</v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10</v>
      </c>
      <c r="D48" s="38">
        <v>14</v>
      </c>
      <c r="E48" s="10">
        <f t="shared" si="0"/>
        <v>0.5</v>
      </c>
      <c r="F48" s="10">
        <f t="shared" si="1"/>
        <v>0.2413793103448276</v>
      </c>
      <c r="G48" s="11">
        <f t="shared" si="2"/>
        <v>0.4</v>
      </c>
      <c r="H48" s="15">
        <f t="shared" si="3"/>
        <v>0.2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1</v>
      </c>
      <c r="D50" s="38">
        <v>0</v>
      </c>
      <c r="E50" s="10">
        <f t="shared" si="0"/>
        <v>0.05</v>
      </c>
      <c r="F50" s="10" t="str">
        <f t="shared" si="1"/>
        <v/>
      </c>
      <c r="G50" s="11" t="str">
        <f t="shared" si="2"/>
        <v>0</v>
      </c>
      <c r="H50" s="15">
        <f t="shared" si="3"/>
        <v>0</v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1</v>
      </c>
      <c r="E58" s="10" t="str">
        <f t="shared" si="0"/>
        <v/>
      </c>
      <c r="F58" s="10">
        <f t="shared" si="1"/>
        <v>1.7241379310344827E-2</v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2</v>
      </c>
      <c r="D60" s="38">
        <v>0</v>
      </c>
      <c r="E60" s="10">
        <f t="shared" si="0"/>
        <v>0.1</v>
      </c>
      <c r="F60" s="10" t="str">
        <f t="shared" si="1"/>
        <v/>
      </c>
      <c r="G60" s="11" t="str">
        <f t="shared" si="2"/>
        <v>0</v>
      </c>
      <c r="H60" s="15">
        <f t="shared" si="3"/>
        <v>0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1</v>
      </c>
      <c r="E62" s="10" t="str">
        <f t="shared" si="0"/>
        <v/>
      </c>
      <c r="F62" s="10">
        <f t="shared" si="1"/>
        <v>1.7241379310344827E-2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1187</v>
      </c>
      <c r="D70" s="34">
        <f>SUM(D71:D145)</f>
        <v>755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-0.36394271272114576</v>
      </c>
      <c r="H70" s="36">
        <f>+IF(OR(AND(E70=""),(G70="")),"",E70*G70)</f>
        <v>-0.36394271272114576</v>
      </c>
    </row>
    <row r="71" spans="2:8" ht="15" x14ac:dyDescent="0.2">
      <c r="B71" s="37" t="s">
        <v>20</v>
      </c>
      <c r="C71" s="38">
        <v>5</v>
      </c>
      <c r="D71" s="38">
        <v>4</v>
      </c>
      <c r="E71" s="40">
        <f>+IF(C71=0,"",C71/C$70)</f>
        <v>4.2122999157540014E-3</v>
      </c>
      <c r="F71" s="40">
        <f>+IF(D71=0,"",D71/D$70)</f>
        <v>5.2980132450331126E-3</v>
      </c>
      <c r="G71" s="30">
        <f>+IF(OR(AND(D71=0),(C71=0)),"0",((D71-C71)/C71))</f>
        <v>-0.2</v>
      </c>
      <c r="H71" s="31">
        <f>+IF(OR(AND(E71=""),(G71="")),"",E71*G71)</f>
        <v>-8.4245998315080029E-4</v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10</v>
      </c>
      <c r="D73" s="38">
        <v>19</v>
      </c>
      <c r="E73" s="12">
        <f t="shared" si="4"/>
        <v>8.4245998315080027E-3</v>
      </c>
      <c r="F73" s="12">
        <f t="shared" si="5"/>
        <v>2.5165562913907286E-2</v>
      </c>
      <c r="G73" s="11">
        <f t="shared" si="6"/>
        <v>0.9</v>
      </c>
      <c r="H73" s="15">
        <f t="shared" si="7"/>
        <v>7.582139848357203E-3</v>
      </c>
    </row>
    <row r="74" spans="2:8" ht="15" x14ac:dyDescent="0.2">
      <c r="B74" s="5" t="s">
        <v>222</v>
      </c>
      <c r="C74" s="38">
        <v>10</v>
      </c>
      <c r="D74" s="38">
        <v>1</v>
      </c>
      <c r="E74" s="12">
        <f t="shared" si="4"/>
        <v>8.4245998315080027E-3</v>
      </c>
      <c r="F74" s="12">
        <f t="shared" si="5"/>
        <v>1.3245033112582781E-3</v>
      </c>
      <c r="G74" s="11">
        <f t="shared" si="6"/>
        <v>-0.9</v>
      </c>
      <c r="H74" s="15">
        <f t="shared" si="7"/>
        <v>-7.582139848357203E-3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1</v>
      </c>
      <c r="D76" s="38">
        <v>0</v>
      </c>
      <c r="E76" s="12">
        <f t="shared" si="4"/>
        <v>8.4245998315080029E-4</v>
      </c>
      <c r="F76" s="12" t="str">
        <f t="shared" si="5"/>
        <v/>
      </c>
      <c r="G76" s="11" t="str">
        <f t="shared" si="6"/>
        <v>0</v>
      </c>
      <c r="H76" s="15">
        <f t="shared" si="7"/>
        <v>0</v>
      </c>
    </row>
    <row r="77" spans="2:8" ht="15" x14ac:dyDescent="0.2">
      <c r="B77" s="5" t="s">
        <v>224</v>
      </c>
      <c r="C77" s="38">
        <v>1</v>
      </c>
      <c r="D77" s="38">
        <v>11</v>
      </c>
      <c r="E77" s="12">
        <f t="shared" si="4"/>
        <v>8.4245998315080029E-4</v>
      </c>
      <c r="F77" s="12">
        <f t="shared" si="5"/>
        <v>1.456953642384106E-2</v>
      </c>
      <c r="G77" s="11">
        <f t="shared" si="6"/>
        <v>10</v>
      </c>
      <c r="H77" s="15">
        <f t="shared" si="7"/>
        <v>8.4245998315080027E-3</v>
      </c>
    </row>
    <row r="78" spans="2:8" ht="15" x14ac:dyDescent="0.2">
      <c r="B78" s="5" t="s">
        <v>225</v>
      </c>
      <c r="C78" s="38">
        <v>1</v>
      </c>
      <c r="D78" s="38">
        <v>0</v>
      </c>
      <c r="E78" s="12">
        <f t="shared" si="4"/>
        <v>8.4245998315080029E-4</v>
      </c>
      <c r="F78" s="12" t="str">
        <f t="shared" si="5"/>
        <v/>
      </c>
      <c r="G78" s="11" t="str">
        <f t="shared" si="6"/>
        <v>0</v>
      </c>
      <c r="H78" s="15">
        <f t="shared" si="7"/>
        <v>0</v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3</v>
      </c>
      <c r="D80" s="38">
        <v>51</v>
      </c>
      <c r="E80" s="12">
        <f t="shared" si="4"/>
        <v>2.527379949452401E-3</v>
      </c>
      <c r="F80" s="12">
        <f t="shared" si="5"/>
        <v>6.7549668874172186E-2</v>
      </c>
      <c r="G80" s="11">
        <f t="shared" si="6"/>
        <v>16</v>
      </c>
      <c r="H80" s="15">
        <f t="shared" si="7"/>
        <v>4.0438079191238416E-2</v>
      </c>
    </row>
    <row r="81" spans="2:8" ht="15" x14ac:dyDescent="0.2">
      <c r="B81" s="5" t="s">
        <v>24</v>
      </c>
      <c r="C81" s="38">
        <v>2</v>
      </c>
      <c r="D81" s="38">
        <v>1</v>
      </c>
      <c r="E81" s="12">
        <f t="shared" si="4"/>
        <v>1.6849199663016006E-3</v>
      </c>
      <c r="F81" s="12">
        <f t="shared" si="5"/>
        <v>1.3245033112582781E-3</v>
      </c>
      <c r="G81" s="11">
        <f t="shared" si="6"/>
        <v>-0.5</v>
      </c>
      <c r="H81" s="15">
        <f t="shared" si="7"/>
        <v>-8.4245998315080029E-4</v>
      </c>
    </row>
    <row r="82" spans="2:8" ht="15" x14ac:dyDescent="0.2">
      <c r="B82" s="5" t="s">
        <v>228</v>
      </c>
      <c r="C82" s="38">
        <v>3</v>
      </c>
      <c r="D82" s="38">
        <v>3</v>
      </c>
      <c r="E82" s="12">
        <f t="shared" si="4"/>
        <v>2.527379949452401E-3</v>
      </c>
      <c r="F82" s="12">
        <f t="shared" si="5"/>
        <v>3.9735099337748344E-3</v>
      </c>
      <c r="G82" s="11">
        <f t="shared" si="6"/>
        <v>0</v>
      </c>
      <c r="H82" s="15">
        <f t="shared" si="7"/>
        <v>0</v>
      </c>
    </row>
    <row r="83" spans="2:8" ht="15" x14ac:dyDescent="0.2">
      <c r="B83" s="5" t="s">
        <v>229</v>
      </c>
      <c r="C83" s="38">
        <v>24</v>
      </c>
      <c r="D83" s="38">
        <v>6</v>
      </c>
      <c r="E83" s="12">
        <f t="shared" si="4"/>
        <v>2.0219039595619208E-2</v>
      </c>
      <c r="F83" s="12">
        <f t="shared" si="5"/>
        <v>7.9470198675496689E-3</v>
      </c>
      <c r="G83" s="11">
        <f t="shared" si="6"/>
        <v>-0.75</v>
      </c>
      <c r="H83" s="15">
        <f t="shared" si="7"/>
        <v>-1.5164279696714406E-2</v>
      </c>
    </row>
    <row r="84" spans="2:8" ht="15" x14ac:dyDescent="0.2">
      <c r="B84" s="5" t="s">
        <v>230</v>
      </c>
      <c r="C84" s="38">
        <v>6</v>
      </c>
      <c r="D84" s="38">
        <v>3</v>
      </c>
      <c r="E84" s="12">
        <f t="shared" si="4"/>
        <v>5.054759898904802E-3</v>
      </c>
      <c r="F84" s="12">
        <f t="shared" si="5"/>
        <v>3.9735099337748344E-3</v>
      </c>
      <c r="G84" s="11">
        <f t="shared" si="6"/>
        <v>-0.5</v>
      </c>
      <c r="H84" s="15">
        <f t="shared" si="7"/>
        <v>-2.527379949452401E-3</v>
      </c>
    </row>
    <row r="85" spans="2:8" ht="15" x14ac:dyDescent="0.2">
      <c r="B85" s="5" t="s">
        <v>28</v>
      </c>
      <c r="C85" s="38">
        <v>0</v>
      </c>
      <c r="D85" s="38">
        <v>1</v>
      </c>
      <c r="E85" s="12" t="str">
        <f t="shared" si="4"/>
        <v/>
      </c>
      <c r="F85" s="12">
        <f t="shared" si="5"/>
        <v>1.3245033112582781E-3</v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10</v>
      </c>
      <c r="E86" s="12" t="str">
        <f t="shared" si="4"/>
        <v/>
      </c>
      <c r="F86" s="12">
        <f t="shared" si="5"/>
        <v>1.3245033112582781E-2</v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3</v>
      </c>
      <c r="D88" s="38">
        <v>1</v>
      </c>
      <c r="E88" s="12">
        <f t="shared" si="4"/>
        <v>2.527379949452401E-3</v>
      </c>
      <c r="F88" s="12">
        <f t="shared" si="5"/>
        <v>1.3245033112582781E-3</v>
      </c>
      <c r="G88" s="11">
        <f t="shared" si="6"/>
        <v>-0.66666666666666663</v>
      </c>
      <c r="H88" s="15">
        <f t="shared" si="7"/>
        <v>-1.6849199663016006E-3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5</v>
      </c>
      <c r="D92" s="38">
        <v>2</v>
      </c>
      <c r="E92" s="12">
        <f t="shared" si="4"/>
        <v>4.2122999157540014E-3</v>
      </c>
      <c r="F92" s="12">
        <f t="shared" si="5"/>
        <v>2.6490066225165563E-3</v>
      </c>
      <c r="G92" s="11">
        <f t="shared" si="6"/>
        <v>-0.6</v>
      </c>
      <c r="H92" s="15">
        <f t="shared" si="7"/>
        <v>-2.5273799494524006E-3</v>
      </c>
    </row>
    <row r="93" spans="2:8" ht="15" x14ac:dyDescent="0.2">
      <c r="B93" s="5" t="s">
        <v>526</v>
      </c>
      <c r="C93" s="38">
        <v>77</v>
      </c>
      <c r="D93" s="38">
        <v>3</v>
      </c>
      <c r="E93" s="12">
        <f t="shared" si="4"/>
        <v>6.486941870261162E-2</v>
      </c>
      <c r="F93" s="12">
        <f t="shared" si="5"/>
        <v>3.9735099337748344E-3</v>
      </c>
      <c r="G93" s="11">
        <f t="shared" si="6"/>
        <v>-0.96103896103896103</v>
      </c>
      <c r="H93" s="15">
        <f t="shared" si="7"/>
        <v>-6.2342038753159218E-2</v>
      </c>
    </row>
    <row r="94" spans="2:8" ht="15" x14ac:dyDescent="0.2">
      <c r="B94" s="5" t="s">
        <v>25</v>
      </c>
      <c r="C94" s="38">
        <v>4</v>
      </c>
      <c r="D94" s="38">
        <v>3</v>
      </c>
      <c r="E94" s="12">
        <f t="shared" si="4"/>
        <v>3.3698399326032012E-3</v>
      </c>
      <c r="F94" s="12">
        <f t="shared" si="5"/>
        <v>3.9735099337748344E-3</v>
      </c>
      <c r="G94" s="11">
        <f t="shared" si="6"/>
        <v>-0.25</v>
      </c>
      <c r="H94" s="15">
        <f t="shared" si="7"/>
        <v>-8.4245998315080029E-4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4</v>
      </c>
      <c r="D96" s="38">
        <v>0</v>
      </c>
      <c r="E96" s="12">
        <f t="shared" si="4"/>
        <v>3.3698399326032012E-3</v>
      </c>
      <c r="F96" s="12" t="str">
        <f t="shared" si="5"/>
        <v/>
      </c>
      <c r="G96" s="11" t="str">
        <f t="shared" si="6"/>
        <v>0</v>
      </c>
      <c r="H96" s="15">
        <f t="shared" si="7"/>
        <v>0</v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3</v>
      </c>
      <c r="D98" s="38">
        <v>31</v>
      </c>
      <c r="E98" s="12">
        <f t="shared" si="4"/>
        <v>2.527379949452401E-3</v>
      </c>
      <c r="F98" s="12">
        <f t="shared" si="5"/>
        <v>4.105960264900662E-2</v>
      </c>
      <c r="G98" s="11">
        <f t="shared" si="6"/>
        <v>9.3333333333333339</v>
      </c>
      <c r="H98" s="15">
        <f t="shared" si="7"/>
        <v>2.358887952822241E-2</v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2</v>
      </c>
      <c r="D100" s="38">
        <v>0</v>
      </c>
      <c r="E100" s="12">
        <f t="shared" si="4"/>
        <v>1.6849199663016006E-3</v>
      </c>
      <c r="F100" s="12" t="str">
        <f t="shared" si="5"/>
        <v/>
      </c>
      <c r="G100" s="11" t="str">
        <f t="shared" si="6"/>
        <v>0</v>
      </c>
      <c r="H100" s="15">
        <f t="shared" si="7"/>
        <v>0</v>
      </c>
    </row>
    <row r="101" spans="2:8" ht="15" x14ac:dyDescent="0.2">
      <c r="B101" s="5" t="s">
        <v>241</v>
      </c>
      <c r="C101" s="38">
        <v>8</v>
      </c>
      <c r="D101" s="38">
        <v>10</v>
      </c>
      <c r="E101" s="12">
        <f t="shared" si="4"/>
        <v>6.7396798652064023E-3</v>
      </c>
      <c r="F101" s="12">
        <f t="shared" si="5"/>
        <v>1.3245033112582781E-2</v>
      </c>
      <c r="G101" s="11">
        <f t="shared" si="6"/>
        <v>0.25</v>
      </c>
      <c r="H101" s="15">
        <f t="shared" si="7"/>
        <v>1.6849199663016006E-3</v>
      </c>
    </row>
    <row r="102" spans="2:8" ht="15" x14ac:dyDescent="0.2">
      <c r="B102" s="5" t="s">
        <v>242</v>
      </c>
      <c r="C102" s="38">
        <v>8</v>
      </c>
      <c r="D102" s="38">
        <v>156</v>
      </c>
      <c r="E102" s="12">
        <f t="shared" si="4"/>
        <v>6.7396798652064023E-3</v>
      </c>
      <c r="F102" s="12">
        <f t="shared" si="5"/>
        <v>0.20662251655629138</v>
      </c>
      <c r="G102" s="11">
        <f t="shared" si="6"/>
        <v>18.5</v>
      </c>
      <c r="H102" s="15">
        <f t="shared" si="7"/>
        <v>0.12468407750631845</v>
      </c>
    </row>
    <row r="103" spans="2:8" ht="15" x14ac:dyDescent="0.2">
      <c r="B103" s="5" t="s">
        <v>243</v>
      </c>
      <c r="C103" s="38">
        <v>0</v>
      </c>
      <c r="D103" s="38">
        <v>13</v>
      </c>
      <c r="E103" s="12" t="str">
        <f t="shared" si="4"/>
        <v/>
      </c>
      <c r="F103" s="12">
        <f t="shared" si="5"/>
        <v>1.7218543046357615E-2</v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</v>
      </c>
      <c r="D107" s="38">
        <v>7</v>
      </c>
      <c r="E107" s="12">
        <f t="shared" si="4"/>
        <v>1.6849199663016006E-3</v>
      </c>
      <c r="F107" s="12">
        <f t="shared" si="5"/>
        <v>9.2715231788079479E-3</v>
      </c>
      <c r="G107" s="11">
        <f t="shared" si="6"/>
        <v>2.5</v>
      </c>
      <c r="H107" s="15">
        <f t="shared" si="7"/>
        <v>4.2122999157540014E-3</v>
      </c>
    </row>
    <row r="108" spans="2:8" ht="15" x14ac:dyDescent="0.2">
      <c r="B108" s="5" t="s">
        <v>31</v>
      </c>
      <c r="C108" s="38">
        <v>5</v>
      </c>
      <c r="D108" s="38">
        <v>2</v>
      </c>
      <c r="E108" s="12">
        <f t="shared" si="4"/>
        <v>4.2122999157540014E-3</v>
      </c>
      <c r="F108" s="12">
        <f t="shared" si="5"/>
        <v>2.6490066225165563E-3</v>
      </c>
      <c r="G108" s="11">
        <f t="shared" si="6"/>
        <v>-0.6</v>
      </c>
      <c r="H108" s="15">
        <f t="shared" si="7"/>
        <v>-2.5273799494524006E-3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2</v>
      </c>
      <c r="E110" s="12" t="str">
        <f t="shared" si="4"/>
        <v/>
      </c>
      <c r="F110" s="12">
        <f t="shared" si="5"/>
        <v>2.6490066225165563E-3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20</v>
      </c>
      <c r="D112" s="38">
        <v>112</v>
      </c>
      <c r="E112" s="12">
        <f t="shared" si="4"/>
        <v>1.6849199663016005E-2</v>
      </c>
      <c r="F112" s="12">
        <f t="shared" si="5"/>
        <v>0.14834437086092717</v>
      </c>
      <c r="G112" s="11">
        <f t="shared" si="6"/>
        <v>4.5999999999999996</v>
      </c>
      <c r="H112" s="15">
        <f t="shared" si="7"/>
        <v>7.7506318449873615E-2</v>
      </c>
    </row>
    <row r="113" spans="2:8" ht="15" x14ac:dyDescent="0.2">
      <c r="B113" s="5" t="s">
        <v>248</v>
      </c>
      <c r="C113" s="38">
        <v>47</v>
      </c>
      <c r="D113" s="38">
        <v>8</v>
      </c>
      <c r="E113" s="12">
        <f t="shared" si="4"/>
        <v>3.9595619208087615E-2</v>
      </c>
      <c r="F113" s="12">
        <f t="shared" si="5"/>
        <v>1.0596026490066225E-2</v>
      </c>
      <c r="G113" s="11">
        <f t="shared" si="6"/>
        <v>-0.82978723404255317</v>
      </c>
      <c r="H113" s="15">
        <f t="shared" si="7"/>
        <v>-3.285593934288121E-2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18</v>
      </c>
      <c r="D115" s="38">
        <v>3</v>
      </c>
      <c r="E115" s="12">
        <f t="shared" si="4"/>
        <v>1.5164279696714406E-2</v>
      </c>
      <c r="F115" s="12">
        <f t="shared" si="5"/>
        <v>3.9735099337748344E-3</v>
      </c>
      <c r="G115" s="11">
        <f t="shared" si="6"/>
        <v>-0.83333333333333337</v>
      </c>
      <c r="H115" s="15">
        <f t="shared" si="7"/>
        <v>-1.2636899747262006E-2</v>
      </c>
    </row>
    <row r="116" spans="2:8" ht="15" x14ac:dyDescent="0.2">
      <c r="B116" s="5" t="s">
        <v>249</v>
      </c>
      <c r="C116" s="38">
        <v>11</v>
      </c>
      <c r="D116" s="38">
        <v>2</v>
      </c>
      <c r="E116" s="12">
        <f t="shared" si="4"/>
        <v>9.2670598146588033E-3</v>
      </c>
      <c r="F116" s="12">
        <f t="shared" si="5"/>
        <v>2.6490066225165563E-3</v>
      </c>
      <c r="G116" s="11">
        <f t="shared" si="6"/>
        <v>-0.81818181818181823</v>
      </c>
      <c r="H116" s="15">
        <f t="shared" si="7"/>
        <v>-7.582139848357203E-3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95</v>
      </c>
      <c r="D118" s="38">
        <v>137</v>
      </c>
      <c r="E118" s="12">
        <f t="shared" si="4"/>
        <v>8.0033698399326031E-2</v>
      </c>
      <c r="F118" s="12">
        <f t="shared" si="5"/>
        <v>0.18145695364238409</v>
      </c>
      <c r="G118" s="11">
        <f t="shared" si="6"/>
        <v>0.44210526315789472</v>
      </c>
      <c r="H118" s="15">
        <f t="shared" si="7"/>
        <v>3.5383319292333612E-2</v>
      </c>
    </row>
    <row r="119" spans="2:8" ht="15" x14ac:dyDescent="0.2">
      <c r="B119" s="5" t="s">
        <v>252</v>
      </c>
      <c r="C119" s="38">
        <v>2</v>
      </c>
      <c r="D119" s="38">
        <v>3</v>
      </c>
      <c r="E119" s="12">
        <f t="shared" si="4"/>
        <v>1.6849199663016006E-3</v>
      </c>
      <c r="F119" s="12">
        <f t="shared" si="5"/>
        <v>3.9735099337748344E-3</v>
      </c>
      <c r="G119" s="11">
        <f t="shared" si="6"/>
        <v>0.5</v>
      </c>
      <c r="H119" s="15">
        <f t="shared" si="7"/>
        <v>8.4245998315080029E-4</v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24</v>
      </c>
      <c r="D121" s="38">
        <v>2</v>
      </c>
      <c r="E121" s="12">
        <f t="shared" si="4"/>
        <v>2.0219039595619208E-2</v>
      </c>
      <c r="F121" s="12">
        <f t="shared" si="5"/>
        <v>2.6490066225165563E-3</v>
      </c>
      <c r="G121" s="11">
        <f t="shared" si="6"/>
        <v>-0.91666666666666663</v>
      </c>
      <c r="H121" s="15">
        <f t="shared" si="7"/>
        <v>-1.8534119629317607E-2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3</v>
      </c>
      <c r="D123" s="38">
        <v>5</v>
      </c>
      <c r="E123" s="12">
        <f t="shared" si="4"/>
        <v>2.527379949452401E-3</v>
      </c>
      <c r="F123" s="12">
        <f t="shared" si="5"/>
        <v>6.6225165562913907E-3</v>
      </c>
      <c r="G123" s="11">
        <f t="shared" si="6"/>
        <v>0.66666666666666663</v>
      </c>
      <c r="H123" s="15">
        <f t="shared" si="7"/>
        <v>1.6849199663016006E-3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</v>
      </c>
      <c r="D125" s="38">
        <v>5</v>
      </c>
      <c r="E125" s="12">
        <f t="shared" si="4"/>
        <v>8.4245998315080029E-4</v>
      </c>
      <c r="F125" s="12">
        <f t="shared" si="5"/>
        <v>6.6225165562913907E-3</v>
      </c>
      <c r="G125" s="11">
        <f t="shared" si="6"/>
        <v>4</v>
      </c>
      <c r="H125" s="15">
        <f t="shared" si="7"/>
        <v>3.3698399326032012E-3</v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2</v>
      </c>
      <c r="D127" s="38">
        <v>0</v>
      </c>
      <c r="E127" s="12">
        <f t="shared" si="4"/>
        <v>1.6849199663016006E-3</v>
      </c>
      <c r="F127" s="12" t="str">
        <f t="shared" si="5"/>
        <v/>
      </c>
      <c r="G127" s="11" t="str">
        <f t="shared" si="6"/>
        <v>0</v>
      </c>
      <c r="H127" s="15">
        <f t="shared" si="7"/>
        <v>0</v>
      </c>
    </row>
    <row r="128" spans="2:8" ht="15" x14ac:dyDescent="0.2">
      <c r="B128" s="5" t="s">
        <v>257</v>
      </c>
      <c r="C128" s="38">
        <v>0</v>
      </c>
      <c r="D128" s="38">
        <v>13</v>
      </c>
      <c r="E128" s="12" t="str">
        <f t="shared" si="4"/>
        <v/>
      </c>
      <c r="F128" s="12">
        <f t="shared" si="5"/>
        <v>1.7218543046357615E-2</v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5</v>
      </c>
      <c r="D129" s="38">
        <v>0</v>
      </c>
      <c r="E129" s="12">
        <f t="shared" si="4"/>
        <v>4.2122999157540014E-3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764</v>
      </c>
      <c r="D130" s="38">
        <v>114</v>
      </c>
      <c r="E130" s="12">
        <f t="shared" si="4"/>
        <v>0.64363942712721145</v>
      </c>
      <c r="F130" s="12">
        <f t="shared" si="5"/>
        <v>0.15099337748344371</v>
      </c>
      <c r="G130" s="11">
        <f t="shared" si="6"/>
        <v>-0.85078534031413611</v>
      </c>
      <c r="H130" s="15">
        <f t="shared" si="7"/>
        <v>-0.54759898904802018</v>
      </c>
    </row>
    <row r="131" spans="2:8" ht="30" x14ac:dyDescent="0.2">
      <c r="B131" s="5" t="s">
        <v>260</v>
      </c>
      <c r="C131" s="38">
        <v>2</v>
      </c>
      <c r="D131" s="38">
        <v>5</v>
      </c>
      <c r="E131" s="12">
        <f t="shared" si="4"/>
        <v>1.6849199663016006E-3</v>
      </c>
      <c r="F131" s="12">
        <f t="shared" si="5"/>
        <v>6.6225165562913907E-3</v>
      </c>
      <c r="G131" s="11">
        <f t="shared" si="6"/>
        <v>1.5</v>
      </c>
      <c r="H131" s="15">
        <f t="shared" si="7"/>
        <v>2.527379949452401E-3</v>
      </c>
    </row>
    <row r="132" spans="2:8" ht="15" x14ac:dyDescent="0.2">
      <c r="B132" s="5" t="s">
        <v>50</v>
      </c>
      <c r="C132" s="38">
        <v>1</v>
      </c>
      <c r="D132" s="38">
        <v>1</v>
      </c>
      <c r="E132" s="12">
        <f t="shared" si="4"/>
        <v>8.4245998315080029E-4</v>
      </c>
      <c r="F132" s="12">
        <f t="shared" si="5"/>
        <v>1.3245033112582781E-3</v>
      </c>
      <c r="G132" s="11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</v>
      </c>
      <c r="D134" s="38">
        <v>4</v>
      </c>
      <c r="E134" s="12">
        <f t="shared" si="4"/>
        <v>1.6849199663016006E-3</v>
      </c>
      <c r="F134" s="12">
        <f t="shared" si="5"/>
        <v>5.2980132450331126E-3</v>
      </c>
      <c r="G134" s="11">
        <f t="shared" si="6"/>
        <v>1</v>
      </c>
      <c r="H134" s="15">
        <f t="shared" si="7"/>
        <v>1.6849199663016006E-3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3</v>
      </c>
      <c r="D137" s="38">
        <v>1</v>
      </c>
      <c r="E137" s="12">
        <f t="shared" si="8"/>
        <v>2.527379949452401E-3</v>
      </c>
      <c r="F137" s="12">
        <f t="shared" si="9"/>
        <v>1.3245033112582781E-3</v>
      </c>
      <c r="G137" s="11">
        <f t="shared" si="10"/>
        <v>-0.66666666666666663</v>
      </c>
      <c r="H137" s="15">
        <f t="shared" si="11"/>
        <v>-1.6849199663016006E-3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435</v>
      </c>
      <c r="D151" s="34">
        <f>SUM(D152:D288)</f>
        <v>1020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1.3448275862068966</v>
      </c>
      <c r="H151" s="36">
        <f>+IF(OR(AND(E151=""),(G151="")),"",E151*G151)</f>
        <v>1.3448275862068966</v>
      </c>
    </row>
    <row r="152" spans="2:8" ht="15" x14ac:dyDescent="0.2">
      <c r="B152" s="41" t="s">
        <v>54</v>
      </c>
      <c r="C152" s="38">
        <v>1</v>
      </c>
      <c r="D152" s="38">
        <v>2</v>
      </c>
      <c r="E152" s="40">
        <f>+IF(C152=0,"",C152/C$151)</f>
        <v>2.2988505747126436E-3</v>
      </c>
      <c r="F152" s="40">
        <f>+IF(D152=0,"",D152/D$151)</f>
        <v>1.9607843137254902E-3</v>
      </c>
      <c r="G152" s="30">
        <f>+IF(OR(AND(D152=0),(C152=0)),"0",((D152-C152)/C152))</f>
        <v>1</v>
      </c>
      <c r="H152" s="31">
        <f>+IF(OR(AND(E152=""),(G152="")),"",E152*G152)</f>
        <v>2.2988505747126436E-3</v>
      </c>
    </row>
    <row r="153" spans="2:8" ht="15" x14ac:dyDescent="0.2">
      <c r="B153" s="7" t="s">
        <v>58</v>
      </c>
      <c r="C153" s="38">
        <v>2</v>
      </c>
      <c r="D153" s="38">
        <v>0</v>
      </c>
      <c r="E153" s="12">
        <f t="shared" ref="E153:E216" si="12">+IF(C153=0,"",C153/C$151)</f>
        <v>4.5977011494252873E-3</v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2</v>
      </c>
      <c r="D154" s="38">
        <v>1</v>
      </c>
      <c r="E154" s="12">
        <f t="shared" si="12"/>
        <v>4.5977011494252873E-3</v>
      </c>
      <c r="F154" s="12">
        <f t="shared" si="13"/>
        <v>9.8039215686274508E-4</v>
      </c>
      <c r="G154" s="11">
        <f t="shared" si="14"/>
        <v>-0.5</v>
      </c>
      <c r="H154" s="15">
        <f t="shared" si="15"/>
        <v>-2.2988505747126436E-3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5</v>
      </c>
      <c r="D156" s="38">
        <v>5</v>
      </c>
      <c r="E156" s="12">
        <f t="shared" si="12"/>
        <v>1.1494252873563218E-2</v>
      </c>
      <c r="F156" s="12">
        <f t="shared" si="13"/>
        <v>4.9019607843137254E-3</v>
      </c>
      <c r="G156" s="11">
        <f t="shared" si="14"/>
        <v>0</v>
      </c>
      <c r="H156" s="15">
        <f t="shared" si="15"/>
        <v>0</v>
      </c>
    </row>
    <row r="157" spans="2:8" ht="15" x14ac:dyDescent="0.2">
      <c r="B157" s="7" t="s">
        <v>53</v>
      </c>
      <c r="C157" s="38">
        <v>54</v>
      </c>
      <c r="D157" s="38">
        <v>543</v>
      </c>
      <c r="E157" s="12">
        <f t="shared" si="12"/>
        <v>0.12413793103448276</v>
      </c>
      <c r="F157" s="12">
        <f t="shared" si="13"/>
        <v>0.53235294117647058</v>
      </c>
      <c r="G157" s="11">
        <f t="shared" si="14"/>
        <v>9.0555555555555554</v>
      </c>
      <c r="H157" s="15">
        <f t="shared" si="15"/>
        <v>1.1241379310344828</v>
      </c>
    </row>
    <row r="158" spans="2:8" ht="15" x14ac:dyDescent="0.2">
      <c r="B158" s="7" t="s">
        <v>59</v>
      </c>
      <c r="C158" s="38">
        <v>0</v>
      </c>
      <c r="D158" s="38">
        <v>1</v>
      </c>
      <c r="E158" s="12" t="str">
        <f t="shared" si="12"/>
        <v/>
      </c>
      <c r="F158" s="12">
        <f t="shared" si="13"/>
        <v>9.8039215686274508E-4</v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1</v>
      </c>
      <c r="D159" s="38">
        <v>8</v>
      </c>
      <c r="E159" s="12">
        <f t="shared" si="12"/>
        <v>2.2988505747126436E-3</v>
      </c>
      <c r="F159" s="12">
        <f t="shared" si="13"/>
        <v>7.8431372549019607E-3</v>
      </c>
      <c r="G159" s="11">
        <f t="shared" si="14"/>
        <v>7</v>
      </c>
      <c r="H159" s="15">
        <f t="shared" si="15"/>
        <v>1.6091954022988506E-2</v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1</v>
      </c>
      <c r="D165" s="38">
        <v>5</v>
      </c>
      <c r="E165" s="12">
        <f t="shared" si="12"/>
        <v>2.2988505747126436E-3</v>
      </c>
      <c r="F165" s="12">
        <f t="shared" si="13"/>
        <v>4.9019607843137254E-3</v>
      </c>
      <c r="G165" s="11">
        <f t="shared" si="14"/>
        <v>4</v>
      </c>
      <c r="H165" s="15">
        <f t="shared" si="15"/>
        <v>9.1954022988505746E-3</v>
      </c>
    </row>
    <row r="166" spans="2:8" ht="15" x14ac:dyDescent="0.2">
      <c r="B166" s="7" t="s">
        <v>270</v>
      </c>
      <c r="C166" s="38">
        <v>21</v>
      </c>
      <c r="D166" s="38">
        <v>0</v>
      </c>
      <c r="E166" s="12">
        <f t="shared" si="12"/>
        <v>4.8275862068965517E-2</v>
      </c>
      <c r="F166" s="12" t="str">
        <f t="shared" si="13"/>
        <v/>
      </c>
      <c r="G166" s="11" t="str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34</v>
      </c>
      <c r="D169" s="38">
        <v>11</v>
      </c>
      <c r="E169" s="12">
        <f t="shared" si="12"/>
        <v>7.8160919540229884E-2</v>
      </c>
      <c r="F169" s="12">
        <f t="shared" si="13"/>
        <v>1.0784313725490196E-2</v>
      </c>
      <c r="G169" s="11">
        <f t="shared" si="14"/>
        <v>-0.67647058823529416</v>
      </c>
      <c r="H169" s="15">
        <f t="shared" si="15"/>
        <v>-5.2873563218390804E-2</v>
      </c>
    </row>
    <row r="170" spans="2:8" ht="15" x14ac:dyDescent="0.2">
      <c r="B170" s="7" t="s">
        <v>272</v>
      </c>
      <c r="C170" s="38">
        <v>0</v>
      </c>
      <c r="D170" s="38">
        <v>4</v>
      </c>
      <c r="E170" s="12" t="str">
        <f t="shared" si="12"/>
        <v/>
      </c>
      <c r="F170" s="12">
        <f t="shared" si="13"/>
        <v>3.9215686274509803E-3</v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4</v>
      </c>
      <c r="D173" s="38">
        <v>5</v>
      </c>
      <c r="E173" s="12">
        <f t="shared" si="12"/>
        <v>9.1954022988505746E-3</v>
      </c>
      <c r="F173" s="12">
        <f t="shared" si="13"/>
        <v>4.9019607843137254E-3</v>
      </c>
      <c r="G173" s="11">
        <f t="shared" si="14"/>
        <v>0.25</v>
      </c>
      <c r="H173" s="15">
        <f t="shared" si="15"/>
        <v>2.2988505747126436E-3</v>
      </c>
    </row>
    <row r="174" spans="2:8" ht="15" x14ac:dyDescent="0.2">
      <c r="B174" s="7" t="s">
        <v>276</v>
      </c>
      <c r="C174" s="38">
        <v>45</v>
      </c>
      <c r="D174" s="38">
        <v>14</v>
      </c>
      <c r="E174" s="12">
        <f t="shared" si="12"/>
        <v>0.10344827586206896</v>
      </c>
      <c r="F174" s="12">
        <f t="shared" si="13"/>
        <v>1.3725490196078431E-2</v>
      </c>
      <c r="G174" s="11">
        <f t="shared" si="14"/>
        <v>-0.68888888888888888</v>
      </c>
      <c r="H174" s="15">
        <f t="shared" si="15"/>
        <v>-7.1264367816091953E-2</v>
      </c>
    </row>
    <row r="175" spans="2:8" ht="15" x14ac:dyDescent="0.2">
      <c r="B175" s="7" t="s">
        <v>277</v>
      </c>
      <c r="C175" s="38">
        <v>10</v>
      </c>
      <c r="D175" s="38">
        <v>6</v>
      </c>
      <c r="E175" s="12">
        <f t="shared" si="12"/>
        <v>2.2988505747126436E-2</v>
      </c>
      <c r="F175" s="12">
        <f t="shared" si="13"/>
        <v>5.8823529411764705E-3</v>
      </c>
      <c r="G175" s="11">
        <f t="shared" si="14"/>
        <v>-0.4</v>
      </c>
      <c r="H175" s="15">
        <f t="shared" si="15"/>
        <v>-9.1954022988505746E-3</v>
      </c>
    </row>
    <row r="176" spans="2:8" ht="15" x14ac:dyDescent="0.2">
      <c r="B176" s="7" t="s">
        <v>278</v>
      </c>
      <c r="C176" s="38">
        <v>6</v>
      </c>
      <c r="D176" s="38">
        <v>9</v>
      </c>
      <c r="E176" s="12">
        <f t="shared" si="12"/>
        <v>1.3793103448275862E-2</v>
      </c>
      <c r="F176" s="12">
        <f t="shared" si="13"/>
        <v>8.8235294117647058E-3</v>
      </c>
      <c r="G176" s="11">
        <f t="shared" si="14"/>
        <v>0.5</v>
      </c>
      <c r="H176" s="15">
        <f t="shared" si="15"/>
        <v>6.8965517241379309E-3</v>
      </c>
    </row>
    <row r="177" spans="2:8" ht="15" x14ac:dyDescent="0.2">
      <c r="B177" s="7" t="s">
        <v>279</v>
      </c>
      <c r="C177" s="38">
        <v>31</v>
      </c>
      <c r="D177" s="38">
        <v>23</v>
      </c>
      <c r="E177" s="12">
        <f t="shared" si="12"/>
        <v>7.1264367816091953E-2</v>
      </c>
      <c r="F177" s="12">
        <f t="shared" si="13"/>
        <v>2.2549019607843137E-2</v>
      </c>
      <c r="G177" s="11">
        <f t="shared" si="14"/>
        <v>-0.25806451612903225</v>
      </c>
      <c r="H177" s="15">
        <f t="shared" si="15"/>
        <v>-1.8390804597701149E-2</v>
      </c>
    </row>
    <row r="178" spans="2:8" ht="15" x14ac:dyDescent="0.2">
      <c r="B178" s="7" t="s">
        <v>280</v>
      </c>
      <c r="C178" s="38">
        <v>1</v>
      </c>
      <c r="D178" s="38">
        <v>7</v>
      </c>
      <c r="E178" s="12">
        <f t="shared" si="12"/>
        <v>2.2988505747126436E-3</v>
      </c>
      <c r="F178" s="12">
        <f t="shared" si="13"/>
        <v>6.8627450980392156E-3</v>
      </c>
      <c r="G178" s="11">
        <f t="shared" si="14"/>
        <v>6</v>
      </c>
      <c r="H178" s="15">
        <f t="shared" si="15"/>
        <v>1.3793103448275862E-2</v>
      </c>
    </row>
    <row r="179" spans="2:8" ht="15" x14ac:dyDescent="0.2">
      <c r="B179" s="7" t="s">
        <v>281</v>
      </c>
      <c r="C179" s="38">
        <v>6</v>
      </c>
      <c r="D179" s="38">
        <v>5</v>
      </c>
      <c r="E179" s="12">
        <f t="shared" si="12"/>
        <v>1.3793103448275862E-2</v>
      </c>
      <c r="F179" s="12">
        <f t="shared" si="13"/>
        <v>4.9019607843137254E-3</v>
      </c>
      <c r="G179" s="11">
        <f t="shared" si="14"/>
        <v>-0.16666666666666666</v>
      </c>
      <c r="H179" s="15">
        <f t="shared" si="15"/>
        <v>-2.2988505747126436E-3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1</v>
      </c>
      <c r="E181" s="12" t="str">
        <f t="shared" si="12"/>
        <v/>
      </c>
      <c r="F181" s="12">
        <f t="shared" si="13"/>
        <v>9.8039215686274508E-4</v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4</v>
      </c>
      <c r="D182" s="38">
        <v>2</v>
      </c>
      <c r="E182" s="12">
        <f t="shared" si="12"/>
        <v>9.1954022988505746E-3</v>
      </c>
      <c r="F182" s="12">
        <f t="shared" si="13"/>
        <v>1.9607843137254902E-3</v>
      </c>
      <c r="G182" s="11">
        <f t="shared" si="14"/>
        <v>-0.5</v>
      </c>
      <c r="H182" s="15">
        <f t="shared" si="15"/>
        <v>-4.5977011494252873E-3</v>
      </c>
    </row>
    <row r="183" spans="2:8" ht="15" x14ac:dyDescent="0.2">
      <c r="B183" s="7" t="s">
        <v>285</v>
      </c>
      <c r="C183" s="38">
        <v>16</v>
      </c>
      <c r="D183" s="38">
        <v>2</v>
      </c>
      <c r="E183" s="12">
        <f t="shared" si="12"/>
        <v>3.6781609195402298E-2</v>
      </c>
      <c r="F183" s="12">
        <f t="shared" si="13"/>
        <v>1.9607843137254902E-3</v>
      </c>
      <c r="G183" s="11">
        <f t="shared" si="14"/>
        <v>-0.875</v>
      </c>
      <c r="H183" s="15">
        <f t="shared" si="15"/>
        <v>-3.2183908045977011E-2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15</v>
      </c>
      <c r="D186" s="38">
        <v>19</v>
      </c>
      <c r="E186" s="12">
        <f t="shared" si="12"/>
        <v>3.4482758620689655E-2</v>
      </c>
      <c r="F186" s="12">
        <f t="shared" si="13"/>
        <v>1.8627450980392157E-2</v>
      </c>
      <c r="G186" s="11">
        <f t="shared" si="14"/>
        <v>0.26666666666666666</v>
      </c>
      <c r="H186" s="15">
        <f t="shared" si="15"/>
        <v>9.1954022988505746E-3</v>
      </c>
    </row>
    <row r="187" spans="2:8" ht="15" x14ac:dyDescent="0.2">
      <c r="B187" s="7" t="s">
        <v>287</v>
      </c>
      <c r="C187" s="38">
        <v>8</v>
      </c>
      <c r="D187" s="38">
        <v>6</v>
      </c>
      <c r="E187" s="12">
        <f t="shared" si="12"/>
        <v>1.8390804597701149E-2</v>
      </c>
      <c r="F187" s="12">
        <f t="shared" si="13"/>
        <v>5.8823529411764705E-3</v>
      </c>
      <c r="G187" s="11">
        <f t="shared" si="14"/>
        <v>-0.25</v>
      </c>
      <c r="H187" s="15">
        <f t="shared" si="15"/>
        <v>-4.5977011494252873E-3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1</v>
      </c>
      <c r="D189" s="38">
        <v>0</v>
      </c>
      <c r="E189" s="12">
        <f t="shared" si="12"/>
        <v>2.2988505747126436E-3</v>
      </c>
      <c r="F189" s="12" t="str">
        <f t="shared" si="13"/>
        <v/>
      </c>
      <c r="G189" s="11" t="str">
        <f t="shared" si="14"/>
        <v>0</v>
      </c>
      <c r="H189" s="15">
        <f t="shared" si="15"/>
        <v>0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12</v>
      </c>
      <c r="D196" s="38">
        <v>10</v>
      </c>
      <c r="E196" s="12">
        <f t="shared" si="12"/>
        <v>2.7586206896551724E-2</v>
      </c>
      <c r="F196" s="12">
        <f t="shared" si="13"/>
        <v>9.8039215686274508E-3</v>
      </c>
      <c r="G196" s="11">
        <f t="shared" si="14"/>
        <v>-0.16666666666666666</v>
      </c>
      <c r="H196" s="15">
        <f t="shared" si="15"/>
        <v>-4.5977011494252873E-3</v>
      </c>
    </row>
    <row r="197" spans="2:8" ht="15" x14ac:dyDescent="0.2">
      <c r="B197" s="7" t="s">
        <v>294</v>
      </c>
      <c r="C197" s="38">
        <v>0</v>
      </c>
      <c r="D197" s="38">
        <v>3</v>
      </c>
      <c r="E197" s="12" t="str">
        <f t="shared" si="12"/>
        <v/>
      </c>
      <c r="F197" s="12">
        <f t="shared" si="13"/>
        <v>2.9411764705882353E-3</v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2</v>
      </c>
      <c r="D198" s="38">
        <v>0</v>
      </c>
      <c r="E198" s="12">
        <f t="shared" si="12"/>
        <v>4.5977011494252873E-3</v>
      </c>
      <c r="F198" s="12" t="str">
        <f t="shared" si="13"/>
        <v/>
      </c>
      <c r="G198" s="11" t="str">
        <f t="shared" si="14"/>
        <v>0</v>
      </c>
      <c r="H198" s="15">
        <f t="shared" si="15"/>
        <v>0</v>
      </c>
    </row>
    <row r="199" spans="2:8" ht="15" x14ac:dyDescent="0.2">
      <c r="B199" s="7" t="s">
        <v>296</v>
      </c>
      <c r="C199" s="38">
        <v>2</v>
      </c>
      <c r="D199" s="38">
        <v>2</v>
      </c>
      <c r="E199" s="12">
        <f t="shared" si="12"/>
        <v>4.5977011494252873E-3</v>
      </c>
      <c r="F199" s="12">
        <f t="shared" si="13"/>
        <v>1.9607843137254902E-3</v>
      </c>
      <c r="G199" s="11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3</v>
      </c>
      <c r="E200" s="12" t="str">
        <f t="shared" si="12"/>
        <v/>
      </c>
      <c r="F200" s="12">
        <f t="shared" si="13"/>
        <v>2.9411764705882353E-3</v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4</v>
      </c>
      <c r="D201" s="38">
        <v>27</v>
      </c>
      <c r="E201" s="12">
        <f t="shared" si="12"/>
        <v>9.1954022988505746E-3</v>
      </c>
      <c r="F201" s="12">
        <f t="shared" si="13"/>
        <v>2.6470588235294117E-2</v>
      </c>
      <c r="G201" s="11">
        <f t="shared" si="14"/>
        <v>5.75</v>
      </c>
      <c r="H201" s="15">
        <f t="shared" si="15"/>
        <v>5.2873563218390804E-2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6</v>
      </c>
      <c r="E203" s="12" t="str">
        <f t="shared" si="12"/>
        <v/>
      </c>
      <c r="F203" s="12">
        <f t="shared" si="13"/>
        <v>5.8823529411764705E-3</v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1</v>
      </c>
      <c r="D206" s="38">
        <v>12</v>
      </c>
      <c r="E206" s="12">
        <f t="shared" si="12"/>
        <v>2.2988505747126436E-3</v>
      </c>
      <c r="F206" s="12">
        <f t="shared" si="13"/>
        <v>1.1764705882352941E-2</v>
      </c>
      <c r="G206" s="11">
        <f t="shared" si="14"/>
        <v>11</v>
      </c>
      <c r="H206" s="15">
        <f t="shared" si="15"/>
        <v>2.528735632183908E-2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46</v>
      </c>
      <c r="D208" s="38">
        <v>3</v>
      </c>
      <c r="E208" s="12">
        <f t="shared" si="12"/>
        <v>0.10574712643678161</v>
      </c>
      <c r="F208" s="12">
        <f t="shared" si="13"/>
        <v>2.9411764705882353E-3</v>
      </c>
      <c r="G208" s="11">
        <f t="shared" si="14"/>
        <v>-0.93478260869565222</v>
      </c>
      <c r="H208" s="15">
        <f t="shared" si="15"/>
        <v>-9.8850574712643677E-2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2</v>
      </c>
      <c r="E211" s="12" t="str">
        <f t="shared" si="12"/>
        <v/>
      </c>
      <c r="F211" s="12">
        <f t="shared" si="13"/>
        <v>1.9607843137254902E-3</v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1</v>
      </c>
      <c r="D213" s="38">
        <v>0</v>
      </c>
      <c r="E213" s="12">
        <f t="shared" si="12"/>
        <v>2.2988505747126436E-3</v>
      </c>
      <c r="F213" s="12" t="str">
        <f t="shared" si="13"/>
        <v/>
      </c>
      <c r="G213" s="11" t="str">
        <f t="shared" si="14"/>
        <v>0</v>
      </c>
      <c r="H213" s="15">
        <f t="shared" si="15"/>
        <v>0</v>
      </c>
    </row>
    <row r="214" spans="2:8" ht="15" x14ac:dyDescent="0.2">
      <c r="B214" s="7" t="s">
        <v>70</v>
      </c>
      <c r="C214" s="38">
        <v>0</v>
      </c>
      <c r="D214" s="38">
        <v>2</v>
      </c>
      <c r="E214" s="12" t="str">
        <f t="shared" si="12"/>
        <v/>
      </c>
      <c r="F214" s="12">
        <f t="shared" si="13"/>
        <v>1.9607843137254902E-3</v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1</v>
      </c>
      <c r="E216" s="12" t="str">
        <f t="shared" si="12"/>
        <v/>
      </c>
      <c r="F216" s="12">
        <f t="shared" si="13"/>
        <v>9.8039215686274508E-4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3</v>
      </c>
      <c r="D229" s="38">
        <v>3</v>
      </c>
      <c r="E229" s="12">
        <f t="shared" si="16"/>
        <v>6.8965517241379309E-3</v>
      </c>
      <c r="F229" s="12">
        <f t="shared" si="17"/>
        <v>2.9411764705882353E-3</v>
      </c>
      <c r="G229" s="11">
        <f t="shared" si="18"/>
        <v>0</v>
      </c>
      <c r="H229" s="15">
        <f t="shared" si="19"/>
        <v>0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2.2988505747126436E-3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1</v>
      </c>
      <c r="D232" s="38">
        <v>1</v>
      </c>
      <c r="E232" s="12">
        <f t="shared" si="16"/>
        <v>2.2988505747126436E-3</v>
      </c>
      <c r="F232" s="12">
        <f t="shared" si="17"/>
        <v>9.8039215686274508E-4</v>
      </c>
      <c r="G232" s="11">
        <f t="shared" si="18"/>
        <v>0</v>
      </c>
      <c r="H232" s="15">
        <f t="shared" si="19"/>
        <v>0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4</v>
      </c>
      <c r="D235" s="38">
        <v>0</v>
      </c>
      <c r="E235" s="12">
        <f t="shared" si="16"/>
        <v>9.1954022988505746E-3</v>
      </c>
      <c r="F235" s="12" t="str">
        <f t="shared" si="17"/>
        <v/>
      </c>
      <c r="G235" s="11" t="str">
        <f t="shared" si="18"/>
        <v>0</v>
      </c>
      <c r="H235" s="15">
        <f t="shared" si="19"/>
        <v>0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16</v>
      </c>
      <c r="D237" s="38">
        <v>0</v>
      </c>
      <c r="E237" s="12">
        <f t="shared" si="16"/>
        <v>3.6781609195402298E-2</v>
      </c>
      <c r="F237" s="12" t="str">
        <f t="shared" si="17"/>
        <v/>
      </c>
      <c r="G237" s="11" t="str">
        <f t="shared" si="18"/>
        <v>0</v>
      </c>
      <c r="H237" s="15">
        <f t="shared" si="19"/>
        <v>0</v>
      </c>
    </row>
    <row r="238" spans="2:8" ht="15" x14ac:dyDescent="0.2">
      <c r="B238" s="7" t="s">
        <v>85</v>
      </c>
      <c r="C238" s="38">
        <v>23</v>
      </c>
      <c r="D238" s="38">
        <v>5</v>
      </c>
      <c r="E238" s="12">
        <f t="shared" si="16"/>
        <v>5.2873563218390804E-2</v>
      </c>
      <c r="F238" s="12">
        <f t="shared" si="17"/>
        <v>4.9019607843137254E-3</v>
      </c>
      <c r="G238" s="11">
        <f t="shared" si="18"/>
        <v>-0.78260869565217395</v>
      </c>
      <c r="H238" s="15">
        <f t="shared" si="19"/>
        <v>-4.1379310344827586E-2</v>
      </c>
    </row>
    <row r="239" spans="2:8" ht="15" x14ac:dyDescent="0.2">
      <c r="B239" s="7" t="s">
        <v>81</v>
      </c>
      <c r="C239" s="38">
        <v>0</v>
      </c>
      <c r="D239" s="38">
        <v>3</v>
      </c>
      <c r="E239" s="12" t="str">
        <f t="shared" si="16"/>
        <v/>
      </c>
      <c r="F239" s="12">
        <f t="shared" si="17"/>
        <v>2.9411764705882353E-3</v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0</v>
      </c>
      <c r="D240" s="38">
        <v>0</v>
      </c>
      <c r="E240" s="12" t="str">
        <f t="shared" si="16"/>
        <v/>
      </c>
      <c r="F240" s="12" t="str">
        <f t="shared" si="17"/>
        <v/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5</v>
      </c>
      <c r="D245" s="38">
        <v>1</v>
      </c>
      <c r="E245" s="12">
        <f t="shared" si="16"/>
        <v>1.1494252873563218E-2</v>
      </c>
      <c r="F245" s="12">
        <f t="shared" si="17"/>
        <v>9.8039215686274508E-4</v>
      </c>
      <c r="G245" s="11">
        <f t="shared" si="18"/>
        <v>-0.8</v>
      </c>
      <c r="H245" s="15">
        <f t="shared" si="19"/>
        <v>-9.1954022988505746E-3</v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12</v>
      </c>
      <c r="D247" s="38">
        <v>40</v>
      </c>
      <c r="E247" s="12">
        <f t="shared" si="16"/>
        <v>2.7586206896551724E-2</v>
      </c>
      <c r="F247" s="12">
        <f t="shared" si="17"/>
        <v>3.9215686274509803E-2</v>
      </c>
      <c r="G247" s="11">
        <f t="shared" si="18"/>
        <v>2.3333333333333335</v>
      </c>
      <c r="H247" s="15">
        <f t="shared" si="19"/>
        <v>6.4367816091954022E-2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5</v>
      </c>
      <c r="D249" s="38">
        <v>5</v>
      </c>
      <c r="E249" s="12">
        <f t="shared" si="16"/>
        <v>1.1494252873563218E-2</v>
      </c>
      <c r="F249" s="12">
        <f t="shared" si="17"/>
        <v>4.9019607843137254E-3</v>
      </c>
      <c r="G249" s="11">
        <f t="shared" si="18"/>
        <v>0</v>
      </c>
      <c r="H249" s="15">
        <f t="shared" si="19"/>
        <v>0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2</v>
      </c>
      <c r="D252" s="38">
        <v>3</v>
      </c>
      <c r="E252" s="12">
        <f t="shared" si="16"/>
        <v>4.5977011494252873E-3</v>
      </c>
      <c r="F252" s="12">
        <f t="shared" si="17"/>
        <v>2.9411764705882353E-3</v>
      </c>
      <c r="G252" s="11">
        <f t="shared" si="18"/>
        <v>0.5</v>
      </c>
      <c r="H252" s="15">
        <f t="shared" si="19"/>
        <v>2.2988505747126436E-3</v>
      </c>
    </row>
    <row r="253" spans="2:8" ht="15" x14ac:dyDescent="0.2">
      <c r="B253" s="7" t="s">
        <v>322</v>
      </c>
      <c r="C253" s="38">
        <v>3</v>
      </c>
      <c r="D253" s="38">
        <v>2</v>
      </c>
      <c r="E253" s="12">
        <f t="shared" si="16"/>
        <v>6.8965517241379309E-3</v>
      </c>
      <c r="F253" s="12">
        <f t="shared" si="17"/>
        <v>1.9607843137254902E-3</v>
      </c>
      <c r="G253" s="11">
        <f t="shared" si="18"/>
        <v>-0.33333333333333331</v>
      </c>
      <c r="H253" s="15">
        <f t="shared" si="19"/>
        <v>-2.2988505747126436E-3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9</v>
      </c>
      <c r="D256" s="38">
        <v>116</v>
      </c>
      <c r="E256" s="12">
        <f t="shared" si="16"/>
        <v>2.0689655172413793E-2</v>
      </c>
      <c r="F256" s="12">
        <f t="shared" si="17"/>
        <v>0.11372549019607843</v>
      </c>
      <c r="G256" s="11">
        <f t="shared" si="18"/>
        <v>11.888888888888889</v>
      </c>
      <c r="H256" s="15">
        <f t="shared" si="19"/>
        <v>0.24597701149425288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2</v>
      </c>
      <c r="E261" s="12" t="str">
        <f t="shared" si="16"/>
        <v/>
      </c>
      <c r="F261" s="12">
        <f t="shared" si="17"/>
        <v>1.9607843137254902E-3</v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1</v>
      </c>
      <c r="D262" s="38">
        <v>0</v>
      </c>
      <c r="E262" s="12">
        <f t="shared" si="16"/>
        <v>2.2988505747126436E-3</v>
      </c>
      <c r="F262" s="12" t="str">
        <f t="shared" si="17"/>
        <v/>
      </c>
      <c r="G262" s="11" t="str">
        <f t="shared" si="18"/>
        <v>0</v>
      </c>
      <c r="H262" s="15">
        <f t="shared" si="19"/>
        <v>0</v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1</v>
      </c>
      <c r="D266" s="38">
        <v>1</v>
      </c>
      <c r="E266" s="12">
        <f t="shared" si="16"/>
        <v>2.2988505747126436E-3</v>
      </c>
      <c r="F266" s="12">
        <f t="shared" si="17"/>
        <v>9.8039215686274508E-4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12</v>
      </c>
      <c r="D268" s="38">
        <v>16</v>
      </c>
      <c r="E268" s="12">
        <f t="shared" si="16"/>
        <v>2.7586206896551724E-2</v>
      </c>
      <c r="F268" s="12">
        <f t="shared" si="17"/>
        <v>1.5686274509803921E-2</v>
      </c>
      <c r="G268" s="11">
        <f t="shared" si="18"/>
        <v>0.33333333333333331</v>
      </c>
      <c r="H268" s="15">
        <f t="shared" si="19"/>
        <v>9.1954022988505746E-3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1</v>
      </c>
      <c r="D273" s="38">
        <v>72</v>
      </c>
      <c r="E273" s="12">
        <f t="shared" si="16"/>
        <v>2.2988505747126436E-3</v>
      </c>
      <c r="F273" s="12">
        <f t="shared" si="17"/>
        <v>7.0588235294117646E-2</v>
      </c>
      <c r="G273" s="11">
        <f t="shared" si="18"/>
        <v>71</v>
      </c>
      <c r="H273" s="15">
        <f t="shared" si="19"/>
        <v>0.16321839080459771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1923</v>
      </c>
      <c r="D294" s="34">
        <f>SUM(D295:D499)</f>
        <v>2821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0.4669786791471659</v>
      </c>
      <c r="H294" s="36">
        <f>+IF(OR(AND(E294=""),(G294="")),"",E294*G294)</f>
        <v>0.4669786791471659</v>
      </c>
    </row>
    <row r="295" spans="2:8" ht="15" x14ac:dyDescent="0.2">
      <c r="B295" s="37" t="s">
        <v>100</v>
      </c>
      <c r="C295" s="38">
        <v>10</v>
      </c>
      <c r="D295" s="38">
        <v>7</v>
      </c>
      <c r="E295" s="40">
        <f>+IF(C295=0,"",C295/C$294)</f>
        <v>5.2002080083203327E-3</v>
      </c>
      <c r="F295" s="40">
        <f>+IF(D295=0,"",D295/D$294)</f>
        <v>2.4813895781637717E-3</v>
      </c>
      <c r="G295" s="30">
        <f>+IF(OR(AND(D295=0),(C295=0)),"0",((D295-C295)/C295))</f>
        <v>-0.3</v>
      </c>
      <c r="H295" s="31">
        <f>+IF(OR(AND(E295=""),(G295="")),"",E295*G295)</f>
        <v>-1.5600624024960997E-3</v>
      </c>
    </row>
    <row r="296" spans="2:8" ht="15" x14ac:dyDescent="0.2">
      <c r="B296" s="5" t="s">
        <v>113</v>
      </c>
      <c r="C296" s="38">
        <v>1</v>
      </c>
      <c r="D296" s="38">
        <v>1</v>
      </c>
      <c r="E296" s="12">
        <f t="shared" ref="E296:E359" si="24">+IF(C296=0,"",C296/C$294)</f>
        <v>5.2002080083203334E-4</v>
      </c>
      <c r="F296" s="12">
        <f t="shared" ref="F296:F359" si="25">+IF(D296=0,"",D296/D$294)</f>
        <v>3.5448422545196739E-4</v>
      </c>
      <c r="G296" s="11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8</v>
      </c>
      <c r="D297" s="38">
        <v>4</v>
      </c>
      <c r="E297" s="12">
        <f t="shared" si="24"/>
        <v>4.1601664066562667E-3</v>
      </c>
      <c r="F297" s="12">
        <f t="shared" si="25"/>
        <v>1.4179369018078695E-3</v>
      </c>
      <c r="G297" s="11">
        <f t="shared" si="26"/>
        <v>-0.5</v>
      </c>
      <c r="H297" s="15">
        <f t="shared" si="27"/>
        <v>-2.0800832033281333E-3</v>
      </c>
    </row>
    <row r="298" spans="2:8" ht="15" x14ac:dyDescent="0.2">
      <c r="B298" s="5" t="s">
        <v>95</v>
      </c>
      <c r="C298" s="38">
        <v>3</v>
      </c>
      <c r="D298" s="38">
        <v>3</v>
      </c>
      <c r="E298" s="12">
        <f t="shared" si="24"/>
        <v>1.5600624024960999E-3</v>
      </c>
      <c r="F298" s="12">
        <f t="shared" si="25"/>
        <v>1.0634526763559022E-3</v>
      </c>
      <c r="G298" s="11">
        <f t="shared" si="26"/>
        <v>0</v>
      </c>
      <c r="H298" s="15">
        <f t="shared" si="27"/>
        <v>0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23</v>
      </c>
      <c r="D301" s="38">
        <v>48</v>
      </c>
      <c r="E301" s="12">
        <f t="shared" si="24"/>
        <v>1.1960478419136765E-2</v>
      </c>
      <c r="F301" s="12">
        <f t="shared" si="25"/>
        <v>1.7015242821694435E-2</v>
      </c>
      <c r="G301" s="11">
        <f t="shared" si="26"/>
        <v>1.0869565217391304</v>
      </c>
      <c r="H301" s="15">
        <f t="shared" si="27"/>
        <v>1.3000520020800831E-2</v>
      </c>
    </row>
    <row r="302" spans="2:8" ht="15" x14ac:dyDescent="0.2">
      <c r="B302" s="5" t="s">
        <v>109</v>
      </c>
      <c r="C302" s="38">
        <v>4</v>
      </c>
      <c r="D302" s="38">
        <v>0</v>
      </c>
      <c r="E302" s="12">
        <f t="shared" si="24"/>
        <v>2.0800832033281333E-3</v>
      </c>
      <c r="F302" s="12" t="str">
        <f t="shared" si="25"/>
        <v/>
      </c>
      <c r="G302" s="11" t="str">
        <f t="shared" si="26"/>
        <v>0</v>
      </c>
      <c r="H302" s="15">
        <f t="shared" si="27"/>
        <v>0</v>
      </c>
    </row>
    <row r="303" spans="2:8" ht="15" x14ac:dyDescent="0.2">
      <c r="B303" s="5" t="s">
        <v>108</v>
      </c>
      <c r="C303" s="38">
        <v>0</v>
      </c>
      <c r="D303" s="38">
        <v>2</v>
      </c>
      <c r="E303" s="12" t="str">
        <f t="shared" si="24"/>
        <v/>
      </c>
      <c r="F303" s="12">
        <f t="shared" si="25"/>
        <v>7.0896845090393477E-4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4</v>
      </c>
      <c r="D304" s="38">
        <v>6</v>
      </c>
      <c r="E304" s="12">
        <f t="shared" si="24"/>
        <v>2.0800832033281333E-3</v>
      </c>
      <c r="F304" s="12">
        <f t="shared" si="25"/>
        <v>2.1269053527118043E-3</v>
      </c>
      <c r="G304" s="11">
        <f t="shared" si="26"/>
        <v>0.5</v>
      </c>
      <c r="H304" s="15">
        <f t="shared" si="27"/>
        <v>1.0400416016640667E-3</v>
      </c>
    </row>
    <row r="305" spans="2:8" ht="15" x14ac:dyDescent="0.2">
      <c r="B305" s="5" t="s">
        <v>351</v>
      </c>
      <c r="C305" s="38">
        <v>1</v>
      </c>
      <c r="D305" s="38">
        <v>424</v>
      </c>
      <c r="E305" s="12">
        <f t="shared" si="24"/>
        <v>5.2002080083203334E-4</v>
      </c>
      <c r="F305" s="12">
        <f t="shared" si="25"/>
        <v>0.15030131159163418</v>
      </c>
      <c r="G305" s="11">
        <f t="shared" si="26"/>
        <v>423</v>
      </c>
      <c r="H305" s="15">
        <f t="shared" si="27"/>
        <v>0.21996879875195011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19</v>
      </c>
      <c r="D307" s="38">
        <v>40</v>
      </c>
      <c r="E307" s="12">
        <f t="shared" si="24"/>
        <v>9.8803952158086315E-3</v>
      </c>
      <c r="F307" s="12">
        <f t="shared" si="25"/>
        <v>1.4179369018078695E-2</v>
      </c>
      <c r="G307" s="11">
        <f t="shared" si="26"/>
        <v>1.1052631578947369</v>
      </c>
      <c r="H307" s="15">
        <f t="shared" si="27"/>
        <v>1.0920436817472699E-2</v>
      </c>
    </row>
    <row r="308" spans="2:8" ht="15" x14ac:dyDescent="0.2">
      <c r="B308" s="5" t="s">
        <v>99</v>
      </c>
      <c r="C308" s="38">
        <v>1</v>
      </c>
      <c r="D308" s="38">
        <v>5</v>
      </c>
      <c r="E308" s="12">
        <f t="shared" si="24"/>
        <v>5.2002080083203334E-4</v>
      </c>
      <c r="F308" s="12">
        <f t="shared" si="25"/>
        <v>1.7724211272598369E-3</v>
      </c>
      <c r="G308" s="11">
        <f t="shared" si="26"/>
        <v>4</v>
      </c>
      <c r="H308" s="15">
        <f t="shared" si="27"/>
        <v>2.0800832033281333E-3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</v>
      </c>
      <c r="D310" s="38">
        <v>22</v>
      </c>
      <c r="E310" s="12">
        <f t="shared" si="24"/>
        <v>1.5600624024960999E-3</v>
      </c>
      <c r="F310" s="12">
        <f t="shared" si="25"/>
        <v>7.7986529599432825E-3</v>
      </c>
      <c r="G310" s="11">
        <f t="shared" si="26"/>
        <v>6.333333333333333</v>
      </c>
      <c r="H310" s="15">
        <f t="shared" si="27"/>
        <v>9.8803952158086315E-3</v>
      </c>
    </row>
    <row r="311" spans="2:8" ht="15" x14ac:dyDescent="0.2">
      <c r="B311" s="5" t="s">
        <v>102</v>
      </c>
      <c r="C311" s="38">
        <v>0</v>
      </c>
      <c r="D311" s="38">
        <v>10</v>
      </c>
      <c r="E311" s="12" t="str">
        <f t="shared" si="24"/>
        <v/>
      </c>
      <c r="F311" s="12">
        <f t="shared" si="25"/>
        <v>3.5448422545196739E-3</v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13</v>
      </c>
      <c r="D314" s="38">
        <v>162</v>
      </c>
      <c r="E314" s="12">
        <f t="shared" si="24"/>
        <v>6.7602704108164326E-3</v>
      </c>
      <c r="F314" s="12">
        <f t="shared" si="25"/>
        <v>5.7426444523218718E-2</v>
      </c>
      <c r="G314" s="11">
        <f t="shared" si="26"/>
        <v>11.461538461538462</v>
      </c>
      <c r="H314" s="15">
        <f t="shared" si="27"/>
        <v>7.7483099323972959E-2</v>
      </c>
    </row>
    <row r="315" spans="2:8" ht="15" x14ac:dyDescent="0.2">
      <c r="B315" s="5" t="s">
        <v>354</v>
      </c>
      <c r="C315" s="38">
        <v>6</v>
      </c>
      <c r="D315" s="38">
        <v>1</v>
      </c>
      <c r="E315" s="12">
        <f t="shared" si="24"/>
        <v>3.1201248049921998E-3</v>
      </c>
      <c r="F315" s="12">
        <f t="shared" si="25"/>
        <v>3.5448422545196739E-4</v>
      </c>
      <c r="G315" s="11">
        <f t="shared" si="26"/>
        <v>-0.83333333333333337</v>
      </c>
      <c r="H315" s="15">
        <f t="shared" si="27"/>
        <v>-2.6001040041601668E-3</v>
      </c>
    </row>
    <row r="316" spans="2:8" ht="15" x14ac:dyDescent="0.2">
      <c r="B316" s="5" t="s">
        <v>101</v>
      </c>
      <c r="C316" s="38">
        <v>1</v>
      </c>
      <c r="D316" s="38">
        <v>0</v>
      </c>
      <c r="E316" s="12">
        <f t="shared" si="24"/>
        <v>5.2002080083203334E-4</v>
      </c>
      <c r="F316" s="12" t="str">
        <f t="shared" si="25"/>
        <v/>
      </c>
      <c r="G316" s="11" t="str">
        <f t="shared" si="26"/>
        <v>0</v>
      </c>
      <c r="H316" s="15">
        <f t="shared" si="27"/>
        <v>0</v>
      </c>
    </row>
    <row r="317" spans="2:8" ht="15" x14ac:dyDescent="0.2">
      <c r="B317" s="5" t="s">
        <v>103</v>
      </c>
      <c r="C317" s="38">
        <v>10</v>
      </c>
      <c r="D317" s="38">
        <v>2</v>
      </c>
      <c r="E317" s="12">
        <f t="shared" si="24"/>
        <v>5.2002080083203327E-3</v>
      </c>
      <c r="F317" s="12">
        <f t="shared" si="25"/>
        <v>7.0896845090393477E-4</v>
      </c>
      <c r="G317" s="11">
        <f t="shared" si="26"/>
        <v>-0.8</v>
      </c>
      <c r="H317" s="15">
        <f t="shared" si="27"/>
        <v>-4.1601664066562667E-3</v>
      </c>
    </row>
    <row r="318" spans="2:8" ht="15" x14ac:dyDescent="0.2">
      <c r="B318" s="5" t="s">
        <v>355</v>
      </c>
      <c r="C318" s="38">
        <v>14</v>
      </c>
      <c r="D318" s="38">
        <v>12</v>
      </c>
      <c r="E318" s="12">
        <f t="shared" si="24"/>
        <v>7.2802912116484656E-3</v>
      </c>
      <c r="F318" s="12">
        <f t="shared" si="25"/>
        <v>4.2538107054236086E-3</v>
      </c>
      <c r="G318" s="11">
        <f t="shared" si="26"/>
        <v>-0.14285714285714285</v>
      </c>
      <c r="H318" s="15">
        <f t="shared" si="27"/>
        <v>-1.0400416016640665E-3</v>
      </c>
    </row>
    <row r="319" spans="2:8" ht="15" x14ac:dyDescent="0.2">
      <c r="B319" s="5" t="s">
        <v>115</v>
      </c>
      <c r="C319" s="38">
        <v>5</v>
      </c>
      <c r="D319" s="38">
        <v>1</v>
      </c>
      <c r="E319" s="12">
        <f t="shared" si="24"/>
        <v>2.6001040041601664E-3</v>
      </c>
      <c r="F319" s="12">
        <f t="shared" si="25"/>
        <v>3.5448422545196739E-4</v>
      </c>
      <c r="G319" s="11">
        <f t="shared" si="26"/>
        <v>-0.8</v>
      </c>
      <c r="H319" s="15">
        <f t="shared" si="27"/>
        <v>-2.0800832033281333E-3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1</v>
      </c>
      <c r="E323" s="12" t="str">
        <f t="shared" si="24"/>
        <v/>
      </c>
      <c r="F323" s="12">
        <f t="shared" si="25"/>
        <v>3.5448422545196739E-4</v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6</v>
      </c>
      <c r="D325" s="38">
        <v>0</v>
      </c>
      <c r="E325" s="12">
        <f t="shared" si="24"/>
        <v>3.1201248049921998E-3</v>
      </c>
      <c r="F325" s="12" t="str">
        <f t="shared" si="25"/>
        <v/>
      </c>
      <c r="G325" s="11" t="str">
        <f t="shared" si="26"/>
        <v>0</v>
      </c>
      <c r="H325" s="15">
        <f t="shared" si="27"/>
        <v>0</v>
      </c>
    </row>
    <row r="326" spans="2:8" ht="15" x14ac:dyDescent="0.2">
      <c r="B326" s="5" t="s">
        <v>357</v>
      </c>
      <c r="C326" s="38">
        <v>92</v>
      </c>
      <c r="D326" s="38">
        <v>744</v>
      </c>
      <c r="E326" s="12">
        <f t="shared" si="24"/>
        <v>4.7841913676547061E-2</v>
      </c>
      <c r="F326" s="12">
        <f t="shared" si="25"/>
        <v>0.26373626373626374</v>
      </c>
      <c r="G326" s="11">
        <f t="shared" si="26"/>
        <v>7.0869565217391308</v>
      </c>
      <c r="H326" s="15">
        <f t="shared" si="27"/>
        <v>0.33905356214248572</v>
      </c>
    </row>
    <row r="327" spans="2:8" ht="15" x14ac:dyDescent="0.2">
      <c r="B327" s="5" t="s">
        <v>358</v>
      </c>
      <c r="C327" s="38">
        <v>2</v>
      </c>
      <c r="D327" s="38">
        <v>15</v>
      </c>
      <c r="E327" s="12">
        <f t="shared" si="24"/>
        <v>1.0400416016640667E-3</v>
      </c>
      <c r="F327" s="12">
        <f t="shared" si="25"/>
        <v>5.3172633817795108E-3</v>
      </c>
      <c r="G327" s="11">
        <f t="shared" si="26"/>
        <v>6.5</v>
      </c>
      <c r="H327" s="15">
        <f t="shared" si="27"/>
        <v>6.7602704108164335E-3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2</v>
      </c>
      <c r="D329" s="38">
        <v>20</v>
      </c>
      <c r="E329" s="12">
        <f t="shared" si="24"/>
        <v>1.0400416016640667E-3</v>
      </c>
      <c r="F329" s="12">
        <f t="shared" si="25"/>
        <v>7.0896845090393477E-3</v>
      </c>
      <c r="G329" s="11">
        <f t="shared" si="26"/>
        <v>9</v>
      </c>
      <c r="H329" s="15">
        <f t="shared" si="27"/>
        <v>9.3603744149765994E-3</v>
      </c>
    </row>
    <row r="330" spans="2:8" ht="15" x14ac:dyDescent="0.2">
      <c r="B330" s="5" t="s">
        <v>360</v>
      </c>
      <c r="C330" s="38">
        <v>3</v>
      </c>
      <c r="D330" s="38">
        <v>31</v>
      </c>
      <c r="E330" s="12">
        <f t="shared" si="24"/>
        <v>1.5600624024960999E-3</v>
      </c>
      <c r="F330" s="12">
        <f t="shared" si="25"/>
        <v>1.098901098901099E-2</v>
      </c>
      <c r="G330" s="11">
        <f t="shared" si="26"/>
        <v>9.3333333333333339</v>
      </c>
      <c r="H330" s="15">
        <f t="shared" si="27"/>
        <v>1.4560582423296933E-2</v>
      </c>
    </row>
    <row r="331" spans="2:8" ht="15" x14ac:dyDescent="0.2">
      <c r="B331" s="5" t="s">
        <v>117</v>
      </c>
      <c r="C331" s="38">
        <v>0</v>
      </c>
      <c r="D331" s="38">
        <v>20</v>
      </c>
      <c r="E331" s="12" t="str">
        <f t="shared" si="24"/>
        <v/>
      </c>
      <c r="F331" s="12">
        <f t="shared" si="25"/>
        <v>7.0896845090393477E-3</v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373</v>
      </c>
      <c r="D332" s="38">
        <v>242</v>
      </c>
      <c r="E332" s="12">
        <f t="shared" si="24"/>
        <v>0.19396775871034841</v>
      </c>
      <c r="F332" s="12">
        <f t="shared" si="25"/>
        <v>8.5785182559376102E-2</v>
      </c>
      <c r="G332" s="11">
        <f t="shared" si="26"/>
        <v>-0.3512064343163539</v>
      </c>
      <c r="H332" s="15">
        <f t="shared" si="27"/>
        <v>-6.812272490899636E-2</v>
      </c>
    </row>
    <row r="333" spans="2:8" ht="15" x14ac:dyDescent="0.2">
      <c r="B333" s="5" t="s">
        <v>130</v>
      </c>
      <c r="C333" s="38">
        <v>24</v>
      </c>
      <c r="D333" s="38">
        <v>5</v>
      </c>
      <c r="E333" s="12">
        <f t="shared" si="24"/>
        <v>1.2480499219968799E-2</v>
      </c>
      <c r="F333" s="12">
        <f t="shared" si="25"/>
        <v>1.7724211272598369E-3</v>
      </c>
      <c r="G333" s="11">
        <f t="shared" si="26"/>
        <v>-0.79166666666666663</v>
      </c>
      <c r="H333" s="15">
        <f t="shared" si="27"/>
        <v>-9.8803952158086315E-3</v>
      </c>
    </row>
    <row r="334" spans="2:8" ht="15" x14ac:dyDescent="0.2">
      <c r="B334" s="5" t="s">
        <v>119</v>
      </c>
      <c r="C334" s="38">
        <v>6</v>
      </c>
      <c r="D334" s="38">
        <v>9</v>
      </c>
      <c r="E334" s="12">
        <f t="shared" si="24"/>
        <v>3.1201248049921998E-3</v>
      </c>
      <c r="F334" s="12">
        <f t="shared" si="25"/>
        <v>3.1903580290677065E-3</v>
      </c>
      <c r="G334" s="11">
        <f t="shared" si="26"/>
        <v>0.5</v>
      </c>
      <c r="H334" s="15">
        <f t="shared" si="27"/>
        <v>1.5600624024960999E-3</v>
      </c>
    </row>
    <row r="335" spans="2:8" ht="15" x14ac:dyDescent="0.2">
      <c r="B335" s="5" t="s">
        <v>128</v>
      </c>
      <c r="C335" s="38">
        <v>41</v>
      </c>
      <c r="D335" s="38">
        <v>9</v>
      </c>
      <c r="E335" s="12">
        <f t="shared" si="24"/>
        <v>2.1320852834113363E-2</v>
      </c>
      <c r="F335" s="12">
        <f t="shared" si="25"/>
        <v>3.1903580290677065E-3</v>
      </c>
      <c r="G335" s="11">
        <f t="shared" si="26"/>
        <v>-0.78048780487804881</v>
      </c>
      <c r="H335" s="15">
        <f t="shared" si="27"/>
        <v>-1.6640665626625063E-2</v>
      </c>
    </row>
    <row r="336" spans="2:8" ht="15" x14ac:dyDescent="0.2">
      <c r="B336" s="5" t="s">
        <v>132</v>
      </c>
      <c r="C336" s="38">
        <v>0</v>
      </c>
      <c r="D336" s="38">
        <v>1</v>
      </c>
      <c r="E336" s="12" t="str">
        <f t="shared" si="24"/>
        <v/>
      </c>
      <c r="F336" s="12">
        <f t="shared" si="25"/>
        <v>3.5448422545196739E-4</v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8</v>
      </c>
      <c r="D339" s="38">
        <v>1</v>
      </c>
      <c r="E339" s="12">
        <f t="shared" si="24"/>
        <v>4.1601664066562667E-3</v>
      </c>
      <c r="F339" s="12">
        <f t="shared" si="25"/>
        <v>3.5448422545196739E-4</v>
      </c>
      <c r="G339" s="11">
        <f t="shared" si="26"/>
        <v>-0.875</v>
      </c>
      <c r="H339" s="15">
        <f t="shared" si="27"/>
        <v>-3.6401456058242332E-3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1</v>
      </c>
      <c r="E341" s="12" t="str">
        <f t="shared" si="24"/>
        <v/>
      </c>
      <c r="F341" s="12">
        <f t="shared" si="25"/>
        <v>3.5448422545196739E-4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1</v>
      </c>
      <c r="E343" s="12" t="str">
        <f t="shared" si="24"/>
        <v/>
      </c>
      <c r="F343" s="12">
        <f t="shared" si="25"/>
        <v>3.5448422545196739E-4</v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3</v>
      </c>
      <c r="D344" s="38">
        <v>4</v>
      </c>
      <c r="E344" s="12">
        <f t="shared" si="24"/>
        <v>1.5600624024960999E-3</v>
      </c>
      <c r="F344" s="12">
        <f t="shared" si="25"/>
        <v>1.4179369018078695E-3</v>
      </c>
      <c r="G344" s="11">
        <f t="shared" si="26"/>
        <v>0.33333333333333331</v>
      </c>
      <c r="H344" s="15">
        <f t="shared" si="27"/>
        <v>5.2002080083203323E-4</v>
      </c>
    </row>
    <row r="345" spans="2:8" ht="15" x14ac:dyDescent="0.2">
      <c r="B345" s="5" t="s">
        <v>366</v>
      </c>
      <c r="C345" s="38">
        <v>11</v>
      </c>
      <c r="D345" s="38">
        <v>6</v>
      </c>
      <c r="E345" s="12">
        <f t="shared" si="24"/>
        <v>5.7202288091523657E-3</v>
      </c>
      <c r="F345" s="12">
        <f t="shared" si="25"/>
        <v>2.1269053527118043E-3</v>
      </c>
      <c r="G345" s="11">
        <f t="shared" si="26"/>
        <v>-0.45454545454545453</v>
      </c>
      <c r="H345" s="15">
        <f t="shared" si="27"/>
        <v>-2.6001040041601664E-3</v>
      </c>
    </row>
    <row r="346" spans="2:8" ht="15" x14ac:dyDescent="0.2">
      <c r="B346" s="5" t="s">
        <v>122</v>
      </c>
      <c r="C346" s="38">
        <v>5</v>
      </c>
      <c r="D346" s="38">
        <v>1</v>
      </c>
      <c r="E346" s="12">
        <f t="shared" si="24"/>
        <v>2.6001040041601664E-3</v>
      </c>
      <c r="F346" s="12">
        <f t="shared" si="25"/>
        <v>3.5448422545196739E-4</v>
      </c>
      <c r="G346" s="11">
        <f t="shared" si="26"/>
        <v>-0.8</v>
      </c>
      <c r="H346" s="15">
        <f t="shared" si="27"/>
        <v>-2.0800832033281333E-3</v>
      </c>
    </row>
    <row r="347" spans="2:8" ht="15" x14ac:dyDescent="0.2">
      <c r="B347" s="5" t="s">
        <v>121</v>
      </c>
      <c r="C347" s="38">
        <v>7</v>
      </c>
      <c r="D347" s="38">
        <v>13</v>
      </c>
      <c r="E347" s="12">
        <f t="shared" si="24"/>
        <v>3.6401456058242328E-3</v>
      </c>
      <c r="F347" s="12">
        <f t="shared" si="25"/>
        <v>4.608294930875576E-3</v>
      </c>
      <c r="G347" s="11">
        <f t="shared" si="26"/>
        <v>0.8571428571428571</v>
      </c>
      <c r="H347" s="15">
        <f t="shared" si="27"/>
        <v>3.1201248049921994E-3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6</v>
      </c>
      <c r="E351" s="12" t="str">
        <f t="shared" si="24"/>
        <v/>
      </c>
      <c r="F351" s="12">
        <f t="shared" si="25"/>
        <v>2.1269053527118043E-3</v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11</v>
      </c>
      <c r="D354" s="38">
        <v>12</v>
      </c>
      <c r="E354" s="12">
        <f t="shared" si="24"/>
        <v>5.7202288091523657E-3</v>
      </c>
      <c r="F354" s="12">
        <f t="shared" si="25"/>
        <v>4.2538107054236086E-3</v>
      </c>
      <c r="G354" s="11">
        <f t="shared" si="26"/>
        <v>9.0909090909090912E-2</v>
      </c>
      <c r="H354" s="15">
        <f t="shared" si="27"/>
        <v>5.2002080083203323E-4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40</v>
      </c>
      <c r="E357" s="12" t="str">
        <f t="shared" si="24"/>
        <v/>
      </c>
      <c r="F357" s="12">
        <f t="shared" si="25"/>
        <v>1.4179369018078695E-2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84</v>
      </c>
      <c r="D358" s="38">
        <v>0</v>
      </c>
      <c r="E358" s="12">
        <f t="shared" si="24"/>
        <v>4.3681747269890797E-2</v>
      </c>
      <c r="F358" s="12" t="str">
        <f t="shared" si="25"/>
        <v/>
      </c>
      <c r="G358" s="11" t="str">
        <f t="shared" si="26"/>
        <v>0</v>
      </c>
      <c r="H358" s="15">
        <f t="shared" si="27"/>
        <v>0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</v>
      </c>
      <c r="E362" s="12" t="str">
        <f t="shared" si="28"/>
        <v/>
      </c>
      <c r="F362" s="12">
        <f t="shared" si="29"/>
        <v>3.5448422545196739E-4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5</v>
      </c>
      <c r="D363" s="38">
        <v>2</v>
      </c>
      <c r="E363" s="12">
        <f t="shared" si="28"/>
        <v>2.6001040041601664E-3</v>
      </c>
      <c r="F363" s="12">
        <f t="shared" si="29"/>
        <v>7.0896845090393477E-4</v>
      </c>
      <c r="G363" s="11">
        <f t="shared" si="30"/>
        <v>-0.6</v>
      </c>
      <c r="H363" s="15">
        <f t="shared" si="31"/>
        <v>-1.5600624024960997E-3</v>
      </c>
    </row>
    <row r="364" spans="2:8" ht="15" x14ac:dyDescent="0.2">
      <c r="B364" s="5" t="s">
        <v>377</v>
      </c>
      <c r="C364" s="38">
        <v>0</v>
      </c>
      <c r="D364" s="38">
        <v>1</v>
      </c>
      <c r="E364" s="12" t="str">
        <f t="shared" si="28"/>
        <v/>
      </c>
      <c r="F364" s="12">
        <f t="shared" si="29"/>
        <v>3.5448422545196739E-4</v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1</v>
      </c>
      <c r="E365" s="12" t="str">
        <f t="shared" si="28"/>
        <v/>
      </c>
      <c r="F365" s="12">
        <f t="shared" si="29"/>
        <v>3.5448422545196739E-4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1</v>
      </c>
      <c r="D369" s="38">
        <v>0</v>
      </c>
      <c r="E369" s="12">
        <f t="shared" si="28"/>
        <v>5.2002080083203334E-4</v>
      </c>
      <c r="F369" s="12" t="str">
        <f t="shared" si="29"/>
        <v/>
      </c>
      <c r="G369" s="11" t="str">
        <f t="shared" si="30"/>
        <v>0</v>
      </c>
      <c r="H369" s="15">
        <f t="shared" si="31"/>
        <v>0</v>
      </c>
    </row>
    <row r="370" spans="2:8" ht="15" x14ac:dyDescent="0.2">
      <c r="B370" s="5" t="s">
        <v>135</v>
      </c>
      <c r="C370" s="38">
        <v>10</v>
      </c>
      <c r="D370" s="38">
        <v>0</v>
      </c>
      <c r="E370" s="12">
        <f t="shared" si="28"/>
        <v>5.2002080083203327E-3</v>
      </c>
      <c r="F370" s="12" t="str">
        <f t="shared" si="29"/>
        <v/>
      </c>
      <c r="G370" s="11" t="str">
        <f t="shared" si="30"/>
        <v>0</v>
      </c>
      <c r="H370" s="15">
        <f t="shared" si="31"/>
        <v>0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3</v>
      </c>
      <c r="D372" s="38">
        <v>0</v>
      </c>
      <c r="E372" s="12">
        <f t="shared" si="28"/>
        <v>1.5600624024960999E-3</v>
      </c>
      <c r="F372" s="12" t="str">
        <f t="shared" si="29"/>
        <v/>
      </c>
      <c r="G372" s="11" t="str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10</v>
      </c>
      <c r="D377" s="38">
        <v>1</v>
      </c>
      <c r="E377" s="12">
        <f t="shared" si="28"/>
        <v>5.2002080083203327E-3</v>
      </c>
      <c r="F377" s="12">
        <f t="shared" si="29"/>
        <v>3.5448422545196739E-4</v>
      </c>
      <c r="G377" s="11">
        <f t="shared" si="30"/>
        <v>-0.9</v>
      </c>
      <c r="H377" s="15">
        <f t="shared" si="31"/>
        <v>-4.6801872074882997E-3</v>
      </c>
    </row>
    <row r="378" spans="2:8" ht="15" x14ac:dyDescent="0.2">
      <c r="B378" s="5" t="s">
        <v>149</v>
      </c>
      <c r="C378" s="38">
        <v>61</v>
      </c>
      <c r="D378" s="38">
        <v>3</v>
      </c>
      <c r="E378" s="12">
        <f t="shared" si="28"/>
        <v>3.1721268850754034E-2</v>
      </c>
      <c r="F378" s="12">
        <f t="shared" si="29"/>
        <v>1.0634526763559022E-3</v>
      </c>
      <c r="G378" s="11">
        <f t="shared" si="30"/>
        <v>-0.95081967213114749</v>
      </c>
      <c r="H378" s="15">
        <f t="shared" si="31"/>
        <v>-3.016120644825793E-2</v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13</v>
      </c>
      <c r="D380" s="38">
        <v>0</v>
      </c>
      <c r="E380" s="12">
        <f t="shared" si="28"/>
        <v>6.7602704108164326E-3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2</v>
      </c>
      <c r="E383" s="12" t="str">
        <f t="shared" si="28"/>
        <v/>
      </c>
      <c r="F383" s="12">
        <f t="shared" si="29"/>
        <v>7.0896845090393477E-4</v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1</v>
      </c>
      <c r="D384" s="38">
        <v>0</v>
      </c>
      <c r="E384" s="12">
        <f t="shared" si="28"/>
        <v>5.2002080083203334E-4</v>
      </c>
      <c r="F384" s="12" t="str">
        <f t="shared" si="29"/>
        <v/>
      </c>
      <c r="G384" s="11" t="str">
        <f t="shared" si="30"/>
        <v>0</v>
      </c>
      <c r="H384" s="15">
        <f t="shared" si="31"/>
        <v>0</v>
      </c>
    </row>
    <row r="385" spans="2:8" ht="15" x14ac:dyDescent="0.2">
      <c r="B385" s="5" t="s">
        <v>146</v>
      </c>
      <c r="C385" s="38">
        <v>2</v>
      </c>
      <c r="D385" s="38">
        <v>0</v>
      </c>
      <c r="E385" s="12">
        <f t="shared" si="28"/>
        <v>1.0400416016640667E-3</v>
      </c>
      <c r="F385" s="12" t="str">
        <f t="shared" si="29"/>
        <v/>
      </c>
      <c r="G385" s="11" t="str">
        <f t="shared" si="30"/>
        <v>0</v>
      </c>
      <c r="H385" s="15">
        <f t="shared" si="31"/>
        <v>0</v>
      </c>
    </row>
    <row r="386" spans="2:8" ht="15" x14ac:dyDescent="0.2">
      <c r="B386" s="5" t="s">
        <v>530</v>
      </c>
      <c r="C386" s="38">
        <v>1</v>
      </c>
      <c r="D386" s="38">
        <v>0</v>
      </c>
      <c r="E386" s="12">
        <f t="shared" si="28"/>
        <v>5.2002080083203334E-4</v>
      </c>
      <c r="F386" s="12" t="str">
        <f t="shared" si="29"/>
        <v/>
      </c>
      <c r="G386" s="11" t="str">
        <f t="shared" si="30"/>
        <v>0</v>
      </c>
      <c r="H386" s="15">
        <f t="shared" si="31"/>
        <v>0</v>
      </c>
    </row>
    <row r="387" spans="2:8" ht="15" x14ac:dyDescent="0.2">
      <c r="B387" s="5" t="s">
        <v>144</v>
      </c>
      <c r="C387" s="38">
        <v>16</v>
      </c>
      <c r="D387" s="38">
        <v>44</v>
      </c>
      <c r="E387" s="12">
        <f t="shared" si="28"/>
        <v>8.3203328133125334E-3</v>
      </c>
      <c r="F387" s="12">
        <f t="shared" si="29"/>
        <v>1.5597305919886565E-2</v>
      </c>
      <c r="G387" s="11">
        <f t="shared" si="30"/>
        <v>1.75</v>
      </c>
      <c r="H387" s="15">
        <f t="shared" si="31"/>
        <v>1.4560582423296933E-2</v>
      </c>
    </row>
    <row r="388" spans="2:8" ht="15" x14ac:dyDescent="0.2">
      <c r="B388" s="5" t="s">
        <v>389</v>
      </c>
      <c r="C388" s="38">
        <v>10</v>
      </c>
      <c r="D388" s="38">
        <v>0</v>
      </c>
      <c r="E388" s="12">
        <f t="shared" si="28"/>
        <v>5.2002080083203327E-3</v>
      </c>
      <c r="F388" s="12" t="str">
        <f t="shared" si="29"/>
        <v/>
      </c>
      <c r="G388" s="11" t="str">
        <f t="shared" si="30"/>
        <v>0</v>
      </c>
      <c r="H388" s="15">
        <f t="shared" si="31"/>
        <v>0</v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6</v>
      </c>
      <c r="D390" s="38">
        <v>0</v>
      </c>
      <c r="E390" s="12">
        <f t="shared" si="28"/>
        <v>3.1201248049921998E-3</v>
      </c>
      <c r="F390" s="12" t="str">
        <f t="shared" si="29"/>
        <v/>
      </c>
      <c r="G390" s="11" t="str">
        <f t="shared" si="30"/>
        <v>0</v>
      </c>
      <c r="H390" s="15">
        <f t="shared" si="31"/>
        <v>0</v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176</v>
      </c>
      <c r="D393" s="38">
        <v>99</v>
      </c>
      <c r="E393" s="12">
        <f t="shared" si="28"/>
        <v>9.1523660946437851E-2</v>
      </c>
      <c r="F393" s="12">
        <f t="shared" si="29"/>
        <v>3.509393831974477E-2</v>
      </c>
      <c r="G393" s="11">
        <f t="shared" si="30"/>
        <v>-0.4375</v>
      </c>
      <c r="H393" s="15">
        <f t="shared" si="31"/>
        <v>-4.0041601664066562E-2</v>
      </c>
    </row>
    <row r="394" spans="2:8" ht="15" x14ac:dyDescent="0.2">
      <c r="B394" s="5" t="s">
        <v>391</v>
      </c>
      <c r="C394" s="38">
        <v>0</v>
      </c>
      <c r="D394" s="38">
        <v>8</v>
      </c>
      <c r="E394" s="12" t="str">
        <f t="shared" si="28"/>
        <v/>
      </c>
      <c r="F394" s="12">
        <f t="shared" si="29"/>
        <v>2.8358738036157391E-3</v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5</v>
      </c>
      <c r="D395" s="38">
        <v>0</v>
      </c>
      <c r="E395" s="12">
        <f t="shared" si="28"/>
        <v>2.6001040041601664E-3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1</v>
      </c>
      <c r="E398" s="12" t="str">
        <f t="shared" si="28"/>
        <v/>
      </c>
      <c r="F398" s="12">
        <f t="shared" si="29"/>
        <v>3.5448422545196739E-4</v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76</v>
      </c>
      <c r="D401" s="38">
        <v>1</v>
      </c>
      <c r="E401" s="12">
        <f t="shared" si="28"/>
        <v>3.9521580863234526E-2</v>
      </c>
      <c r="F401" s="12">
        <f t="shared" si="29"/>
        <v>3.5448422545196739E-4</v>
      </c>
      <c r="G401" s="11">
        <f t="shared" si="30"/>
        <v>-0.98684210526315785</v>
      </c>
      <c r="H401" s="15">
        <f t="shared" si="31"/>
        <v>-3.9001560062402491E-2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92</v>
      </c>
      <c r="D403" s="38">
        <v>30</v>
      </c>
      <c r="E403" s="12">
        <f t="shared" si="28"/>
        <v>4.7841913676547061E-2</v>
      </c>
      <c r="F403" s="12">
        <f t="shared" si="29"/>
        <v>1.0634526763559022E-2</v>
      </c>
      <c r="G403" s="11">
        <f t="shared" si="30"/>
        <v>-0.67391304347826086</v>
      </c>
      <c r="H403" s="15">
        <f t="shared" si="31"/>
        <v>-3.2241289651586062E-2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3</v>
      </c>
      <c r="D405" s="38">
        <v>4</v>
      </c>
      <c r="E405" s="12">
        <f t="shared" si="28"/>
        <v>1.5600624024960999E-3</v>
      </c>
      <c r="F405" s="12">
        <f t="shared" si="29"/>
        <v>1.4179369018078695E-3</v>
      </c>
      <c r="G405" s="11">
        <f t="shared" si="30"/>
        <v>0.33333333333333331</v>
      </c>
      <c r="H405" s="15">
        <f t="shared" si="31"/>
        <v>5.2002080083203323E-4</v>
      </c>
    </row>
    <row r="406" spans="2:8" ht="15" x14ac:dyDescent="0.2">
      <c r="B406" s="5" t="s">
        <v>397</v>
      </c>
      <c r="C406" s="38">
        <v>23</v>
      </c>
      <c r="D406" s="38">
        <v>183</v>
      </c>
      <c r="E406" s="12">
        <f t="shared" si="28"/>
        <v>1.1960478419136765E-2</v>
      </c>
      <c r="F406" s="12">
        <f t="shared" si="29"/>
        <v>6.4870613257710028E-2</v>
      </c>
      <c r="G406" s="11">
        <f t="shared" si="30"/>
        <v>6.9565217391304346</v>
      </c>
      <c r="H406" s="15">
        <f t="shared" si="31"/>
        <v>8.3203328133125323E-2</v>
      </c>
    </row>
    <row r="407" spans="2:8" ht="15" x14ac:dyDescent="0.2">
      <c r="B407" s="5" t="s">
        <v>398</v>
      </c>
      <c r="C407" s="38">
        <v>0</v>
      </c>
      <c r="D407" s="38">
        <v>1</v>
      </c>
      <c r="E407" s="12" t="str">
        <f t="shared" si="28"/>
        <v/>
      </c>
      <c r="F407" s="12">
        <f t="shared" si="29"/>
        <v>3.5448422545196739E-4</v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1</v>
      </c>
      <c r="E408" s="12" t="str">
        <f t="shared" si="28"/>
        <v/>
      </c>
      <c r="F408" s="12">
        <f t="shared" si="29"/>
        <v>3.5448422545196739E-4</v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214</v>
      </c>
      <c r="D411" s="38">
        <v>10</v>
      </c>
      <c r="E411" s="12">
        <f t="shared" si="28"/>
        <v>0.11128445137805512</v>
      </c>
      <c r="F411" s="12">
        <f t="shared" si="29"/>
        <v>3.5448422545196739E-3</v>
      </c>
      <c r="G411" s="11">
        <f t="shared" si="30"/>
        <v>-0.95327102803738317</v>
      </c>
      <c r="H411" s="15">
        <f t="shared" si="31"/>
        <v>-0.10608424336973479</v>
      </c>
    </row>
    <row r="412" spans="2:8" ht="15" x14ac:dyDescent="0.2">
      <c r="B412" s="5" t="s">
        <v>402</v>
      </c>
      <c r="C412" s="38">
        <v>4</v>
      </c>
      <c r="D412" s="38">
        <v>5</v>
      </c>
      <c r="E412" s="12">
        <f t="shared" si="28"/>
        <v>2.0800832033281333E-3</v>
      </c>
      <c r="F412" s="12">
        <f t="shared" si="29"/>
        <v>1.7724211272598369E-3</v>
      </c>
      <c r="G412" s="11">
        <f t="shared" si="30"/>
        <v>0.25</v>
      </c>
      <c r="H412" s="15">
        <f t="shared" si="31"/>
        <v>5.2002080083203334E-4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1</v>
      </c>
      <c r="D417" s="38">
        <v>0</v>
      </c>
      <c r="E417" s="12">
        <f t="shared" si="28"/>
        <v>5.2002080083203334E-4</v>
      </c>
      <c r="F417" s="12" t="str">
        <f t="shared" si="29"/>
        <v/>
      </c>
      <c r="G417" s="11" t="str">
        <f t="shared" si="30"/>
        <v>0</v>
      </c>
      <c r="H417" s="15">
        <f t="shared" si="31"/>
        <v>0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21</v>
      </c>
      <c r="E432" s="12" t="str">
        <f t="shared" si="32"/>
        <v/>
      </c>
      <c r="F432" s="12">
        <f t="shared" si="33"/>
        <v>7.4441687344913151E-3</v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2</v>
      </c>
      <c r="E433" s="12" t="str">
        <f t="shared" si="32"/>
        <v/>
      </c>
      <c r="F433" s="12">
        <f t="shared" si="33"/>
        <v>7.0896845090393477E-4</v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6</v>
      </c>
      <c r="D437" s="38">
        <v>1</v>
      </c>
      <c r="E437" s="12">
        <f t="shared" si="32"/>
        <v>3.1201248049921998E-3</v>
      </c>
      <c r="F437" s="12">
        <f t="shared" si="33"/>
        <v>3.5448422545196739E-4</v>
      </c>
      <c r="G437" s="11">
        <f t="shared" si="34"/>
        <v>-0.83333333333333337</v>
      </c>
      <c r="H437" s="15">
        <f t="shared" si="35"/>
        <v>-2.6001040041601668E-3</v>
      </c>
    </row>
    <row r="438" spans="2:8" ht="15" x14ac:dyDescent="0.2">
      <c r="B438" s="5" t="s">
        <v>155</v>
      </c>
      <c r="C438" s="38">
        <v>0</v>
      </c>
      <c r="D438" s="38">
        <v>10</v>
      </c>
      <c r="E438" s="12" t="str">
        <f t="shared" si="32"/>
        <v/>
      </c>
      <c r="F438" s="12">
        <f t="shared" si="33"/>
        <v>3.5448422545196739E-3</v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2</v>
      </c>
      <c r="D449" s="38">
        <v>0</v>
      </c>
      <c r="E449" s="12">
        <f t="shared" si="32"/>
        <v>1.0400416016640667E-3</v>
      </c>
      <c r="F449" s="12" t="str">
        <f t="shared" si="33"/>
        <v/>
      </c>
      <c r="G449" s="11" t="str">
        <f t="shared" si="34"/>
        <v>0</v>
      </c>
      <c r="H449" s="15">
        <f t="shared" si="35"/>
        <v>0</v>
      </c>
    </row>
    <row r="450" spans="2:8" ht="15" x14ac:dyDescent="0.2">
      <c r="B450" s="5" t="s">
        <v>430</v>
      </c>
      <c r="C450" s="38">
        <v>0</v>
      </c>
      <c r="D450" s="38">
        <v>17</v>
      </c>
      <c r="E450" s="12" t="str">
        <f t="shared" si="32"/>
        <v/>
      </c>
      <c r="F450" s="12">
        <f t="shared" si="33"/>
        <v>6.0262318326834456E-3</v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1</v>
      </c>
      <c r="D458" s="38">
        <v>0</v>
      </c>
      <c r="E458" s="12">
        <f t="shared" si="32"/>
        <v>5.2002080083203334E-4</v>
      </c>
      <c r="F458" s="12" t="str">
        <f t="shared" si="33"/>
        <v/>
      </c>
      <c r="G458" s="11" t="str">
        <f t="shared" si="34"/>
        <v>0</v>
      </c>
      <c r="H458" s="15">
        <f t="shared" si="35"/>
        <v>0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14</v>
      </c>
      <c r="D460" s="38">
        <v>1</v>
      </c>
      <c r="E460" s="12">
        <f t="shared" si="32"/>
        <v>7.2802912116484656E-3</v>
      </c>
      <c r="F460" s="12">
        <f t="shared" si="33"/>
        <v>3.5448422545196739E-4</v>
      </c>
      <c r="G460" s="11">
        <f t="shared" si="34"/>
        <v>-0.9285714285714286</v>
      </c>
      <c r="H460" s="15">
        <f t="shared" si="35"/>
        <v>-6.7602704108164326E-3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35</v>
      </c>
      <c r="D463" s="38">
        <v>13</v>
      </c>
      <c r="E463" s="12">
        <f t="shared" si="32"/>
        <v>1.8200728029121163E-2</v>
      </c>
      <c r="F463" s="12">
        <f t="shared" si="33"/>
        <v>4.608294930875576E-3</v>
      </c>
      <c r="G463" s="11">
        <f t="shared" si="34"/>
        <v>-0.62857142857142856</v>
      </c>
      <c r="H463" s="15">
        <f t="shared" si="35"/>
        <v>-1.1440457618304731E-2</v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72</v>
      </c>
      <c r="D475" s="38">
        <v>16</v>
      </c>
      <c r="E475" s="12">
        <f t="shared" si="32"/>
        <v>3.7441497659906398E-2</v>
      </c>
      <c r="F475" s="12">
        <f t="shared" si="33"/>
        <v>5.6717476072314782E-3</v>
      </c>
      <c r="G475" s="11">
        <f t="shared" si="34"/>
        <v>-0.77777777777777779</v>
      </c>
      <c r="H475" s="15">
        <f t="shared" si="35"/>
        <v>-2.9121164846593866E-2</v>
      </c>
    </row>
    <row r="476" spans="2:8" ht="30" x14ac:dyDescent="0.2">
      <c r="B476" s="5" t="s">
        <v>438</v>
      </c>
      <c r="C476" s="38">
        <v>0</v>
      </c>
      <c r="D476" s="38">
        <v>9</v>
      </c>
      <c r="E476" s="12" t="str">
        <f t="shared" si="32"/>
        <v/>
      </c>
      <c r="F476" s="12">
        <f t="shared" si="33"/>
        <v>3.1903580290677065E-3</v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30</v>
      </c>
      <c r="D478" s="38">
        <v>117</v>
      </c>
      <c r="E478" s="12">
        <f t="shared" si="32"/>
        <v>1.5600624024960999E-2</v>
      </c>
      <c r="F478" s="12">
        <f t="shared" si="33"/>
        <v>4.1474654377880185E-2</v>
      </c>
      <c r="G478" s="11">
        <f t="shared" si="34"/>
        <v>2.9</v>
      </c>
      <c r="H478" s="15">
        <f t="shared" si="35"/>
        <v>4.5241809672386897E-2</v>
      </c>
    </row>
    <row r="479" spans="2:8" ht="15" x14ac:dyDescent="0.2">
      <c r="B479" s="5" t="s">
        <v>440</v>
      </c>
      <c r="C479" s="38">
        <v>0</v>
      </c>
      <c r="D479" s="38">
        <v>1</v>
      </c>
      <c r="E479" s="12" t="str">
        <f t="shared" si="32"/>
        <v/>
      </c>
      <c r="F479" s="12">
        <f t="shared" si="33"/>
        <v>3.5448422545196739E-4</v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3</v>
      </c>
      <c r="D480" s="38">
        <v>4</v>
      </c>
      <c r="E480" s="12">
        <f t="shared" si="32"/>
        <v>1.5600624024960999E-3</v>
      </c>
      <c r="F480" s="12">
        <f t="shared" si="33"/>
        <v>1.4179369018078695E-3</v>
      </c>
      <c r="G480" s="11">
        <f t="shared" si="34"/>
        <v>0.33333333333333331</v>
      </c>
      <c r="H480" s="15">
        <f t="shared" si="35"/>
        <v>5.2002080083203323E-4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26</v>
      </c>
      <c r="D483" s="38">
        <v>122</v>
      </c>
      <c r="E483" s="12">
        <f t="shared" si="32"/>
        <v>1.3520540821632865E-2</v>
      </c>
      <c r="F483" s="12">
        <f t="shared" si="33"/>
        <v>4.3247075505140023E-2</v>
      </c>
      <c r="G483" s="11">
        <f t="shared" si="34"/>
        <v>3.6923076923076925</v>
      </c>
      <c r="H483" s="15">
        <f t="shared" si="35"/>
        <v>4.9921996879875197E-2</v>
      </c>
    </row>
    <row r="484" spans="2:8" ht="30" x14ac:dyDescent="0.2">
      <c r="B484" s="5" t="s">
        <v>184</v>
      </c>
      <c r="C484" s="38">
        <v>13</v>
      </c>
      <c r="D484" s="38">
        <v>0</v>
      </c>
      <c r="E484" s="12">
        <f t="shared" si="32"/>
        <v>6.7602704108164326E-3</v>
      </c>
      <c r="F484" s="12" t="str">
        <f t="shared" si="33"/>
        <v/>
      </c>
      <c r="G484" s="11" t="str">
        <f t="shared" si="34"/>
        <v>0</v>
      </c>
      <c r="H484" s="15">
        <f t="shared" si="35"/>
        <v>0</v>
      </c>
    </row>
    <row r="485" spans="2:8" ht="15" x14ac:dyDescent="0.2">
      <c r="B485" s="5" t="s">
        <v>443</v>
      </c>
      <c r="C485" s="38">
        <v>122</v>
      </c>
      <c r="D485" s="38">
        <v>91</v>
      </c>
      <c r="E485" s="12">
        <f t="shared" si="32"/>
        <v>6.3442537701508067E-2</v>
      </c>
      <c r="F485" s="12">
        <f t="shared" si="33"/>
        <v>3.2258064516129031E-2</v>
      </c>
      <c r="G485" s="11">
        <f t="shared" si="34"/>
        <v>-0.25409836065573771</v>
      </c>
      <c r="H485" s="15">
        <f t="shared" si="35"/>
        <v>-1.6120644825793035E-2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60</v>
      </c>
      <c r="D491" s="38">
        <v>65</v>
      </c>
      <c r="E491" s="12">
        <f t="shared" si="36"/>
        <v>3.1201248049921998E-2</v>
      </c>
      <c r="F491" s="12">
        <f t="shared" si="37"/>
        <v>2.3041474654377881E-2</v>
      </c>
      <c r="G491" s="11">
        <f t="shared" si="38"/>
        <v>8.3333333333333329E-2</v>
      </c>
      <c r="H491" s="15">
        <f t="shared" si="39"/>
        <v>2.6001040041601664E-3</v>
      </c>
    </row>
    <row r="492" spans="2:8" ht="15" x14ac:dyDescent="0.2">
      <c r="B492" s="5" t="s">
        <v>480</v>
      </c>
      <c r="C492" s="38">
        <v>2</v>
      </c>
      <c r="D492" s="38">
        <v>0</v>
      </c>
      <c r="E492" s="12">
        <f t="shared" si="36"/>
        <v>1.0400416016640667E-3</v>
      </c>
      <c r="F492" s="12" t="str">
        <f t="shared" si="37"/>
        <v/>
      </c>
      <c r="G492" s="11" t="str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0</v>
      </c>
      <c r="D493" s="38">
        <v>1</v>
      </c>
      <c r="E493" s="12" t="str">
        <f t="shared" si="36"/>
        <v/>
      </c>
      <c r="F493" s="12">
        <f t="shared" si="37"/>
        <v>3.5448422545196739E-4</v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565</v>
      </c>
      <c r="D505" s="34">
        <f>SUM(D506:D530)</f>
        <v>393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-0.30442477876106194</v>
      </c>
      <c r="H505" s="36">
        <f>+IF(OR(AND(E505=""),(G505="")),"",E505*G505)</f>
        <v>-0.30442477876106194</v>
      </c>
    </row>
    <row r="506" spans="2:8" ht="15" x14ac:dyDescent="0.2">
      <c r="B506" s="37" t="s">
        <v>454</v>
      </c>
      <c r="C506" s="38">
        <v>0</v>
      </c>
      <c r="D506" s="38">
        <v>10</v>
      </c>
      <c r="E506" s="40" t="str">
        <f>+IF(C506=0,"",C506/C$505)</f>
        <v/>
      </c>
      <c r="F506" s="40">
        <f>+IF(D506=0,"",D506/D$505)</f>
        <v>2.5445292620865138E-2</v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26</v>
      </c>
      <c r="D507" s="38">
        <v>7</v>
      </c>
      <c r="E507" s="12">
        <f t="shared" ref="E507:E530" si="40">+IF(C507=0,"",C507/C$505)</f>
        <v>4.6017699115044247E-2</v>
      </c>
      <c r="F507" s="12">
        <f t="shared" ref="F507:F530" si="41">+IF(D507=0,"",D507/D$505)</f>
        <v>1.7811704834605598E-2</v>
      </c>
      <c r="G507" s="11">
        <f t="shared" ref="G507:G530" si="42">+IF(OR(AND(D507=0),(C507=0)),"0",((D507-C507)/C507))</f>
        <v>-0.73076923076923073</v>
      </c>
      <c r="H507" s="15">
        <f t="shared" ref="H507:H530" si="43">+IF(OR(AND(E507=""),(G507="")),"",E507*G507)</f>
        <v>-3.3628318584070796E-2</v>
      </c>
    </row>
    <row r="508" spans="2:8" ht="15" x14ac:dyDescent="0.2">
      <c r="B508" s="5" t="s">
        <v>455</v>
      </c>
      <c r="C508" s="38">
        <v>11</v>
      </c>
      <c r="D508" s="38">
        <v>17</v>
      </c>
      <c r="E508" s="12">
        <f t="shared" si="40"/>
        <v>1.9469026548672566E-2</v>
      </c>
      <c r="F508" s="12">
        <f t="shared" si="41"/>
        <v>4.3256997455470736E-2</v>
      </c>
      <c r="G508" s="11">
        <f t="shared" si="42"/>
        <v>0.54545454545454541</v>
      </c>
      <c r="H508" s="15">
        <f t="shared" si="43"/>
        <v>1.0619469026548672E-2</v>
      </c>
    </row>
    <row r="509" spans="2:8" ht="15" x14ac:dyDescent="0.2">
      <c r="B509" s="5" t="s">
        <v>456</v>
      </c>
      <c r="C509" s="38">
        <v>31</v>
      </c>
      <c r="D509" s="38">
        <v>14</v>
      </c>
      <c r="E509" s="12">
        <f t="shared" si="40"/>
        <v>5.4867256637168141E-2</v>
      </c>
      <c r="F509" s="12">
        <f t="shared" si="41"/>
        <v>3.5623409669211195E-2</v>
      </c>
      <c r="G509" s="11">
        <f t="shared" si="42"/>
        <v>-0.54838709677419351</v>
      </c>
      <c r="H509" s="15">
        <f t="shared" si="43"/>
        <v>-3.0088495575221235E-2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</v>
      </c>
      <c r="D512" s="38">
        <v>0</v>
      </c>
      <c r="E512" s="12">
        <f t="shared" si="40"/>
        <v>1.7699115044247787E-3</v>
      </c>
      <c r="F512" s="12" t="str">
        <f t="shared" si="41"/>
        <v/>
      </c>
      <c r="G512" s="11" t="str">
        <f t="shared" si="42"/>
        <v>0</v>
      </c>
      <c r="H512" s="15">
        <f t="shared" si="43"/>
        <v>0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3</v>
      </c>
      <c r="D514" s="38">
        <v>1</v>
      </c>
      <c r="E514" s="12">
        <f t="shared" si="40"/>
        <v>5.3097345132743362E-3</v>
      </c>
      <c r="F514" s="12">
        <f t="shared" si="41"/>
        <v>2.5445292620865142E-3</v>
      </c>
      <c r="G514" s="11">
        <f t="shared" si="42"/>
        <v>-0.66666666666666663</v>
      </c>
      <c r="H514" s="15">
        <f t="shared" si="43"/>
        <v>-3.5398230088495575E-3</v>
      </c>
    </row>
    <row r="515" spans="2:8" ht="15" x14ac:dyDescent="0.2">
      <c r="B515" s="5" t="s">
        <v>531</v>
      </c>
      <c r="C515" s="38">
        <v>15</v>
      </c>
      <c r="D515" s="38">
        <v>1</v>
      </c>
      <c r="E515" s="12">
        <f t="shared" si="40"/>
        <v>2.6548672566371681E-2</v>
      </c>
      <c r="F515" s="12">
        <f t="shared" si="41"/>
        <v>2.5445292620865142E-3</v>
      </c>
      <c r="G515" s="11">
        <f t="shared" si="42"/>
        <v>-0.93333333333333335</v>
      </c>
      <c r="H515" s="15">
        <f t="shared" si="43"/>
        <v>-2.4778761061946902E-2</v>
      </c>
    </row>
    <row r="516" spans="2:8" ht="15" x14ac:dyDescent="0.2">
      <c r="B516" s="5" t="s">
        <v>459</v>
      </c>
      <c r="C516" s="38">
        <v>0</v>
      </c>
      <c r="D516" s="38">
        <v>1</v>
      </c>
      <c r="E516" s="12" t="str">
        <f t="shared" si="40"/>
        <v/>
      </c>
      <c r="F516" s="12">
        <f t="shared" si="41"/>
        <v>2.5445292620865142E-3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49</v>
      </c>
      <c r="D517" s="38">
        <v>17</v>
      </c>
      <c r="E517" s="12">
        <f t="shared" si="40"/>
        <v>8.6725663716814158E-2</v>
      </c>
      <c r="F517" s="12">
        <f t="shared" si="41"/>
        <v>4.3256997455470736E-2</v>
      </c>
      <c r="G517" s="11">
        <f t="shared" si="42"/>
        <v>-0.65306122448979587</v>
      </c>
      <c r="H517" s="15">
        <f t="shared" si="43"/>
        <v>-5.6637168141592913E-2</v>
      </c>
    </row>
    <row r="518" spans="2:8" ht="15" x14ac:dyDescent="0.2">
      <c r="B518" s="5" t="s">
        <v>190</v>
      </c>
      <c r="C518" s="38">
        <v>2</v>
      </c>
      <c r="D518" s="38">
        <v>59</v>
      </c>
      <c r="E518" s="12">
        <f t="shared" si="40"/>
        <v>3.5398230088495575E-3</v>
      </c>
      <c r="F518" s="12">
        <f t="shared" si="41"/>
        <v>0.15012722646310434</v>
      </c>
      <c r="G518" s="11">
        <f t="shared" si="42"/>
        <v>28.5</v>
      </c>
      <c r="H518" s="15">
        <f t="shared" si="43"/>
        <v>0.10088495575221239</v>
      </c>
    </row>
    <row r="519" spans="2:8" ht="15" x14ac:dyDescent="0.2">
      <c r="B519" s="5" t="s">
        <v>192</v>
      </c>
      <c r="C519" s="38">
        <v>3</v>
      </c>
      <c r="D519" s="38">
        <v>2</v>
      </c>
      <c r="E519" s="12">
        <f t="shared" si="40"/>
        <v>5.3097345132743362E-3</v>
      </c>
      <c r="F519" s="12">
        <f t="shared" si="41"/>
        <v>5.0890585241730284E-3</v>
      </c>
      <c r="G519" s="11">
        <f t="shared" si="42"/>
        <v>-0.33333333333333331</v>
      </c>
      <c r="H519" s="15">
        <f t="shared" si="43"/>
        <v>-1.7699115044247787E-3</v>
      </c>
    </row>
    <row r="520" spans="2:8" ht="13.5" customHeight="1" x14ac:dyDescent="0.2">
      <c r="B520" s="5" t="s">
        <v>191</v>
      </c>
      <c r="C520" s="38">
        <v>12</v>
      </c>
      <c r="D520" s="38">
        <v>0</v>
      </c>
      <c r="E520" s="12">
        <f t="shared" si="40"/>
        <v>2.1238938053097345E-2</v>
      </c>
      <c r="F520" s="12" t="str">
        <f t="shared" si="41"/>
        <v/>
      </c>
      <c r="G520" s="11" t="str">
        <f t="shared" si="42"/>
        <v>0</v>
      </c>
      <c r="H520" s="15">
        <f t="shared" si="43"/>
        <v>0</v>
      </c>
    </row>
    <row r="521" spans="2:8" ht="13.5" customHeight="1" x14ac:dyDescent="0.2">
      <c r="B521" s="5" t="s">
        <v>461</v>
      </c>
      <c r="C521" s="38">
        <v>325</v>
      </c>
      <c r="D521" s="38">
        <v>144</v>
      </c>
      <c r="E521" s="12">
        <f t="shared" si="40"/>
        <v>0.5752212389380531</v>
      </c>
      <c r="F521" s="12">
        <f t="shared" si="41"/>
        <v>0.36641221374045801</v>
      </c>
      <c r="G521" s="11">
        <f t="shared" si="42"/>
        <v>-0.55692307692307697</v>
      </c>
      <c r="H521" s="15">
        <f t="shared" si="43"/>
        <v>-0.32035398230088497</v>
      </c>
    </row>
    <row r="522" spans="2:8" ht="25.5" customHeight="1" x14ac:dyDescent="0.2">
      <c r="B522" s="5" t="s">
        <v>193</v>
      </c>
      <c r="C522" s="38">
        <v>3</v>
      </c>
      <c r="D522" s="38">
        <v>13</v>
      </c>
      <c r="E522" s="12">
        <f t="shared" si="40"/>
        <v>5.3097345132743362E-3</v>
      </c>
      <c r="F522" s="12">
        <f t="shared" si="41"/>
        <v>3.3078880407124679E-2</v>
      </c>
      <c r="G522" s="11">
        <f t="shared" si="42"/>
        <v>3.3333333333333335</v>
      </c>
      <c r="H522" s="15">
        <f t="shared" si="43"/>
        <v>1.7699115044247787E-2</v>
      </c>
    </row>
    <row r="523" spans="2:8" ht="13.5" customHeight="1" x14ac:dyDescent="0.2">
      <c r="B523" s="5" t="s">
        <v>462</v>
      </c>
      <c r="C523" s="38">
        <v>81</v>
      </c>
      <c r="D523" s="38">
        <v>102</v>
      </c>
      <c r="E523" s="12">
        <f t="shared" si="40"/>
        <v>0.14336283185840709</v>
      </c>
      <c r="F523" s="12">
        <f t="shared" si="41"/>
        <v>0.25954198473282442</v>
      </c>
      <c r="G523" s="11">
        <f t="shared" si="42"/>
        <v>0.25925925925925924</v>
      </c>
      <c r="H523" s="15">
        <f t="shared" si="43"/>
        <v>3.7168141592920353E-2</v>
      </c>
    </row>
    <row r="524" spans="2:8" ht="12" customHeight="1" x14ac:dyDescent="0.2">
      <c r="B524" s="5" t="s">
        <v>194</v>
      </c>
      <c r="C524" s="38">
        <v>0</v>
      </c>
      <c r="D524" s="38">
        <v>1</v>
      </c>
      <c r="E524" s="12" t="str">
        <f t="shared" si="40"/>
        <v/>
      </c>
      <c r="F524" s="12">
        <f t="shared" si="41"/>
        <v>2.5445292620865142E-3</v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3</v>
      </c>
      <c r="E526" s="12" t="str">
        <f t="shared" si="40"/>
        <v/>
      </c>
      <c r="F526" s="12">
        <f t="shared" si="41"/>
        <v>7.6335877862595417E-3</v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3</v>
      </c>
      <c r="D529" s="38">
        <v>1</v>
      </c>
      <c r="E529" s="12">
        <f t="shared" si="40"/>
        <v>5.3097345132743362E-3</v>
      </c>
      <c r="F529" s="12">
        <f t="shared" si="41"/>
        <v>2.5445292620865142E-3</v>
      </c>
      <c r="G529" s="11">
        <f t="shared" si="42"/>
        <v>-0.66666666666666663</v>
      </c>
      <c r="H529" s="15">
        <f t="shared" si="43"/>
        <v>-3.5398230088495575E-3</v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545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504</v>
      </c>
      <c r="C8" s="33">
        <f>+C18+C70+C151+C294+C505</f>
        <v>1294</v>
      </c>
      <c r="D8" s="34">
        <f>+D18+D70+D151+D294+D505</f>
        <v>1920</v>
      </c>
      <c r="E8" s="35">
        <f>SUM(E9:E13)</f>
        <v>1</v>
      </c>
      <c r="F8" s="35">
        <f>SUM(F9:F13)</f>
        <v>1</v>
      </c>
      <c r="G8" s="35">
        <f>+(D8-C8)/C8</f>
        <v>0.48377125193199383</v>
      </c>
      <c r="H8" s="36">
        <f>+E8*G8</f>
        <v>0.48377125193199383</v>
      </c>
    </row>
    <row r="9" spans="2:8" x14ac:dyDescent="0.2">
      <c r="B9" s="42" t="str">
        <f>+B18</f>
        <v>Total Vacantes en ocupaciones de nivel Directivo</v>
      </c>
      <c r="C9" s="43">
        <f>+C18</f>
        <v>4</v>
      </c>
      <c r="D9" s="43">
        <f>+D18</f>
        <v>5</v>
      </c>
      <c r="E9" s="44">
        <f>C9/$C$8</f>
        <v>3.0911901081916537E-3</v>
      </c>
      <c r="F9" s="44">
        <f>D9/$D$8</f>
        <v>2.6041666666666665E-3</v>
      </c>
      <c r="G9" s="45">
        <f>+IF(OR(AND(D9=0),(C9=0)),"0",((D9-C9)/C9))</f>
        <v>0.25</v>
      </c>
      <c r="H9" s="46">
        <f>+IF(OR(AND(E9=""),(G9="")),"",E9*G9)</f>
        <v>7.7279752704791343E-4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419</v>
      </c>
      <c r="D10" s="24">
        <f>+D70</f>
        <v>214</v>
      </c>
      <c r="E10" s="25">
        <f>C10/$C$8</f>
        <v>0.32380216383307575</v>
      </c>
      <c r="F10" s="25">
        <f>D10/$D$8</f>
        <v>0.11145833333333334</v>
      </c>
      <c r="G10" s="11">
        <f>+IF(OR(AND(D10=0),(C10=0)),"0",((D10-C10)/C10))</f>
        <v>-0.48926014319809069</v>
      </c>
      <c r="H10" s="48">
        <f>+IF(OR(AND(E10=""),(G10="")),"",E10*G10)</f>
        <v>-0.15842349304482226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162</v>
      </c>
      <c r="D11" s="24">
        <f>+D151</f>
        <v>928</v>
      </c>
      <c r="E11" s="25">
        <f>C11/$C$8</f>
        <v>0.12519319938176199</v>
      </c>
      <c r="F11" s="25">
        <f>D11/$D$8</f>
        <v>0.48333333333333334</v>
      </c>
      <c r="G11" s="11">
        <f>+IF(OR(AND(D11=0),(C11=0)),"0",((D11-C11)/C11))</f>
        <v>4.7283950617283947</v>
      </c>
      <c r="H11" s="48">
        <f>+IF(OR(AND(E11=""),(G11="")),"",E11*G11)</f>
        <v>0.59196290571870169</v>
      </c>
    </row>
    <row r="12" spans="2:8" x14ac:dyDescent="0.2">
      <c r="B12" s="47" t="str">
        <f>+B294</f>
        <v>Total Vacantes  en ocupaciones de nivel Calificados</v>
      </c>
      <c r="C12" s="24">
        <f>+C294</f>
        <v>542</v>
      </c>
      <c r="D12" s="24">
        <f>+D294</f>
        <v>619</v>
      </c>
      <c r="E12" s="25">
        <f>C12/$C$8</f>
        <v>0.41885625965996909</v>
      </c>
      <c r="F12" s="25">
        <f>D12/$D$8</f>
        <v>0.32239583333333333</v>
      </c>
      <c r="G12" s="11">
        <f>+IF(OR(AND(D12=0),(C12=0)),"0",((D12-C12)/C12))</f>
        <v>0.14206642066420663</v>
      </c>
      <c r="H12" s="48">
        <f>+IF(OR(AND(E12=""),(G12="")),"",E12*G12)</f>
        <v>5.950540958268933E-2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167</v>
      </c>
      <c r="D13" s="50">
        <f>+D505</f>
        <v>154</v>
      </c>
      <c r="E13" s="51">
        <f>C13/$C$8</f>
        <v>0.12905718701700156</v>
      </c>
      <c r="F13" s="51">
        <f>D13/$D$8</f>
        <v>8.020833333333334E-2</v>
      </c>
      <c r="G13" s="52">
        <f>+IF(OR(AND(D13=0),(C13=0)),"0",((D13-C13)/C13))</f>
        <v>-7.7844311377245512E-2</v>
      </c>
      <c r="H13" s="53">
        <f>+IF(OR(AND(E13=""),(G13="")),"",E13*G13)</f>
        <v>-1.0046367851622877E-2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4</v>
      </c>
      <c r="D18" s="34">
        <f>SUM(D19:D64)</f>
        <v>5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0.25</v>
      </c>
      <c r="H18" s="36">
        <f>+IF(OR(AND(E18=""),(G18="")),"",E18*G18)</f>
        <v>0.25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1</v>
      </c>
      <c r="E24" s="10" t="str">
        <f t="shared" si="0"/>
        <v/>
      </c>
      <c r="F24" s="10">
        <f t="shared" si="1"/>
        <v>0.2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0</v>
      </c>
      <c r="E25" s="10" t="str">
        <f t="shared" si="0"/>
        <v/>
      </c>
      <c r="F25" s="10" t="str">
        <f t="shared" si="1"/>
        <v/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0</v>
      </c>
      <c r="E26" s="10" t="str">
        <f t="shared" si="0"/>
        <v/>
      </c>
      <c r="F26" s="10" t="str">
        <f t="shared" si="1"/>
        <v/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0</v>
      </c>
      <c r="E28" s="10" t="str">
        <f t="shared" si="0"/>
        <v/>
      </c>
      <c r="F28" s="10" t="str">
        <f t="shared" si="1"/>
        <v/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2</v>
      </c>
      <c r="D30" s="38">
        <v>0</v>
      </c>
      <c r="E30" s="10">
        <f t="shared" si="0"/>
        <v>0.5</v>
      </c>
      <c r="F30" s="10" t="str">
        <f t="shared" si="1"/>
        <v/>
      </c>
      <c r="G30" s="11" t="str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1</v>
      </c>
      <c r="D40" s="38">
        <v>0</v>
      </c>
      <c r="E40" s="10">
        <f t="shared" si="0"/>
        <v>0.25</v>
      </c>
      <c r="F40" s="10" t="str">
        <f t="shared" si="1"/>
        <v/>
      </c>
      <c r="G40" s="11" t="str">
        <f t="shared" si="2"/>
        <v>0</v>
      </c>
      <c r="H40" s="15">
        <f t="shared" si="3"/>
        <v>0</v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0</v>
      </c>
      <c r="D48" s="38">
        <v>3</v>
      </c>
      <c r="E48" s="10" t="str">
        <f t="shared" si="0"/>
        <v/>
      </c>
      <c r="F48" s="10">
        <f t="shared" si="1"/>
        <v>0.6</v>
      </c>
      <c r="G48" s="11" t="str">
        <f t="shared" si="2"/>
        <v>0</v>
      </c>
      <c r="H48" s="15" t="str">
        <f t="shared" si="3"/>
        <v/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1</v>
      </c>
      <c r="D59" s="38">
        <v>0</v>
      </c>
      <c r="E59" s="10">
        <f t="shared" si="0"/>
        <v>0.25</v>
      </c>
      <c r="F59" s="10" t="str">
        <f t="shared" si="1"/>
        <v/>
      </c>
      <c r="G59" s="11" t="str">
        <f t="shared" si="2"/>
        <v>0</v>
      </c>
      <c r="H59" s="15">
        <f t="shared" si="3"/>
        <v>0</v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1</v>
      </c>
      <c r="E62" s="10" t="str">
        <f t="shared" si="0"/>
        <v/>
      </c>
      <c r="F62" s="10">
        <f t="shared" si="1"/>
        <v>0.2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419</v>
      </c>
      <c r="D70" s="34">
        <f>SUM(D71:D145)</f>
        <v>214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-0.48926014319809069</v>
      </c>
      <c r="H70" s="36">
        <f>+IF(OR(AND(E70=""),(G70="")),"",E70*G70)</f>
        <v>-0.48926014319809069</v>
      </c>
    </row>
    <row r="71" spans="2:8" ht="15" x14ac:dyDescent="0.2">
      <c r="B71" s="37" t="s">
        <v>20</v>
      </c>
      <c r="C71" s="38">
        <v>2</v>
      </c>
      <c r="D71" s="38">
        <v>2</v>
      </c>
      <c r="E71" s="40">
        <f>+IF(C71=0,"",C71/C$70)</f>
        <v>4.7732696897374704E-3</v>
      </c>
      <c r="F71" s="40">
        <f>+IF(D71=0,"",D71/D$70)</f>
        <v>9.3457943925233638E-3</v>
      </c>
      <c r="G71" s="30">
        <f>+IF(OR(AND(D71=0),(C71=0)),"0",((D71-C71)/C71))</f>
        <v>0</v>
      </c>
      <c r="H71" s="31">
        <f>+IF(OR(AND(E71=""),(G71="")),"",E71*G71)</f>
        <v>0</v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1</v>
      </c>
      <c r="D73" s="38">
        <v>2</v>
      </c>
      <c r="E73" s="12">
        <f t="shared" si="4"/>
        <v>2.3866348448687352E-3</v>
      </c>
      <c r="F73" s="12">
        <f t="shared" si="5"/>
        <v>9.3457943925233638E-3</v>
      </c>
      <c r="G73" s="11">
        <f t="shared" si="6"/>
        <v>1</v>
      </c>
      <c r="H73" s="15">
        <f t="shared" si="7"/>
        <v>2.3866348448687352E-3</v>
      </c>
    </row>
    <row r="74" spans="2:8" ht="15" x14ac:dyDescent="0.2">
      <c r="B74" s="5" t="s">
        <v>222</v>
      </c>
      <c r="C74" s="38">
        <v>1</v>
      </c>
      <c r="D74" s="38">
        <v>0</v>
      </c>
      <c r="E74" s="12">
        <f t="shared" si="4"/>
        <v>2.3866348448687352E-3</v>
      </c>
      <c r="F74" s="12" t="str">
        <f t="shared" si="5"/>
        <v/>
      </c>
      <c r="G74" s="11" t="str">
        <f t="shared" si="6"/>
        <v>0</v>
      </c>
      <c r="H74" s="15">
        <f t="shared" si="7"/>
        <v>0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1</v>
      </c>
      <c r="E80" s="12">
        <f t="shared" si="4"/>
        <v>2.3866348448687352E-3</v>
      </c>
      <c r="F80" s="12">
        <f t="shared" si="5"/>
        <v>4.6728971962616819E-3</v>
      </c>
      <c r="G80" s="11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1</v>
      </c>
      <c r="E81" s="12" t="str">
        <f t="shared" si="4"/>
        <v/>
      </c>
      <c r="F81" s="12">
        <f t="shared" si="5"/>
        <v>4.6728971962616819E-3</v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0</v>
      </c>
      <c r="D82" s="38">
        <v>1</v>
      </c>
      <c r="E82" s="12" t="str">
        <f t="shared" si="4"/>
        <v/>
      </c>
      <c r="F82" s="12">
        <f t="shared" si="5"/>
        <v>4.6728971962616819E-3</v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4</v>
      </c>
      <c r="D83" s="38">
        <v>24</v>
      </c>
      <c r="E83" s="12">
        <f t="shared" si="4"/>
        <v>9.5465393794749408E-3</v>
      </c>
      <c r="F83" s="12">
        <f t="shared" si="5"/>
        <v>0.11214953271028037</v>
      </c>
      <c r="G83" s="11">
        <f t="shared" si="6"/>
        <v>5</v>
      </c>
      <c r="H83" s="15">
        <f t="shared" si="7"/>
        <v>4.7732696897374707E-2</v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2</v>
      </c>
      <c r="D85" s="38">
        <v>1</v>
      </c>
      <c r="E85" s="12">
        <f t="shared" si="4"/>
        <v>4.7732696897374704E-3</v>
      </c>
      <c r="F85" s="12">
        <f t="shared" si="5"/>
        <v>4.6728971962616819E-3</v>
      </c>
      <c r="G85" s="11">
        <f t="shared" si="6"/>
        <v>-0.5</v>
      </c>
      <c r="H85" s="15">
        <f t="shared" si="7"/>
        <v>-2.3866348448687352E-3</v>
      </c>
    </row>
    <row r="86" spans="2:8" ht="15" x14ac:dyDescent="0.2">
      <c r="B86" s="5" t="s">
        <v>231</v>
      </c>
      <c r="C86" s="38">
        <v>0</v>
      </c>
      <c r="D86" s="38">
        <v>1</v>
      </c>
      <c r="E86" s="12" t="str">
        <f t="shared" si="4"/>
        <v/>
      </c>
      <c r="F86" s="12">
        <f t="shared" si="5"/>
        <v>4.6728971962616819E-3</v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1</v>
      </c>
      <c r="D88" s="38">
        <v>2</v>
      </c>
      <c r="E88" s="12">
        <f t="shared" si="4"/>
        <v>2.3866348448687352E-3</v>
      </c>
      <c r="F88" s="12">
        <f t="shared" si="5"/>
        <v>9.3457943925233638E-3</v>
      </c>
      <c r="G88" s="11">
        <f t="shared" si="6"/>
        <v>1</v>
      </c>
      <c r="H88" s="15">
        <f t="shared" si="7"/>
        <v>2.3866348448687352E-3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</v>
      </c>
      <c r="D92" s="38">
        <v>2</v>
      </c>
      <c r="E92" s="12">
        <f t="shared" si="4"/>
        <v>2.3866348448687352E-3</v>
      </c>
      <c r="F92" s="12">
        <f t="shared" si="5"/>
        <v>9.3457943925233638E-3</v>
      </c>
      <c r="G92" s="11">
        <f t="shared" si="6"/>
        <v>1</v>
      </c>
      <c r="H92" s="15">
        <f t="shared" si="7"/>
        <v>2.3866348448687352E-3</v>
      </c>
    </row>
    <row r="93" spans="2:8" ht="15" x14ac:dyDescent="0.2">
      <c r="B93" s="5" t="s">
        <v>526</v>
      </c>
      <c r="C93" s="38">
        <v>0</v>
      </c>
      <c r="D93" s="38">
        <v>1</v>
      </c>
      <c r="E93" s="12" t="str">
        <f t="shared" si="4"/>
        <v/>
      </c>
      <c r="F93" s="12">
        <f t="shared" si="5"/>
        <v>4.6728971962616819E-3</v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1</v>
      </c>
      <c r="D94" s="38">
        <v>0</v>
      </c>
      <c r="E94" s="12">
        <f t="shared" si="4"/>
        <v>2.3866348448687352E-3</v>
      </c>
      <c r="F94" s="12" t="str">
        <f t="shared" si="5"/>
        <v/>
      </c>
      <c r="G94" s="11" t="str">
        <f t="shared" si="6"/>
        <v>0</v>
      </c>
      <c r="H94" s="15">
        <f t="shared" si="7"/>
        <v>0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3</v>
      </c>
      <c r="E96" s="12" t="str">
        <f t="shared" si="4"/>
        <v/>
      </c>
      <c r="F96" s="12">
        <f t="shared" si="5"/>
        <v>1.4018691588785047E-2</v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6</v>
      </c>
      <c r="E98" s="12" t="str">
        <f t="shared" si="4"/>
        <v/>
      </c>
      <c r="F98" s="12">
        <f t="shared" si="5"/>
        <v>2.8037383177570093E-2</v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1</v>
      </c>
      <c r="E99" s="12" t="str">
        <f t="shared" si="4"/>
        <v/>
      </c>
      <c r="F99" s="12">
        <f t="shared" si="5"/>
        <v>4.6728971962616819E-3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1</v>
      </c>
      <c r="D100" s="38">
        <v>0</v>
      </c>
      <c r="E100" s="12">
        <f t="shared" si="4"/>
        <v>2.3866348448687352E-3</v>
      </c>
      <c r="F100" s="12" t="str">
        <f t="shared" si="5"/>
        <v/>
      </c>
      <c r="G100" s="11" t="str">
        <f t="shared" si="6"/>
        <v>0</v>
      </c>
      <c r="H100" s="15">
        <f t="shared" si="7"/>
        <v>0</v>
      </c>
    </row>
    <row r="101" spans="2:8" ht="15" x14ac:dyDescent="0.2">
      <c r="B101" s="5" t="s">
        <v>241</v>
      </c>
      <c r="C101" s="38">
        <v>0</v>
      </c>
      <c r="D101" s="38">
        <v>2</v>
      </c>
      <c r="E101" s="12" t="str">
        <f t="shared" si="4"/>
        <v/>
      </c>
      <c r="F101" s="12">
        <f t="shared" si="5"/>
        <v>9.3457943925233638E-3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0</v>
      </c>
      <c r="D102" s="38">
        <v>2</v>
      </c>
      <c r="E102" s="12" t="str">
        <f t="shared" si="4"/>
        <v/>
      </c>
      <c r="F102" s="12">
        <f t="shared" si="5"/>
        <v>9.3457943925233638E-3</v>
      </c>
      <c r="G102" s="11" t="str">
        <f t="shared" si="6"/>
        <v>0</v>
      </c>
      <c r="H102" s="15" t="str">
        <f t="shared" si="7"/>
        <v/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</v>
      </c>
      <c r="D107" s="38">
        <v>0</v>
      </c>
      <c r="E107" s="12">
        <f t="shared" si="4"/>
        <v>2.3866348448687352E-3</v>
      </c>
      <c r="F107" s="12" t="str">
        <f t="shared" si="5"/>
        <v/>
      </c>
      <c r="G107" s="11" t="str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1</v>
      </c>
      <c r="D108" s="38">
        <v>0</v>
      </c>
      <c r="E108" s="12">
        <f t="shared" si="4"/>
        <v>2.3866348448687352E-3</v>
      </c>
      <c r="F108" s="12" t="str">
        <f t="shared" si="5"/>
        <v/>
      </c>
      <c r="G108" s="11" t="str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1</v>
      </c>
      <c r="D111" s="38">
        <v>0</v>
      </c>
      <c r="E111" s="12">
        <f t="shared" si="4"/>
        <v>2.3866348448687352E-3</v>
      </c>
      <c r="F111" s="12" t="str">
        <f t="shared" si="5"/>
        <v/>
      </c>
      <c r="G111" s="11" t="str">
        <f t="shared" si="6"/>
        <v>0</v>
      </c>
      <c r="H111" s="15">
        <f t="shared" si="7"/>
        <v>0</v>
      </c>
    </row>
    <row r="112" spans="2:8" ht="15" x14ac:dyDescent="0.2">
      <c r="B112" s="5" t="s">
        <v>33</v>
      </c>
      <c r="C112" s="38">
        <v>5</v>
      </c>
      <c r="D112" s="38">
        <v>2</v>
      </c>
      <c r="E112" s="12">
        <f t="shared" si="4"/>
        <v>1.1933174224343675E-2</v>
      </c>
      <c r="F112" s="12">
        <f t="shared" si="5"/>
        <v>9.3457943925233638E-3</v>
      </c>
      <c r="G112" s="11">
        <f t="shared" si="6"/>
        <v>-0.6</v>
      </c>
      <c r="H112" s="15">
        <f t="shared" si="7"/>
        <v>-7.1599045346062047E-3</v>
      </c>
    </row>
    <row r="113" spans="2:8" ht="15" x14ac:dyDescent="0.2">
      <c r="B113" s="5" t="s">
        <v>248</v>
      </c>
      <c r="C113" s="38">
        <v>0</v>
      </c>
      <c r="D113" s="38">
        <v>2</v>
      </c>
      <c r="E113" s="12" t="str">
        <f t="shared" si="4"/>
        <v/>
      </c>
      <c r="F113" s="12">
        <f t="shared" si="5"/>
        <v>9.3457943925233638E-3</v>
      </c>
      <c r="G113" s="11" t="str">
        <f t="shared" si="6"/>
        <v>0</v>
      </c>
      <c r="H113" s="15" t="str">
        <f t="shared" si="7"/>
        <v/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1</v>
      </c>
      <c r="E115" s="12">
        <f t="shared" si="4"/>
        <v>7.1599045346062056E-3</v>
      </c>
      <c r="F115" s="12">
        <f t="shared" si="5"/>
        <v>4.6728971962616819E-3</v>
      </c>
      <c r="G115" s="11">
        <f t="shared" si="6"/>
        <v>-0.66666666666666663</v>
      </c>
      <c r="H115" s="15">
        <f t="shared" si="7"/>
        <v>-4.7732696897374704E-3</v>
      </c>
    </row>
    <row r="116" spans="2:8" ht="15" x14ac:dyDescent="0.2">
      <c r="B116" s="5" t="s">
        <v>249</v>
      </c>
      <c r="C116" s="38">
        <v>1</v>
      </c>
      <c r="D116" s="38">
        <v>2</v>
      </c>
      <c r="E116" s="12">
        <f t="shared" si="4"/>
        <v>2.3866348448687352E-3</v>
      </c>
      <c r="F116" s="12">
        <f t="shared" si="5"/>
        <v>9.3457943925233638E-3</v>
      </c>
      <c r="G116" s="11">
        <f t="shared" si="6"/>
        <v>1</v>
      </c>
      <c r="H116" s="15">
        <f t="shared" si="7"/>
        <v>2.3866348448687352E-3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39</v>
      </c>
      <c r="D118" s="38">
        <v>121</v>
      </c>
      <c r="E118" s="12">
        <f t="shared" si="4"/>
        <v>9.3078758949880672E-2</v>
      </c>
      <c r="F118" s="12">
        <f t="shared" si="5"/>
        <v>0.56542056074766356</v>
      </c>
      <c r="G118" s="11">
        <f t="shared" si="6"/>
        <v>2.1025641025641026</v>
      </c>
      <c r="H118" s="15">
        <f t="shared" si="7"/>
        <v>0.19570405727923629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10</v>
      </c>
      <c r="E120" s="12" t="str">
        <f t="shared" si="4"/>
        <v/>
      </c>
      <c r="F120" s="12">
        <f t="shared" si="5"/>
        <v>4.6728971962616821E-2</v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1</v>
      </c>
      <c r="E121" s="12" t="str">
        <f t="shared" si="4"/>
        <v/>
      </c>
      <c r="F121" s="12">
        <f t="shared" si="5"/>
        <v>4.6728971962616819E-3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8</v>
      </c>
      <c r="D123" s="38">
        <v>0</v>
      </c>
      <c r="E123" s="12">
        <f t="shared" si="4"/>
        <v>1.9093078758949882E-2</v>
      </c>
      <c r="F123" s="12" t="str">
        <f t="shared" si="5"/>
        <v/>
      </c>
      <c r="G123" s="11" t="str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</v>
      </c>
      <c r="D125" s="38">
        <v>0</v>
      </c>
      <c r="E125" s="12">
        <f t="shared" si="4"/>
        <v>2.3866348448687352E-3</v>
      </c>
      <c r="F125" s="12" t="str">
        <f t="shared" si="5"/>
        <v/>
      </c>
      <c r="G125" s="11" t="str">
        <f t="shared" si="6"/>
        <v>0</v>
      </c>
      <c r="H125" s="15">
        <f t="shared" si="7"/>
        <v>0</v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1</v>
      </c>
      <c r="E129" s="12">
        <f t="shared" si="4"/>
        <v>2.3866348448687352E-3</v>
      </c>
      <c r="F129" s="12">
        <f t="shared" si="5"/>
        <v>4.6728971962616819E-3</v>
      </c>
      <c r="G129" s="11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342</v>
      </c>
      <c r="D130" s="38">
        <v>4</v>
      </c>
      <c r="E130" s="12">
        <f t="shared" si="4"/>
        <v>0.81622911694510736</v>
      </c>
      <c r="F130" s="12">
        <f t="shared" si="5"/>
        <v>1.8691588785046728E-2</v>
      </c>
      <c r="G130" s="11">
        <f t="shared" si="6"/>
        <v>-0.98830409356725146</v>
      </c>
      <c r="H130" s="15">
        <f t="shared" si="7"/>
        <v>-0.80668257756563244</v>
      </c>
    </row>
    <row r="131" spans="2:8" ht="30" x14ac:dyDescent="0.2">
      <c r="B131" s="5" t="s">
        <v>260</v>
      </c>
      <c r="C131" s="38">
        <v>0</v>
      </c>
      <c r="D131" s="38">
        <v>17</v>
      </c>
      <c r="E131" s="12" t="str">
        <f t="shared" si="4"/>
        <v/>
      </c>
      <c r="F131" s="12">
        <f t="shared" si="5"/>
        <v>7.9439252336448593E-2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1</v>
      </c>
      <c r="E137" s="12">
        <f t="shared" si="8"/>
        <v>2.3866348448687352E-3</v>
      </c>
      <c r="F137" s="12">
        <f t="shared" si="9"/>
        <v>4.6728971962616819E-3</v>
      </c>
      <c r="G137" s="11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162</v>
      </c>
      <c r="D151" s="34">
        <f>SUM(D152:D288)</f>
        <v>928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4.7283950617283947</v>
      </c>
      <c r="H151" s="36">
        <f>+IF(OR(AND(E151=""),(G151="")),"",E151*G151)</f>
        <v>4.7283950617283947</v>
      </c>
    </row>
    <row r="152" spans="2:8" ht="15" x14ac:dyDescent="0.2">
      <c r="B152" s="41" t="s">
        <v>54</v>
      </c>
      <c r="C152" s="38">
        <v>2</v>
      </c>
      <c r="D152" s="38">
        <v>0</v>
      </c>
      <c r="E152" s="40">
        <f>+IF(C152=0,"",C152/C$151)</f>
        <v>1.2345679012345678E-2</v>
      </c>
      <c r="F152" s="40" t="str">
        <f>+IF(D152=0,"",D152/D$151)</f>
        <v/>
      </c>
      <c r="G152" s="30" t="str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</v>
      </c>
      <c r="D156" s="38">
        <v>1</v>
      </c>
      <c r="E156" s="12">
        <f t="shared" si="12"/>
        <v>6.1728395061728392E-3</v>
      </c>
      <c r="F156" s="12">
        <f t="shared" si="13"/>
        <v>1.0775862068965517E-3</v>
      </c>
      <c r="G156" s="11">
        <f t="shared" si="14"/>
        <v>0</v>
      </c>
      <c r="H156" s="15">
        <f t="shared" si="15"/>
        <v>0</v>
      </c>
    </row>
    <row r="157" spans="2:8" ht="15" x14ac:dyDescent="0.2">
      <c r="B157" s="7" t="s">
        <v>53</v>
      </c>
      <c r="C157" s="38">
        <v>5</v>
      </c>
      <c r="D157" s="38">
        <v>463</v>
      </c>
      <c r="E157" s="12">
        <f t="shared" si="12"/>
        <v>3.0864197530864196E-2</v>
      </c>
      <c r="F157" s="12">
        <f t="shared" si="13"/>
        <v>0.49892241379310343</v>
      </c>
      <c r="G157" s="11">
        <f t="shared" si="14"/>
        <v>91.6</v>
      </c>
      <c r="H157" s="15">
        <f t="shared" si="15"/>
        <v>2.8271604938271602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0</v>
      </c>
      <c r="E159" s="12" t="str">
        <f t="shared" si="12"/>
        <v/>
      </c>
      <c r="F159" s="12" t="str">
        <f t="shared" si="13"/>
        <v/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0</v>
      </c>
      <c r="E165" s="12" t="str">
        <f t="shared" si="12"/>
        <v/>
      </c>
      <c r="F165" s="12" t="str">
        <f t="shared" si="13"/>
        <v/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0</v>
      </c>
      <c r="E173" s="12" t="str">
        <f t="shared" si="12"/>
        <v/>
      </c>
      <c r="F173" s="12" t="str">
        <f t="shared" si="13"/>
        <v/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6</v>
      </c>
      <c r="D174" s="38">
        <v>7</v>
      </c>
      <c r="E174" s="12">
        <f t="shared" si="12"/>
        <v>3.7037037037037035E-2</v>
      </c>
      <c r="F174" s="12">
        <f t="shared" si="13"/>
        <v>7.5431034482758624E-3</v>
      </c>
      <c r="G174" s="11">
        <f t="shared" si="14"/>
        <v>0.16666666666666666</v>
      </c>
      <c r="H174" s="15">
        <f t="shared" si="15"/>
        <v>6.1728395061728392E-3</v>
      </c>
    </row>
    <row r="175" spans="2:8" ht="15" x14ac:dyDescent="0.2">
      <c r="B175" s="7" t="s">
        <v>277</v>
      </c>
      <c r="C175" s="38">
        <v>0</v>
      </c>
      <c r="D175" s="38">
        <v>0</v>
      </c>
      <c r="E175" s="12" t="str">
        <f t="shared" si="12"/>
        <v/>
      </c>
      <c r="F175" s="12" t="str">
        <f t="shared" si="13"/>
        <v/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0</v>
      </c>
      <c r="D176" s="38">
        <v>3</v>
      </c>
      <c r="E176" s="12" t="str">
        <f t="shared" si="12"/>
        <v/>
      </c>
      <c r="F176" s="12">
        <f t="shared" si="13"/>
        <v>3.2327586206896551E-3</v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2</v>
      </c>
      <c r="D177" s="38">
        <v>2</v>
      </c>
      <c r="E177" s="12">
        <f t="shared" si="12"/>
        <v>1.2345679012345678E-2</v>
      </c>
      <c r="F177" s="12">
        <f t="shared" si="13"/>
        <v>2.1551724137931034E-3</v>
      </c>
      <c r="G177" s="11">
        <f t="shared" si="14"/>
        <v>0</v>
      </c>
      <c r="H177" s="15">
        <f t="shared" si="15"/>
        <v>0</v>
      </c>
    </row>
    <row r="178" spans="2:8" ht="15" x14ac:dyDescent="0.2">
      <c r="B178" s="7" t="s">
        <v>280</v>
      </c>
      <c r="C178" s="38">
        <v>1</v>
      </c>
      <c r="D178" s="38">
        <v>1</v>
      </c>
      <c r="E178" s="12">
        <f t="shared" si="12"/>
        <v>6.1728395061728392E-3</v>
      </c>
      <c r="F178" s="12">
        <f t="shared" si="13"/>
        <v>1.0775862068965517E-3</v>
      </c>
      <c r="G178" s="11">
        <f t="shared" si="14"/>
        <v>0</v>
      </c>
      <c r="H178" s="15">
        <f t="shared" si="15"/>
        <v>0</v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5</v>
      </c>
      <c r="D183" s="38">
        <v>0</v>
      </c>
      <c r="E183" s="12">
        <f t="shared" si="12"/>
        <v>3.0864197530864196E-2</v>
      </c>
      <c r="F183" s="12" t="str">
        <f t="shared" si="13"/>
        <v/>
      </c>
      <c r="G183" s="11" t="str">
        <f t="shared" si="14"/>
        <v>0</v>
      </c>
      <c r="H183" s="15">
        <f t="shared" si="15"/>
        <v>0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6</v>
      </c>
      <c r="D186" s="38">
        <v>8</v>
      </c>
      <c r="E186" s="12">
        <f t="shared" si="12"/>
        <v>3.7037037037037035E-2</v>
      </c>
      <c r="F186" s="12">
        <f t="shared" si="13"/>
        <v>8.6206896551724137E-3</v>
      </c>
      <c r="G186" s="11">
        <f t="shared" si="14"/>
        <v>0.33333333333333331</v>
      </c>
      <c r="H186" s="15">
        <f t="shared" si="15"/>
        <v>1.2345679012345678E-2</v>
      </c>
    </row>
    <row r="187" spans="2:8" ht="15" x14ac:dyDescent="0.2">
      <c r="B187" s="7" t="s">
        <v>287</v>
      </c>
      <c r="C187" s="38">
        <v>0</v>
      </c>
      <c r="D187" s="38">
        <v>1</v>
      </c>
      <c r="E187" s="12" t="str">
        <f t="shared" si="12"/>
        <v/>
      </c>
      <c r="F187" s="12">
        <f t="shared" si="13"/>
        <v>1.0775862068965517E-3</v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4</v>
      </c>
      <c r="D196" s="38">
        <v>1</v>
      </c>
      <c r="E196" s="12">
        <f t="shared" si="12"/>
        <v>2.4691358024691357E-2</v>
      </c>
      <c r="F196" s="12">
        <f t="shared" si="13"/>
        <v>1.0775862068965517E-3</v>
      </c>
      <c r="G196" s="11">
        <f t="shared" si="14"/>
        <v>-0.75</v>
      </c>
      <c r="H196" s="15">
        <f t="shared" si="15"/>
        <v>-1.8518518518518517E-2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1</v>
      </c>
      <c r="D203" s="38">
        <v>0</v>
      </c>
      <c r="E203" s="12">
        <f t="shared" si="12"/>
        <v>6.1728395061728392E-3</v>
      </c>
      <c r="F203" s="12" t="str">
        <f t="shared" si="13"/>
        <v/>
      </c>
      <c r="G203" s="11" t="str">
        <f t="shared" si="14"/>
        <v>0</v>
      </c>
      <c r="H203" s="15">
        <f t="shared" si="15"/>
        <v>0</v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71</v>
      </c>
      <c r="D208" s="38">
        <v>375</v>
      </c>
      <c r="E208" s="12">
        <f t="shared" si="12"/>
        <v>0.43827160493827161</v>
      </c>
      <c r="F208" s="12">
        <f t="shared" si="13"/>
        <v>0.40409482758620691</v>
      </c>
      <c r="G208" s="11">
        <f t="shared" si="14"/>
        <v>4.28169014084507</v>
      </c>
      <c r="H208" s="15">
        <f t="shared" si="15"/>
        <v>1.8765432098765431</v>
      </c>
    </row>
    <row r="209" spans="2:8" ht="15" x14ac:dyDescent="0.2">
      <c r="B209" s="7" t="s">
        <v>71</v>
      </c>
      <c r="C209" s="38">
        <v>1</v>
      </c>
      <c r="D209" s="38">
        <v>0</v>
      </c>
      <c r="E209" s="12">
        <f t="shared" si="12"/>
        <v>6.1728395061728392E-3</v>
      </c>
      <c r="F209" s="12" t="str">
        <f t="shared" si="13"/>
        <v/>
      </c>
      <c r="G209" s="11" t="str">
        <f t="shared" si="14"/>
        <v>0</v>
      </c>
      <c r="H209" s="15">
        <f t="shared" si="15"/>
        <v>0</v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20</v>
      </c>
      <c r="D213" s="38">
        <v>0</v>
      </c>
      <c r="E213" s="12">
        <f t="shared" si="12"/>
        <v>0.12345679012345678</v>
      </c>
      <c r="F213" s="12" t="str">
        <f t="shared" si="13"/>
        <v/>
      </c>
      <c r="G213" s="11" t="str">
        <f t="shared" si="14"/>
        <v>0</v>
      </c>
      <c r="H213" s="15">
        <f t="shared" si="15"/>
        <v>0</v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3</v>
      </c>
      <c r="E219" s="12" t="str">
        <f t="shared" si="16"/>
        <v/>
      </c>
      <c r="F219" s="12">
        <f t="shared" si="17"/>
        <v>3.2327586206896551E-3</v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0</v>
      </c>
      <c r="E229" s="12" t="str">
        <f t="shared" si="16"/>
        <v/>
      </c>
      <c r="F229" s="12" t="str">
        <f t="shared" si="17"/>
        <v/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25</v>
      </c>
      <c r="D232" s="38">
        <v>6</v>
      </c>
      <c r="E232" s="12">
        <f t="shared" si="16"/>
        <v>0.15432098765432098</v>
      </c>
      <c r="F232" s="12">
        <f t="shared" si="17"/>
        <v>6.4655172413793103E-3</v>
      </c>
      <c r="G232" s="11">
        <f t="shared" si="18"/>
        <v>-0.76</v>
      </c>
      <c r="H232" s="15">
        <f t="shared" si="19"/>
        <v>-0.11728395061728394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0</v>
      </c>
      <c r="D235" s="38">
        <v>7</v>
      </c>
      <c r="E235" s="12" t="str">
        <f t="shared" si="16"/>
        <v/>
      </c>
      <c r="F235" s="12">
        <f t="shared" si="17"/>
        <v>7.5431034482758624E-3</v>
      </c>
      <c r="G235" s="11" t="str">
        <f t="shared" si="18"/>
        <v>0</v>
      </c>
      <c r="H235" s="15" t="str">
        <f t="shared" si="19"/>
        <v/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3</v>
      </c>
      <c r="E237" s="12" t="str">
        <f t="shared" si="16"/>
        <v/>
      </c>
      <c r="F237" s="12">
        <f t="shared" si="17"/>
        <v>3.2327586206896551E-3</v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0</v>
      </c>
      <c r="D238" s="38">
        <v>2</v>
      </c>
      <c r="E238" s="12" t="str">
        <f t="shared" si="16"/>
        <v/>
      </c>
      <c r="F238" s="12">
        <f t="shared" si="17"/>
        <v>2.1551724137931034E-3</v>
      </c>
      <c r="G238" s="11" t="str">
        <f t="shared" si="18"/>
        <v>0</v>
      </c>
      <c r="H238" s="15" t="str">
        <f t="shared" si="19"/>
        <v/>
      </c>
    </row>
    <row r="239" spans="2:8" ht="15" x14ac:dyDescent="0.2">
      <c r="B239" s="7" t="s">
        <v>81</v>
      </c>
      <c r="C239" s="38">
        <v>1</v>
      </c>
      <c r="D239" s="38">
        <v>0</v>
      </c>
      <c r="E239" s="12">
        <f t="shared" si="16"/>
        <v>6.1728395061728392E-3</v>
      </c>
      <c r="F239" s="12" t="str">
        <f t="shared" si="17"/>
        <v/>
      </c>
      <c r="G239" s="11" t="str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0</v>
      </c>
      <c r="D240" s="38">
        <v>38</v>
      </c>
      <c r="E240" s="12" t="str">
        <f t="shared" si="16"/>
        <v/>
      </c>
      <c r="F240" s="12">
        <f t="shared" si="17"/>
        <v>4.0948275862068964E-2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2</v>
      </c>
      <c r="D247" s="38">
        <v>0</v>
      </c>
      <c r="E247" s="12">
        <f t="shared" si="16"/>
        <v>1.2345679012345678E-2</v>
      </c>
      <c r="F247" s="12" t="str">
        <f t="shared" si="17"/>
        <v/>
      </c>
      <c r="G247" s="11" t="str">
        <f t="shared" si="18"/>
        <v>0</v>
      </c>
      <c r="H247" s="15">
        <f t="shared" si="19"/>
        <v>0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0</v>
      </c>
      <c r="D249" s="38">
        <v>1</v>
      </c>
      <c r="E249" s="12" t="str">
        <f t="shared" si="16"/>
        <v/>
      </c>
      <c r="F249" s="12">
        <f t="shared" si="17"/>
        <v>1.0775862068965517E-3</v>
      </c>
      <c r="G249" s="11" t="str">
        <f t="shared" si="18"/>
        <v>0</v>
      </c>
      <c r="H249" s="15" t="str">
        <f t="shared" si="19"/>
        <v/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1</v>
      </c>
      <c r="D254" s="38">
        <v>0</v>
      </c>
      <c r="E254" s="12">
        <f t="shared" si="16"/>
        <v>6.1728395061728392E-3</v>
      </c>
      <c r="F254" s="12" t="str">
        <f t="shared" si="17"/>
        <v/>
      </c>
      <c r="G254" s="11" t="str">
        <f t="shared" si="18"/>
        <v>0</v>
      </c>
      <c r="H254" s="15">
        <f t="shared" si="19"/>
        <v>0</v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4</v>
      </c>
      <c r="E256" s="12" t="str">
        <f t="shared" si="16"/>
        <v/>
      </c>
      <c r="F256" s="12">
        <f t="shared" si="17"/>
        <v>4.3103448275862068E-3</v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1</v>
      </c>
      <c r="E268" s="12" t="str">
        <f t="shared" si="16"/>
        <v/>
      </c>
      <c r="F268" s="12">
        <f t="shared" si="17"/>
        <v>1.0775862068965517E-3</v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4</v>
      </c>
      <c r="D272" s="38">
        <v>0</v>
      </c>
      <c r="E272" s="12">
        <f t="shared" si="16"/>
        <v>2.4691358024691357E-2</v>
      </c>
      <c r="F272" s="12" t="str">
        <f t="shared" si="17"/>
        <v/>
      </c>
      <c r="G272" s="11" t="str">
        <f t="shared" si="18"/>
        <v>0</v>
      </c>
      <c r="H272" s="15">
        <f t="shared" si="19"/>
        <v>0</v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4</v>
      </c>
      <c r="D281" s="38">
        <v>0</v>
      </c>
      <c r="E281" s="12">
        <f t="shared" ref="E281:E288" si="20">+IF(C281=0,"",C281/C$151)</f>
        <v>2.4691358024691357E-2</v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>
        <f t="shared" ref="H281:H288" si="23">+IF(OR(AND(E281=""),(G281="")),"",E281*G281)</f>
        <v>0</v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1</v>
      </c>
      <c r="E286" s="12" t="str">
        <f t="shared" si="20"/>
        <v/>
      </c>
      <c r="F286" s="12">
        <f t="shared" si="21"/>
        <v>1.0775862068965517E-3</v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542</v>
      </c>
      <c r="D294" s="34">
        <f>SUM(D295:D499)</f>
        <v>619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0.14206642066420663</v>
      </c>
      <c r="H294" s="36">
        <f>+IF(OR(AND(E294=""),(G294="")),"",E294*G294)</f>
        <v>0.14206642066420663</v>
      </c>
    </row>
    <row r="295" spans="2:8" ht="15" x14ac:dyDescent="0.2">
      <c r="B295" s="37" t="s">
        <v>100</v>
      </c>
      <c r="C295" s="38">
        <v>16</v>
      </c>
      <c r="D295" s="38">
        <v>3</v>
      </c>
      <c r="E295" s="40">
        <f>+IF(C295=0,"",C295/C$294)</f>
        <v>2.9520295202952029E-2</v>
      </c>
      <c r="F295" s="40">
        <f>+IF(D295=0,"",D295/D$294)</f>
        <v>4.8465266558966073E-3</v>
      </c>
      <c r="G295" s="30">
        <f>+IF(OR(AND(D295=0),(C295=0)),"0",((D295-C295)/C295))</f>
        <v>-0.8125</v>
      </c>
      <c r="H295" s="31">
        <f>+IF(OR(AND(E295=""),(G295="")),"",E295*G295)</f>
        <v>-2.3985239852398522E-2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1</v>
      </c>
      <c r="D297" s="38">
        <v>0</v>
      </c>
      <c r="E297" s="12">
        <f t="shared" si="24"/>
        <v>1.8450184501845018E-3</v>
      </c>
      <c r="F297" s="12" t="str">
        <f t="shared" si="25"/>
        <v/>
      </c>
      <c r="G297" s="11" t="str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4</v>
      </c>
      <c r="D298" s="38">
        <v>3</v>
      </c>
      <c r="E298" s="12">
        <f t="shared" si="24"/>
        <v>7.3800738007380072E-3</v>
      </c>
      <c r="F298" s="12">
        <f t="shared" si="25"/>
        <v>4.8465266558966073E-3</v>
      </c>
      <c r="G298" s="11">
        <f t="shared" si="26"/>
        <v>-0.25</v>
      </c>
      <c r="H298" s="15">
        <f t="shared" si="27"/>
        <v>-1.8450184501845018E-3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7</v>
      </c>
      <c r="D301" s="38">
        <v>12</v>
      </c>
      <c r="E301" s="12">
        <f t="shared" si="24"/>
        <v>1.2915129151291513E-2</v>
      </c>
      <c r="F301" s="12">
        <f t="shared" si="25"/>
        <v>1.9386106623586429E-2</v>
      </c>
      <c r="G301" s="11">
        <f t="shared" si="26"/>
        <v>0.7142857142857143</v>
      </c>
      <c r="H301" s="15">
        <f t="shared" si="27"/>
        <v>9.2250922509225092E-3</v>
      </c>
    </row>
    <row r="302" spans="2:8" ht="15" x14ac:dyDescent="0.2">
      <c r="B302" s="5" t="s">
        <v>109</v>
      </c>
      <c r="C302" s="38">
        <v>0</v>
      </c>
      <c r="D302" s="38">
        <v>1</v>
      </c>
      <c r="E302" s="12" t="str">
        <f t="shared" si="24"/>
        <v/>
      </c>
      <c r="F302" s="12">
        <f t="shared" si="25"/>
        <v>1.6155088852988692E-3</v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1</v>
      </c>
      <c r="D304" s="38">
        <v>0</v>
      </c>
      <c r="E304" s="12">
        <f t="shared" si="24"/>
        <v>1.8450184501845018E-3</v>
      </c>
      <c r="F304" s="12" t="str">
        <f t="shared" si="25"/>
        <v/>
      </c>
      <c r="G304" s="11" t="str">
        <f t="shared" si="26"/>
        <v>0</v>
      </c>
      <c r="H304" s="15">
        <f t="shared" si="27"/>
        <v>0</v>
      </c>
    </row>
    <row r="305" spans="2:8" ht="15" x14ac:dyDescent="0.2">
      <c r="B305" s="5" t="s">
        <v>351</v>
      </c>
      <c r="C305" s="38">
        <v>1</v>
      </c>
      <c r="D305" s="38">
        <v>0</v>
      </c>
      <c r="E305" s="12">
        <f t="shared" si="24"/>
        <v>1.8450184501845018E-3</v>
      </c>
      <c r="F305" s="12" t="str">
        <f t="shared" si="25"/>
        <v/>
      </c>
      <c r="G305" s="11" t="str">
        <f t="shared" si="26"/>
        <v>0</v>
      </c>
      <c r="H305" s="15">
        <f t="shared" si="27"/>
        <v>0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38</v>
      </c>
      <c r="D307" s="38">
        <v>304</v>
      </c>
      <c r="E307" s="12">
        <f t="shared" si="24"/>
        <v>7.0110701107011064E-2</v>
      </c>
      <c r="F307" s="12">
        <f t="shared" si="25"/>
        <v>0.4911147011308562</v>
      </c>
      <c r="G307" s="11">
        <f t="shared" si="26"/>
        <v>7</v>
      </c>
      <c r="H307" s="15">
        <f t="shared" si="27"/>
        <v>0.49077490774907745</v>
      </c>
    </row>
    <row r="308" spans="2:8" ht="15" x14ac:dyDescent="0.2">
      <c r="B308" s="5" t="s">
        <v>99</v>
      </c>
      <c r="C308" s="38">
        <v>1</v>
      </c>
      <c r="D308" s="38">
        <v>0</v>
      </c>
      <c r="E308" s="12">
        <f t="shared" si="24"/>
        <v>1.8450184501845018E-3</v>
      </c>
      <c r="F308" s="12" t="str">
        <f t="shared" si="25"/>
        <v/>
      </c>
      <c r="G308" s="11" t="str">
        <f t="shared" si="26"/>
        <v>0</v>
      </c>
      <c r="H308" s="15">
        <f t="shared" si="27"/>
        <v>0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</v>
      </c>
      <c r="D310" s="38">
        <v>6</v>
      </c>
      <c r="E310" s="12">
        <f t="shared" si="24"/>
        <v>5.5350553505535052E-3</v>
      </c>
      <c r="F310" s="12">
        <f t="shared" si="25"/>
        <v>9.6930533117932146E-3</v>
      </c>
      <c r="G310" s="11">
        <f t="shared" si="26"/>
        <v>1</v>
      </c>
      <c r="H310" s="15">
        <f t="shared" si="27"/>
        <v>5.5350553505535052E-3</v>
      </c>
    </row>
    <row r="311" spans="2:8" ht="15" x14ac:dyDescent="0.2">
      <c r="B311" s="5" t="s">
        <v>102</v>
      </c>
      <c r="C311" s="38">
        <v>0</v>
      </c>
      <c r="D311" s="38">
        <v>0</v>
      </c>
      <c r="E311" s="12" t="str">
        <f t="shared" si="24"/>
        <v/>
      </c>
      <c r="F311" s="12" t="str">
        <f t="shared" si="25"/>
        <v/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</v>
      </c>
      <c r="D314" s="38">
        <v>2</v>
      </c>
      <c r="E314" s="12">
        <f t="shared" si="24"/>
        <v>1.8450184501845018E-3</v>
      </c>
      <c r="F314" s="12">
        <f t="shared" si="25"/>
        <v>3.2310177705977385E-3</v>
      </c>
      <c r="G314" s="11">
        <f t="shared" si="26"/>
        <v>1</v>
      </c>
      <c r="H314" s="15">
        <f t="shared" si="27"/>
        <v>1.8450184501845018E-3</v>
      </c>
    </row>
    <row r="315" spans="2:8" ht="15" x14ac:dyDescent="0.2">
      <c r="B315" s="5" t="s">
        <v>354</v>
      </c>
      <c r="C315" s="38">
        <v>0</v>
      </c>
      <c r="D315" s="38">
        <v>0</v>
      </c>
      <c r="E315" s="12" t="str">
        <f t="shared" si="24"/>
        <v/>
      </c>
      <c r="F315" s="12" t="str">
        <f t="shared" si="25"/>
        <v/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3</v>
      </c>
      <c r="D317" s="38">
        <v>1</v>
      </c>
      <c r="E317" s="12">
        <f t="shared" si="24"/>
        <v>5.5350553505535052E-3</v>
      </c>
      <c r="F317" s="12">
        <f t="shared" si="25"/>
        <v>1.6155088852988692E-3</v>
      </c>
      <c r="G317" s="11">
        <f t="shared" si="26"/>
        <v>-0.66666666666666663</v>
      </c>
      <c r="H317" s="15">
        <f t="shared" si="27"/>
        <v>-3.6900369003690031E-3</v>
      </c>
    </row>
    <row r="318" spans="2:8" ht="15" x14ac:dyDescent="0.2">
      <c r="B318" s="5" t="s">
        <v>355</v>
      </c>
      <c r="C318" s="38">
        <v>80</v>
      </c>
      <c r="D318" s="38">
        <v>2</v>
      </c>
      <c r="E318" s="12">
        <f t="shared" si="24"/>
        <v>0.14760147601476015</v>
      </c>
      <c r="F318" s="12">
        <f t="shared" si="25"/>
        <v>3.2310177705977385E-3</v>
      </c>
      <c r="G318" s="11">
        <f t="shared" si="26"/>
        <v>-0.97499999999999998</v>
      </c>
      <c r="H318" s="15">
        <f t="shared" si="27"/>
        <v>-0.14391143911439114</v>
      </c>
    </row>
    <row r="319" spans="2:8" ht="15" x14ac:dyDescent="0.2">
      <c r="B319" s="5" t="s">
        <v>115</v>
      </c>
      <c r="C319" s="38">
        <v>15</v>
      </c>
      <c r="D319" s="38">
        <v>0</v>
      </c>
      <c r="E319" s="12">
        <f t="shared" si="24"/>
        <v>2.7675276752767528E-2</v>
      </c>
      <c r="F319" s="12" t="str">
        <f t="shared" si="25"/>
        <v/>
      </c>
      <c r="G319" s="11" t="str">
        <f t="shared" si="26"/>
        <v>0</v>
      </c>
      <c r="H319" s="15">
        <f t="shared" si="27"/>
        <v>0</v>
      </c>
    </row>
    <row r="320" spans="2:8" ht="15" x14ac:dyDescent="0.2">
      <c r="B320" s="5" t="s">
        <v>114</v>
      </c>
      <c r="C320" s="38">
        <v>1</v>
      </c>
      <c r="D320" s="38">
        <v>0</v>
      </c>
      <c r="E320" s="12">
        <f t="shared" si="24"/>
        <v>1.8450184501845018E-3</v>
      </c>
      <c r="F320" s="12" t="str">
        <f t="shared" si="25"/>
        <v/>
      </c>
      <c r="G320" s="11" t="str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22</v>
      </c>
      <c r="D326" s="38">
        <v>9</v>
      </c>
      <c r="E326" s="12">
        <f t="shared" si="24"/>
        <v>4.0590405904059039E-2</v>
      </c>
      <c r="F326" s="12">
        <f t="shared" si="25"/>
        <v>1.4539579967689823E-2</v>
      </c>
      <c r="G326" s="11">
        <f t="shared" si="26"/>
        <v>-0.59090909090909094</v>
      </c>
      <c r="H326" s="15">
        <f t="shared" si="27"/>
        <v>-2.3985239852398525E-2</v>
      </c>
    </row>
    <row r="327" spans="2:8" ht="15" x14ac:dyDescent="0.2">
      <c r="B327" s="5" t="s">
        <v>358</v>
      </c>
      <c r="C327" s="38">
        <v>2</v>
      </c>
      <c r="D327" s="38">
        <v>0</v>
      </c>
      <c r="E327" s="12">
        <f t="shared" si="24"/>
        <v>3.6900369003690036E-3</v>
      </c>
      <c r="F327" s="12" t="str">
        <f t="shared" si="25"/>
        <v/>
      </c>
      <c r="G327" s="11" t="str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1</v>
      </c>
      <c r="D329" s="38">
        <v>2</v>
      </c>
      <c r="E329" s="12">
        <f t="shared" si="24"/>
        <v>1.8450184501845018E-3</v>
      </c>
      <c r="F329" s="12">
        <f t="shared" si="25"/>
        <v>3.2310177705977385E-3</v>
      </c>
      <c r="G329" s="11">
        <f t="shared" si="26"/>
        <v>1</v>
      </c>
      <c r="H329" s="15">
        <f t="shared" si="27"/>
        <v>1.8450184501845018E-3</v>
      </c>
    </row>
    <row r="330" spans="2:8" ht="15" x14ac:dyDescent="0.2">
      <c r="B330" s="5" t="s">
        <v>360</v>
      </c>
      <c r="C330" s="38">
        <v>13</v>
      </c>
      <c r="D330" s="38">
        <v>3</v>
      </c>
      <c r="E330" s="12">
        <f t="shared" si="24"/>
        <v>2.3985239852398525E-2</v>
      </c>
      <c r="F330" s="12">
        <f t="shared" si="25"/>
        <v>4.8465266558966073E-3</v>
      </c>
      <c r="G330" s="11">
        <f t="shared" si="26"/>
        <v>-0.76923076923076927</v>
      </c>
      <c r="H330" s="15">
        <f t="shared" si="27"/>
        <v>-1.8450184501845022E-2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37</v>
      </c>
      <c r="D332" s="38">
        <v>33</v>
      </c>
      <c r="E332" s="12">
        <f t="shared" si="24"/>
        <v>6.8265682656826573E-2</v>
      </c>
      <c r="F332" s="12">
        <f t="shared" si="25"/>
        <v>5.3311793214862679E-2</v>
      </c>
      <c r="G332" s="11">
        <f t="shared" si="26"/>
        <v>-0.10810810810810811</v>
      </c>
      <c r="H332" s="15">
        <f t="shared" si="27"/>
        <v>-7.380073800738008E-3</v>
      </c>
    </row>
    <row r="333" spans="2:8" ht="15" x14ac:dyDescent="0.2">
      <c r="B333" s="5" t="s">
        <v>130</v>
      </c>
      <c r="C333" s="38">
        <v>20</v>
      </c>
      <c r="D333" s="38">
        <v>27</v>
      </c>
      <c r="E333" s="12">
        <f t="shared" si="24"/>
        <v>3.6900369003690037E-2</v>
      </c>
      <c r="F333" s="12">
        <f t="shared" si="25"/>
        <v>4.361873990306947E-2</v>
      </c>
      <c r="G333" s="11">
        <f t="shared" si="26"/>
        <v>0.35</v>
      </c>
      <c r="H333" s="15">
        <f t="shared" si="27"/>
        <v>1.2915129151291511E-2</v>
      </c>
    </row>
    <row r="334" spans="2:8" ht="15" x14ac:dyDescent="0.2">
      <c r="B334" s="5" t="s">
        <v>119</v>
      </c>
      <c r="C334" s="38">
        <v>5</v>
      </c>
      <c r="D334" s="38">
        <v>1</v>
      </c>
      <c r="E334" s="12">
        <f t="shared" si="24"/>
        <v>9.2250922509225092E-3</v>
      </c>
      <c r="F334" s="12">
        <f t="shared" si="25"/>
        <v>1.6155088852988692E-3</v>
      </c>
      <c r="G334" s="11">
        <f t="shared" si="26"/>
        <v>-0.8</v>
      </c>
      <c r="H334" s="15">
        <f t="shared" si="27"/>
        <v>-7.380073800738008E-3</v>
      </c>
    </row>
    <row r="335" spans="2:8" ht="15" x14ac:dyDescent="0.2">
      <c r="B335" s="5" t="s">
        <v>128</v>
      </c>
      <c r="C335" s="38">
        <v>4</v>
      </c>
      <c r="D335" s="38">
        <v>9</v>
      </c>
      <c r="E335" s="12">
        <f t="shared" si="24"/>
        <v>7.3800738007380072E-3</v>
      </c>
      <c r="F335" s="12">
        <f t="shared" si="25"/>
        <v>1.4539579967689823E-2</v>
      </c>
      <c r="G335" s="11">
        <f t="shared" si="26"/>
        <v>1.25</v>
      </c>
      <c r="H335" s="15">
        <f t="shared" si="27"/>
        <v>9.2250922509225092E-3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10</v>
      </c>
      <c r="E338" s="12" t="str">
        <f t="shared" si="24"/>
        <v/>
      </c>
      <c r="F338" s="12">
        <f t="shared" si="25"/>
        <v>1.6155088852988692E-2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3</v>
      </c>
      <c r="D344" s="38">
        <v>3</v>
      </c>
      <c r="E344" s="12">
        <f t="shared" si="24"/>
        <v>5.5350553505535052E-3</v>
      </c>
      <c r="F344" s="12">
        <f t="shared" si="25"/>
        <v>4.8465266558966073E-3</v>
      </c>
      <c r="G344" s="11">
        <f t="shared" si="26"/>
        <v>0</v>
      </c>
      <c r="H344" s="15">
        <f t="shared" si="27"/>
        <v>0</v>
      </c>
    </row>
    <row r="345" spans="2:8" ht="15" x14ac:dyDescent="0.2">
      <c r="B345" s="5" t="s">
        <v>366</v>
      </c>
      <c r="C345" s="38">
        <v>56</v>
      </c>
      <c r="D345" s="38">
        <v>9</v>
      </c>
      <c r="E345" s="12">
        <f t="shared" si="24"/>
        <v>0.10332103321033211</v>
      </c>
      <c r="F345" s="12">
        <f t="shared" si="25"/>
        <v>1.4539579967689823E-2</v>
      </c>
      <c r="G345" s="11">
        <f t="shared" si="26"/>
        <v>-0.8392857142857143</v>
      </c>
      <c r="H345" s="15">
        <f t="shared" si="27"/>
        <v>-8.6715867158671592E-2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0</v>
      </c>
      <c r="D347" s="38">
        <v>1</v>
      </c>
      <c r="E347" s="12" t="str">
        <f t="shared" si="24"/>
        <v/>
      </c>
      <c r="F347" s="12">
        <f t="shared" si="25"/>
        <v>1.6155088852988692E-3</v>
      </c>
      <c r="G347" s="11" t="str">
        <f t="shared" si="26"/>
        <v>0</v>
      </c>
      <c r="H347" s="15" t="str">
        <f t="shared" si="27"/>
        <v/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130</v>
      </c>
      <c r="D354" s="38">
        <v>128</v>
      </c>
      <c r="E354" s="12">
        <f t="shared" si="24"/>
        <v>0.23985239852398524</v>
      </c>
      <c r="F354" s="12">
        <f t="shared" si="25"/>
        <v>0.20678513731825526</v>
      </c>
      <c r="G354" s="11">
        <f t="shared" si="26"/>
        <v>-1.5384615384615385E-2</v>
      </c>
      <c r="H354" s="15">
        <f t="shared" si="27"/>
        <v>-3.690036900369004E-3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</v>
      </c>
      <c r="D357" s="38">
        <v>2</v>
      </c>
      <c r="E357" s="12">
        <f t="shared" si="24"/>
        <v>1.8450184501845018E-3</v>
      </c>
      <c r="F357" s="12">
        <f t="shared" si="25"/>
        <v>3.2310177705977385E-3</v>
      </c>
      <c r="G357" s="11">
        <f t="shared" si="26"/>
        <v>1</v>
      </c>
      <c r="H357" s="15">
        <f t="shared" si="27"/>
        <v>1.8450184501845018E-3</v>
      </c>
    </row>
    <row r="358" spans="2:8" ht="15" x14ac:dyDescent="0.2">
      <c r="B358" s="5" t="s">
        <v>127</v>
      </c>
      <c r="C358" s="38">
        <v>6</v>
      </c>
      <c r="D358" s="38">
        <v>3</v>
      </c>
      <c r="E358" s="12">
        <f t="shared" si="24"/>
        <v>1.107011070110701E-2</v>
      </c>
      <c r="F358" s="12">
        <f t="shared" si="25"/>
        <v>4.8465266558966073E-3</v>
      </c>
      <c r="G358" s="11">
        <f t="shared" si="26"/>
        <v>-0.5</v>
      </c>
      <c r="H358" s="15">
        <f t="shared" si="27"/>
        <v>-5.5350553505535052E-3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0</v>
      </c>
      <c r="E363" s="12" t="str">
        <f t="shared" si="28"/>
        <v/>
      </c>
      <c r="F363" s="12" t="str">
        <f t="shared" si="29"/>
        <v/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0</v>
      </c>
      <c r="E372" s="12" t="str">
        <f t="shared" si="28"/>
        <v/>
      </c>
      <c r="F372" s="12" t="str">
        <f t="shared" si="29"/>
        <v/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0</v>
      </c>
      <c r="E377" s="12" t="str">
        <f t="shared" si="28"/>
        <v/>
      </c>
      <c r="F377" s="12" t="str">
        <f t="shared" si="29"/>
        <v/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1</v>
      </c>
      <c r="D378" s="38">
        <v>6</v>
      </c>
      <c r="E378" s="12">
        <f t="shared" si="28"/>
        <v>1.8450184501845018E-3</v>
      </c>
      <c r="F378" s="12">
        <f t="shared" si="29"/>
        <v>9.6930533117932146E-3</v>
      </c>
      <c r="G378" s="11">
        <f t="shared" si="30"/>
        <v>5</v>
      </c>
      <c r="H378" s="15">
        <f t="shared" si="31"/>
        <v>9.2250922509225092E-3</v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1</v>
      </c>
      <c r="D380" s="38">
        <v>0</v>
      </c>
      <c r="E380" s="12">
        <f t="shared" si="28"/>
        <v>1.8450184501845018E-3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5</v>
      </c>
      <c r="D383" s="38">
        <v>4</v>
      </c>
      <c r="E383" s="12">
        <f t="shared" si="28"/>
        <v>9.2250922509225092E-3</v>
      </c>
      <c r="F383" s="12">
        <f t="shared" si="29"/>
        <v>6.462035541195477E-3</v>
      </c>
      <c r="G383" s="11">
        <f t="shared" si="30"/>
        <v>-0.2</v>
      </c>
      <c r="H383" s="15">
        <f t="shared" si="31"/>
        <v>-1.845018450184502E-3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7</v>
      </c>
      <c r="D385" s="38">
        <v>0</v>
      </c>
      <c r="E385" s="12">
        <f t="shared" si="28"/>
        <v>1.2915129151291513E-2</v>
      </c>
      <c r="F385" s="12" t="str">
        <f t="shared" si="29"/>
        <v/>
      </c>
      <c r="G385" s="11" t="str">
        <f t="shared" si="30"/>
        <v>0</v>
      </c>
      <c r="H385" s="15">
        <f t="shared" si="31"/>
        <v>0</v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1</v>
      </c>
      <c r="D387" s="38">
        <v>6</v>
      </c>
      <c r="E387" s="12">
        <f t="shared" si="28"/>
        <v>1.8450184501845018E-3</v>
      </c>
      <c r="F387" s="12">
        <f t="shared" si="29"/>
        <v>9.6930533117932146E-3</v>
      </c>
      <c r="G387" s="11">
        <f t="shared" si="30"/>
        <v>5</v>
      </c>
      <c r="H387" s="15">
        <f t="shared" si="31"/>
        <v>9.2250922509225092E-3</v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7</v>
      </c>
      <c r="D391" s="38">
        <v>0</v>
      </c>
      <c r="E391" s="12">
        <f t="shared" si="28"/>
        <v>1.2915129151291513E-2</v>
      </c>
      <c r="F391" s="12" t="str">
        <f t="shared" si="29"/>
        <v/>
      </c>
      <c r="G391" s="11" t="str">
        <f t="shared" si="30"/>
        <v>0</v>
      </c>
      <c r="H391" s="15">
        <f t="shared" si="31"/>
        <v>0</v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35</v>
      </c>
      <c r="D393" s="38">
        <v>1</v>
      </c>
      <c r="E393" s="12">
        <f t="shared" si="28"/>
        <v>6.4575645756457564E-2</v>
      </c>
      <c r="F393" s="12">
        <f t="shared" si="29"/>
        <v>1.6155088852988692E-3</v>
      </c>
      <c r="G393" s="11">
        <f t="shared" si="30"/>
        <v>-0.97142857142857142</v>
      </c>
      <c r="H393" s="15">
        <f t="shared" si="31"/>
        <v>-6.273062730627306E-2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1</v>
      </c>
      <c r="E401" s="12" t="str">
        <f t="shared" si="28"/>
        <v/>
      </c>
      <c r="F401" s="12">
        <f t="shared" si="29"/>
        <v>1.6155088852988692E-3</v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2</v>
      </c>
      <c r="D403" s="38">
        <v>1</v>
      </c>
      <c r="E403" s="12">
        <f t="shared" si="28"/>
        <v>3.6900369003690036E-3</v>
      </c>
      <c r="F403" s="12">
        <f t="shared" si="29"/>
        <v>1.6155088852988692E-3</v>
      </c>
      <c r="G403" s="11">
        <f t="shared" si="30"/>
        <v>-0.5</v>
      </c>
      <c r="H403" s="15">
        <f t="shared" si="31"/>
        <v>-1.8450184501845018E-3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1</v>
      </c>
      <c r="D405" s="38">
        <v>0</v>
      </c>
      <c r="E405" s="12">
        <f t="shared" si="28"/>
        <v>1.8450184501845018E-3</v>
      </c>
      <c r="F405" s="12" t="str">
        <f t="shared" si="29"/>
        <v/>
      </c>
      <c r="G405" s="11" t="str">
        <f t="shared" si="30"/>
        <v>0</v>
      </c>
      <c r="H405" s="15">
        <f t="shared" si="31"/>
        <v>0</v>
      </c>
    </row>
    <row r="406" spans="2:8" ht="15" x14ac:dyDescent="0.2">
      <c r="B406" s="5" t="s">
        <v>397</v>
      </c>
      <c r="C406" s="38">
        <v>0</v>
      </c>
      <c r="D406" s="38">
        <v>0</v>
      </c>
      <c r="E406" s="12" t="str">
        <f t="shared" si="28"/>
        <v/>
      </c>
      <c r="F406" s="12" t="str">
        <f t="shared" si="29"/>
        <v/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1</v>
      </c>
      <c r="E407" s="12" t="str">
        <f t="shared" si="28"/>
        <v/>
      </c>
      <c r="F407" s="12">
        <f t="shared" si="29"/>
        <v>1.6155088852988692E-3</v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1</v>
      </c>
      <c r="E410" s="12" t="str">
        <f t="shared" si="28"/>
        <v/>
      </c>
      <c r="F410" s="12">
        <f t="shared" si="29"/>
        <v>1.6155088852988692E-3</v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2</v>
      </c>
      <c r="E411" s="12" t="str">
        <f t="shared" si="28"/>
        <v/>
      </c>
      <c r="F411" s="12">
        <f t="shared" si="29"/>
        <v>3.2310177705977385E-3</v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1</v>
      </c>
      <c r="D422" s="38">
        <v>3</v>
      </c>
      <c r="E422" s="12">
        <f t="shared" si="28"/>
        <v>1.8450184501845018E-3</v>
      </c>
      <c r="F422" s="12">
        <f t="shared" si="29"/>
        <v>4.8465266558966073E-3</v>
      </c>
      <c r="G422" s="11">
        <f t="shared" si="30"/>
        <v>2</v>
      </c>
      <c r="H422" s="15">
        <f t="shared" si="31"/>
        <v>3.6900369003690036E-3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</v>
      </c>
      <c r="D437" s="38">
        <v>0</v>
      </c>
      <c r="E437" s="12">
        <f t="shared" si="32"/>
        <v>1.8450184501845018E-3</v>
      </c>
      <c r="F437" s="12" t="str">
        <f t="shared" si="33"/>
        <v/>
      </c>
      <c r="G437" s="11" t="str">
        <f t="shared" si="34"/>
        <v>0</v>
      </c>
      <c r="H437" s="15">
        <f t="shared" si="35"/>
        <v>0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1</v>
      </c>
      <c r="E460" s="12" t="str">
        <f t="shared" si="32"/>
        <v/>
      </c>
      <c r="F460" s="12">
        <f t="shared" si="33"/>
        <v>1.6155088852988692E-3</v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2</v>
      </c>
      <c r="E461" s="12" t="str">
        <f t="shared" si="32"/>
        <v/>
      </c>
      <c r="F461" s="12">
        <f t="shared" si="33"/>
        <v>3.2310177705977385E-3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0</v>
      </c>
      <c r="E463" s="12" t="str">
        <f t="shared" si="32"/>
        <v/>
      </c>
      <c r="F463" s="12" t="str">
        <f t="shared" si="33"/>
        <v/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1</v>
      </c>
      <c r="E465" s="12" t="str">
        <f t="shared" si="32"/>
        <v/>
      </c>
      <c r="F465" s="12">
        <f t="shared" si="33"/>
        <v>1.6155088852988692E-3</v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1</v>
      </c>
      <c r="E467" s="12" t="str">
        <f t="shared" si="32"/>
        <v/>
      </c>
      <c r="F467" s="12">
        <f t="shared" si="33"/>
        <v>1.6155088852988692E-3</v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10</v>
      </c>
      <c r="E478" s="12" t="str">
        <f t="shared" si="32"/>
        <v/>
      </c>
      <c r="F478" s="12">
        <f t="shared" si="33"/>
        <v>1.6155088852988692E-2</v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0</v>
      </c>
      <c r="D483" s="38">
        <v>1</v>
      </c>
      <c r="E483" s="12" t="str">
        <f t="shared" si="32"/>
        <v/>
      </c>
      <c r="F483" s="12">
        <f t="shared" si="33"/>
        <v>1.6155088852988692E-3</v>
      </c>
      <c r="G483" s="11" t="str">
        <f t="shared" si="34"/>
        <v>0</v>
      </c>
      <c r="H483" s="15" t="str">
        <f t="shared" si="35"/>
        <v/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7</v>
      </c>
      <c r="D485" s="38">
        <v>2</v>
      </c>
      <c r="E485" s="12">
        <f t="shared" si="32"/>
        <v>1.2915129151291513E-2</v>
      </c>
      <c r="F485" s="12">
        <f t="shared" si="33"/>
        <v>3.2310177705977385E-3</v>
      </c>
      <c r="G485" s="11">
        <f t="shared" si="34"/>
        <v>-0.7142857142857143</v>
      </c>
      <c r="H485" s="15">
        <f t="shared" si="35"/>
        <v>-9.2250922509225092E-3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</v>
      </c>
      <c r="D491" s="38">
        <v>1</v>
      </c>
      <c r="E491" s="12">
        <f t="shared" si="36"/>
        <v>1.8450184501845018E-3</v>
      </c>
      <c r="F491" s="12">
        <f t="shared" si="37"/>
        <v>1.6155088852988692E-3</v>
      </c>
      <c r="G491" s="11">
        <f t="shared" si="38"/>
        <v>0</v>
      </c>
      <c r="H491" s="15">
        <f t="shared" si="39"/>
        <v>0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167</v>
      </c>
      <c r="D505" s="34">
        <f>SUM(D506:D530)</f>
        <v>154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-7.7844311377245512E-2</v>
      </c>
      <c r="H505" s="36">
        <f>+IF(OR(AND(E505=""),(G505="")),"",E505*G505)</f>
        <v>-7.7844311377245512E-2</v>
      </c>
    </row>
    <row r="506" spans="2:8" ht="15" x14ac:dyDescent="0.2">
      <c r="B506" s="37" t="s">
        <v>454</v>
      </c>
      <c r="C506" s="38">
        <v>2</v>
      </c>
      <c r="D506" s="38">
        <v>0</v>
      </c>
      <c r="E506" s="40">
        <f>+IF(C506=0,"",C506/C$505)</f>
        <v>1.1976047904191617E-2</v>
      </c>
      <c r="F506" s="40" t="str">
        <f>+IF(D506=0,"",D506/D$505)</f>
        <v/>
      </c>
      <c r="G506" s="30" t="str">
        <f>+IF(OR(AND(D506=0),(C506=0)),"0",((D506-C506)/C506))</f>
        <v>0</v>
      </c>
      <c r="H506" s="31">
        <f>+IF(OR(AND(E506=""),(G506="")),"",E506*G506)</f>
        <v>0</v>
      </c>
    </row>
    <row r="507" spans="2:8" ht="15" x14ac:dyDescent="0.2">
      <c r="B507" s="5" t="s">
        <v>187</v>
      </c>
      <c r="C507" s="38">
        <v>3</v>
      </c>
      <c r="D507" s="38">
        <v>0</v>
      </c>
      <c r="E507" s="12">
        <f t="shared" ref="E507:E530" si="40">+IF(C507=0,"",C507/C$505)</f>
        <v>1.7964071856287425E-2</v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>
        <f t="shared" ref="H507:H530" si="43">+IF(OR(AND(E507=""),(G507="")),"",E507*G507)</f>
        <v>0</v>
      </c>
    </row>
    <row r="508" spans="2:8" ht="15" x14ac:dyDescent="0.2">
      <c r="B508" s="5" t="s">
        <v>455</v>
      </c>
      <c r="C508" s="38">
        <v>25</v>
      </c>
      <c r="D508" s="38">
        <v>21</v>
      </c>
      <c r="E508" s="12">
        <f t="shared" si="40"/>
        <v>0.1497005988023952</v>
      </c>
      <c r="F508" s="12">
        <f t="shared" si="41"/>
        <v>0.13636363636363635</v>
      </c>
      <c r="G508" s="11">
        <f t="shared" si="42"/>
        <v>-0.16</v>
      </c>
      <c r="H508" s="15">
        <f t="shared" si="43"/>
        <v>-2.3952095808383232E-2</v>
      </c>
    </row>
    <row r="509" spans="2:8" ht="15" x14ac:dyDescent="0.2">
      <c r="B509" s="5" t="s">
        <v>456</v>
      </c>
      <c r="C509" s="38">
        <v>8</v>
      </c>
      <c r="D509" s="38">
        <v>39</v>
      </c>
      <c r="E509" s="12">
        <f t="shared" si="40"/>
        <v>4.790419161676647E-2</v>
      </c>
      <c r="F509" s="12">
        <f t="shared" si="41"/>
        <v>0.25324675324675322</v>
      </c>
      <c r="G509" s="11">
        <f t="shared" si="42"/>
        <v>3.875</v>
      </c>
      <c r="H509" s="15">
        <f t="shared" si="43"/>
        <v>0.18562874251497008</v>
      </c>
    </row>
    <row r="510" spans="2:8" ht="15" x14ac:dyDescent="0.2">
      <c r="B510" s="5" t="s">
        <v>188</v>
      </c>
      <c r="C510" s="38">
        <v>1</v>
      </c>
      <c r="D510" s="38">
        <v>0</v>
      </c>
      <c r="E510" s="12">
        <f t="shared" si="40"/>
        <v>5.9880239520958087E-3</v>
      </c>
      <c r="F510" s="12" t="str">
        <f t="shared" si="41"/>
        <v/>
      </c>
      <c r="G510" s="11" t="str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1</v>
      </c>
      <c r="D515" s="38">
        <v>3</v>
      </c>
      <c r="E515" s="12">
        <f t="shared" si="40"/>
        <v>5.9880239520958087E-3</v>
      </c>
      <c r="F515" s="12">
        <f t="shared" si="41"/>
        <v>1.948051948051948E-2</v>
      </c>
      <c r="G515" s="11">
        <f t="shared" si="42"/>
        <v>2</v>
      </c>
      <c r="H515" s="15">
        <f t="shared" si="43"/>
        <v>1.1976047904191617E-2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121</v>
      </c>
      <c r="D521" s="38">
        <v>39</v>
      </c>
      <c r="E521" s="12">
        <f t="shared" si="40"/>
        <v>0.72455089820359286</v>
      </c>
      <c r="F521" s="12">
        <f t="shared" si="41"/>
        <v>0.25324675324675322</v>
      </c>
      <c r="G521" s="11">
        <f t="shared" si="42"/>
        <v>-0.6776859504132231</v>
      </c>
      <c r="H521" s="15">
        <f t="shared" si="43"/>
        <v>-0.49101796407185627</v>
      </c>
    </row>
    <row r="522" spans="2:8" ht="25.5" customHeight="1" x14ac:dyDescent="0.2">
      <c r="B522" s="5" t="s">
        <v>193</v>
      </c>
      <c r="C522" s="38">
        <v>1</v>
      </c>
      <c r="D522" s="38">
        <v>52</v>
      </c>
      <c r="E522" s="12">
        <f t="shared" si="40"/>
        <v>5.9880239520958087E-3</v>
      </c>
      <c r="F522" s="12">
        <f t="shared" si="41"/>
        <v>0.33766233766233766</v>
      </c>
      <c r="G522" s="11">
        <f t="shared" si="42"/>
        <v>51</v>
      </c>
      <c r="H522" s="15">
        <f t="shared" si="43"/>
        <v>0.30538922155688625</v>
      </c>
    </row>
    <row r="523" spans="2:8" ht="13.5" customHeight="1" x14ac:dyDescent="0.2">
      <c r="B523" s="5" t="s">
        <v>462</v>
      </c>
      <c r="C523" s="38">
        <v>3</v>
      </c>
      <c r="D523" s="38">
        <v>0</v>
      </c>
      <c r="E523" s="12">
        <f t="shared" si="40"/>
        <v>1.7964071856287425E-2</v>
      </c>
      <c r="F523" s="12" t="str">
        <f t="shared" si="41"/>
        <v/>
      </c>
      <c r="G523" s="11" t="str">
        <f t="shared" si="42"/>
        <v>0</v>
      </c>
      <c r="H523" s="15">
        <f t="shared" si="43"/>
        <v>0</v>
      </c>
    </row>
    <row r="524" spans="2:8" ht="12" customHeight="1" x14ac:dyDescent="0.2">
      <c r="B524" s="5" t="s">
        <v>194</v>
      </c>
      <c r="C524" s="38">
        <v>2</v>
      </c>
      <c r="D524" s="38">
        <v>0</v>
      </c>
      <c r="E524" s="12">
        <f t="shared" si="40"/>
        <v>1.1976047904191617E-2</v>
      </c>
      <c r="F524" s="12" t="str">
        <f t="shared" si="41"/>
        <v/>
      </c>
      <c r="G524" s="11" t="str">
        <f t="shared" si="42"/>
        <v>0</v>
      </c>
      <c r="H524" s="15">
        <f t="shared" si="43"/>
        <v>0</v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0</v>
      </c>
      <c r="E529" s="12" t="str">
        <f t="shared" si="40"/>
        <v/>
      </c>
      <c r="F529" s="12" t="str">
        <f t="shared" si="41"/>
        <v/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546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503</v>
      </c>
      <c r="C8" s="33">
        <f>+C18+C70+C151+C294+C505</f>
        <v>2744</v>
      </c>
      <c r="D8" s="34">
        <f>+D18+D70+D151+D294+D505</f>
        <v>4237</v>
      </c>
      <c r="E8" s="35">
        <f>SUM(E9:E13)</f>
        <v>1</v>
      </c>
      <c r="F8" s="35">
        <f>SUM(F9:F13)</f>
        <v>0.99999999999999989</v>
      </c>
      <c r="G8" s="35">
        <f>+(D8-C8)/C8</f>
        <v>0.54409620991253649</v>
      </c>
      <c r="H8" s="36">
        <f>+E8*G8</f>
        <v>0.54409620991253649</v>
      </c>
    </row>
    <row r="9" spans="2:8" x14ac:dyDescent="0.2">
      <c r="B9" s="42" t="str">
        <f>+B18</f>
        <v>Total Vacantes en ocupaciones de nivel Directivo</v>
      </c>
      <c r="C9" s="43">
        <f>+C18</f>
        <v>16</v>
      </c>
      <c r="D9" s="43">
        <f>+D18</f>
        <v>99</v>
      </c>
      <c r="E9" s="44">
        <f>C9/$C$8</f>
        <v>5.8309037900874635E-3</v>
      </c>
      <c r="F9" s="44">
        <f>D9/$D$8</f>
        <v>2.3365588860042481E-2</v>
      </c>
      <c r="G9" s="45">
        <f>+IF(OR(AND(D9=0),(C9=0)),"0",((D9-C9)/C9))</f>
        <v>5.1875</v>
      </c>
      <c r="H9" s="46">
        <f>+IF(OR(AND(E9=""),(G9="")),"",E9*G9)</f>
        <v>3.0247813411078718E-2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247</v>
      </c>
      <c r="D10" s="24">
        <f>+D70</f>
        <v>265</v>
      </c>
      <c r="E10" s="25">
        <f>C10/$C$8</f>
        <v>9.0014577259475217E-2</v>
      </c>
      <c r="F10" s="25">
        <f>D10/$D$8</f>
        <v>6.2544253009204631E-2</v>
      </c>
      <c r="G10" s="11">
        <f>+IF(OR(AND(D10=0),(C10=0)),"0",((D10-C10)/C10))</f>
        <v>7.28744939271255E-2</v>
      </c>
      <c r="H10" s="48">
        <f>+IF(OR(AND(E10=""),(G10="")),"",E10*G10)</f>
        <v>6.5597667638483959E-3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177</v>
      </c>
      <c r="D11" s="24">
        <f>+D151</f>
        <v>772</v>
      </c>
      <c r="E11" s="25">
        <f>C11/$C$8</f>
        <v>6.4504373177842564E-2</v>
      </c>
      <c r="F11" s="25">
        <f>D11/$D$8</f>
        <v>0.18220438989851309</v>
      </c>
      <c r="G11" s="11">
        <f>+IF(OR(AND(D11=0),(C11=0)),"0",((D11-C11)/C11))</f>
        <v>3.361581920903955</v>
      </c>
      <c r="H11" s="48">
        <f>+IF(OR(AND(E11=""),(G11="")),"",E11*G11)</f>
        <v>0.21683673469387757</v>
      </c>
    </row>
    <row r="12" spans="2:8" x14ac:dyDescent="0.2">
      <c r="B12" s="47" t="str">
        <f>+B294</f>
        <v>Total Vacantes  en ocupaciones de nivel Calificados</v>
      </c>
      <c r="C12" s="24">
        <f>+C294</f>
        <v>1813</v>
      </c>
      <c r="D12" s="24">
        <f>+D294</f>
        <v>1691</v>
      </c>
      <c r="E12" s="25">
        <f>C12/$C$8</f>
        <v>0.6607142857142857</v>
      </c>
      <c r="F12" s="25">
        <f>D12/$D$8</f>
        <v>0.3991031390134529</v>
      </c>
      <c r="G12" s="11">
        <f>+IF(OR(AND(D12=0),(C12=0)),"0",((D12-C12)/C12))</f>
        <v>-6.7291781577495866E-2</v>
      </c>
      <c r="H12" s="48">
        <f>+IF(OR(AND(E12=""),(G12="")),"",E12*G12)</f>
        <v>-4.4460641399416911E-2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491</v>
      </c>
      <c r="D13" s="50">
        <f>+D505</f>
        <v>1410</v>
      </c>
      <c r="E13" s="51">
        <f>C13/$C$8</f>
        <v>0.17893586005830903</v>
      </c>
      <c r="F13" s="51">
        <f>D13/$D$8</f>
        <v>0.33278262921878687</v>
      </c>
      <c r="G13" s="52">
        <f>+IF(OR(AND(D13=0),(C13=0)),"0",((D13-C13)/C13))</f>
        <v>1.8716904276985744</v>
      </c>
      <c r="H13" s="53">
        <f>+IF(OR(AND(E13=""),(G13="")),"",E13*G13)</f>
        <v>0.33491253644314867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16</v>
      </c>
      <c r="D18" s="34">
        <f>SUM(D19:D64)</f>
        <v>99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5.1875</v>
      </c>
      <c r="H18" s="36">
        <f>+IF(OR(AND(E18=""),(G18="")),"",E18*G18)</f>
        <v>5.1875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4</v>
      </c>
      <c r="E24" s="10" t="str">
        <f t="shared" si="0"/>
        <v/>
      </c>
      <c r="F24" s="10">
        <f t="shared" si="1"/>
        <v>4.0404040404040407E-2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1</v>
      </c>
      <c r="E25" s="10" t="str">
        <f t="shared" si="0"/>
        <v/>
      </c>
      <c r="F25" s="10">
        <f t="shared" si="1"/>
        <v>1.0101010101010102E-2</v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2</v>
      </c>
      <c r="E26" s="10" t="str">
        <f t="shared" si="0"/>
        <v/>
      </c>
      <c r="F26" s="10">
        <f t="shared" si="1"/>
        <v>2.0202020202020204E-2</v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1</v>
      </c>
      <c r="D28" s="38">
        <v>1</v>
      </c>
      <c r="E28" s="10">
        <f t="shared" si="0"/>
        <v>6.25E-2</v>
      </c>
      <c r="F28" s="10">
        <f t="shared" si="1"/>
        <v>1.0101010101010102E-2</v>
      </c>
      <c r="G28" s="11">
        <f t="shared" si="2"/>
        <v>0</v>
      </c>
      <c r="H28" s="15">
        <f t="shared" si="3"/>
        <v>0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3</v>
      </c>
      <c r="E34" s="10" t="str">
        <f t="shared" si="0"/>
        <v/>
      </c>
      <c r="F34" s="10">
        <f t="shared" si="1"/>
        <v>3.0303030303030304E-2</v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1</v>
      </c>
      <c r="D37" s="38">
        <v>1</v>
      </c>
      <c r="E37" s="10">
        <f t="shared" si="0"/>
        <v>6.25E-2</v>
      </c>
      <c r="F37" s="10">
        <f t="shared" si="1"/>
        <v>1.0101010101010102E-2</v>
      </c>
      <c r="G37" s="11">
        <f t="shared" si="2"/>
        <v>0</v>
      </c>
      <c r="H37" s="15">
        <f t="shared" si="3"/>
        <v>0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77</v>
      </c>
      <c r="E40" s="10" t="str">
        <f t="shared" si="0"/>
        <v/>
      </c>
      <c r="F40" s="10">
        <f t="shared" si="1"/>
        <v>0.77777777777777779</v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1</v>
      </c>
      <c r="E43" s="10" t="str">
        <f t="shared" si="0"/>
        <v/>
      </c>
      <c r="F43" s="10">
        <f t="shared" si="1"/>
        <v>1.0101010101010102E-2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7</v>
      </c>
      <c r="D48" s="38">
        <v>3</v>
      </c>
      <c r="E48" s="10">
        <f t="shared" si="0"/>
        <v>0.4375</v>
      </c>
      <c r="F48" s="10">
        <f t="shared" si="1"/>
        <v>3.0303030303030304E-2</v>
      </c>
      <c r="G48" s="11">
        <f t="shared" si="2"/>
        <v>-0.5714285714285714</v>
      </c>
      <c r="H48" s="15">
        <f t="shared" si="3"/>
        <v>-0.25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2</v>
      </c>
      <c r="D52" s="38">
        <v>0</v>
      </c>
      <c r="E52" s="10">
        <f t="shared" si="0"/>
        <v>0.125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2</v>
      </c>
      <c r="D60" s="38">
        <v>4</v>
      </c>
      <c r="E60" s="10">
        <f t="shared" si="0"/>
        <v>0.125</v>
      </c>
      <c r="F60" s="10">
        <f t="shared" si="1"/>
        <v>4.0404040404040407E-2</v>
      </c>
      <c r="G60" s="11">
        <f t="shared" si="2"/>
        <v>1</v>
      </c>
      <c r="H60" s="15">
        <f t="shared" si="3"/>
        <v>0.125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2</v>
      </c>
      <c r="D62" s="38">
        <v>1</v>
      </c>
      <c r="E62" s="10">
        <f t="shared" si="0"/>
        <v>0.125</v>
      </c>
      <c r="F62" s="10">
        <f t="shared" si="1"/>
        <v>1.0101010101010102E-2</v>
      </c>
      <c r="G62" s="11">
        <f t="shared" si="2"/>
        <v>-0.5</v>
      </c>
      <c r="H62" s="15">
        <f t="shared" si="3"/>
        <v>-6.25E-2</v>
      </c>
    </row>
    <row r="63" spans="2:8" ht="20.100000000000001" customHeight="1" x14ac:dyDescent="0.2">
      <c r="B63" s="5" t="s">
        <v>220</v>
      </c>
      <c r="C63" s="38">
        <v>0</v>
      </c>
      <c r="D63" s="38">
        <v>1</v>
      </c>
      <c r="E63" s="10" t="str">
        <f t="shared" si="0"/>
        <v/>
      </c>
      <c r="F63" s="10">
        <f t="shared" si="1"/>
        <v>1.0101010101010102E-2</v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1</v>
      </c>
      <c r="D64" s="38">
        <v>0</v>
      </c>
      <c r="E64" s="10">
        <f t="shared" si="0"/>
        <v>6.25E-2</v>
      </c>
      <c r="F64" s="10" t="str">
        <f t="shared" si="1"/>
        <v/>
      </c>
      <c r="G64" s="11" t="str">
        <f t="shared" si="2"/>
        <v>0</v>
      </c>
      <c r="H64" s="15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247</v>
      </c>
      <c r="D70" s="34">
        <f>SUM(D71:D145)</f>
        <v>265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7.28744939271255E-2</v>
      </c>
      <c r="H70" s="36">
        <f>+IF(OR(AND(E70=""),(G70="")),"",E70*G70)</f>
        <v>7.28744939271255E-2</v>
      </c>
    </row>
    <row r="71" spans="2:8" ht="15" x14ac:dyDescent="0.2">
      <c r="B71" s="37" t="s">
        <v>20</v>
      </c>
      <c r="C71" s="38">
        <v>5</v>
      </c>
      <c r="D71" s="38">
        <v>7</v>
      </c>
      <c r="E71" s="40">
        <f>+IF(C71=0,"",C71/C$70)</f>
        <v>2.0242914979757085E-2</v>
      </c>
      <c r="F71" s="40">
        <f>+IF(D71=0,"",D71/D$70)</f>
        <v>2.6415094339622643E-2</v>
      </c>
      <c r="G71" s="30">
        <f>+IF(OR(AND(D71=0),(C71=0)),"0",((D71-C71)/C71))</f>
        <v>0.4</v>
      </c>
      <c r="H71" s="31">
        <f>+IF(OR(AND(E71=""),(G71="")),"",E71*G71)</f>
        <v>8.0971659919028341E-3</v>
      </c>
    </row>
    <row r="72" spans="2:8" ht="15" x14ac:dyDescent="0.2">
      <c r="B72" s="5" t="s">
        <v>21</v>
      </c>
      <c r="C72" s="38">
        <v>2</v>
      </c>
      <c r="D72" s="38">
        <v>7</v>
      </c>
      <c r="E72" s="12">
        <f t="shared" ref="E72:E135" si="4">+IF(C72=0,"",C72/C$70)</f>
        <v>8.0971659919028341E-3</v>
      </c>
      <c r="F72" s="12">
        <f t="shared" ref="F72:F135" si="5">+IF(D72=0,"",D72/D$70)</f>
        <v>2.6415094339622643E-2</v>
      </c>
      <c r="G72" s="11">
        <f t="shared" ref="G72:G135" si="6">+IF(OR(AND(D72=0),(C72=0)),"0",((D72-C72)/C72))</f>
        <v>2.5</v>
      </c>
      <c r="H72" s="15">
        <f t="shared" ref="H72:H135" si="7">+IF(OR(AND(E72=""),(G72="")),"",E72*G72)</f>
        <v>2.0242914979757085E-2</v>
      </c>
    </row>
    <row r="73" spans="2:8" ht="15" x14ac:dyDescent="0.2">
      <c r="B73" s="5" t="s">
        <v>22</v>
      </c>
      <c r="C73" s="38">
        <v>6</v>
      </c>
      <c r="D73" s="38">
        <v>8</v>
      </c>
      <c r="E73" s="12">
        <f t="shared" si="4"/>
        <v>2.4291497975708502E-2</v>
      </c>
      <c r="F73" s="12">
        <f t="shared" si="5"/>
        <v>3.0188679245283019E-2</v>
      </c>
      <c r="G73" s="11">
        <f t="shared" si="6"/>
        <v>0.33333333333333331</v>
      </c>
      <c r="H73" s="15">
        <f t="shared" si="7"/>
        <v>8.0971659919028341E-3</v>
      </c>
    </row>
    <row r="74" spans="2:8" ht="15" x14ac:dyDescent="0.2">
      <c r="B74" s="5" t="s">
        <v>222</v>
      </c>
      <c r="C74" s="38">
        <v>1</v>
      </c>
      <c r="D74" s="38">
        <v>7</v>
      </c>
      <c r="E74" s="12">
        <f t="shared" si="4"/>
        <v>4.048582995951417E-3</v>
      </c>
      <c r="F74" s="12">
        <f t="shared" si="5"/>
        <v>2.6415094339622643E-2</v>
      </c>
      <c r="G74" s="11">
        <f t="shared" si="6"/>
        <v>6</v>
      </c>
      <c r="H74" s="15">
        <f t="shared" si="7"/>
        <v>2.4291497975708502E-2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2</v>
      </c>
      <c r="D77" s="38">
        <v>0</v>
      </c>
      <c r="E77" s="12">
        <f t="shared" si="4"/>
        <v>8.0971659919028341E-3</v>
      </c>
      <c r="F77" s="12" t="str">
        <f t="shared" si="5"/>
        <v/>
      </c>
      <c r="G77" s="11" t="str">
        <f t="shared" si="6"/>
        <v>0</v>
      </c>
      <c r="H77" s="15">
        <f t="shared" si="7"/>
        <v>0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2</v>
      </c>
      <c r="E80" s="12">
        <f t="shared" si="4"/>
        <v>4.048582995951417E-3</v>
      </c>
      <c r="F80" s="12">
        <f t="shared" si="5"/>
        <v>7.5471698113207548E-3</v>
      </c>
      <c r="G80" s="11">
        <f t="shared" si="6"/>
        <v>1</v>
      </c>
      <c r="H80" s="15">
        <f t="shared" si="7"/>
        <v>4.048582995951417E-3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0</v>
      </c>
      <c r="D82" s="38">
        <v>2</v>
      </c>
      <c r="E82" s="12" t="str">
        <f t="shared" si="4"/>
        <v/>
      </c>
      <c r="F82" s="12">
        <f t="shared" si="5"/>
        <v>7.5471698113207548E-3</v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9</v>
      </c>
      <c r="D83" s="38">
        <v>19</v>
      </c>
      <c r="E83" s="12">
        <f t="shared" si="4"/>
        <v>3.643724696356275E-2</v>
      </c>
      <c r="F83" s="12">
        <f t="shared" si="5"/>
        <v>7.1698113207547168E-2</v>
      </c>
      <c r="G83" s="11">
        <f t="shared" si="6"/>
        <v>1.1111111111111112</v>
      </c>
      <c r="H83" s="15">
        <f t="shared" si="7"/>
        <v>4.048582995951417E-2</v>
      </c>
    </row>
    <row r="84" spans="2:8" ht="15" x14ac:dyDescent="0.2">
      <c r="B84" s="5" t="s">
        <v>230</v>
      </c>
      <c r="C84" s="38">
        <v>3</v>
      </c>
      <c r="D84" s="38">
        <v>5</v>
      </c>
      <c r="E84" s="12">
        <f t="shared" si="4"/>
        <v>1.2145748987854251E-2</v>
      </c>
      <c r="F84" s="12">
        <f t="shared" si="5"/>
        <v>1.8867924528301886E-2</v>
      </c>
      <c r="G84" s="11">
        <f t="shared" si="6"/>
        <v>0.66666666666666663</v>
      </c>
      <c r="H84" s="15">
        <f t="shared" si="7"/>
        <v>8.0971659919028341E-3</v>
      </c>
    </row>
    <row r="85" spans="2:8" ht="15" x14ac:dyDescent="0.2">
      <c r="B85" s="5" t="s">
        <v>28</v>
      </c>
      <c r="C85" s="38">
        <v>2</v>
      </c>
      <c r="D85" s="38">
        <v>6</v>
      </c>
      <c r="E85" s="12">
        <f t="shared" si="4"/>
        <v>8.0971659919028341E-3</v>
      </c>
      <c r="F85" s="12">
        <f t="shared" si="5"/>
        <v>2.2641509433962263E-2</v>
      </c>
      <c r="G85" s="11">
        <f t="shared" si="6"/>
        <v>2</v>
      </c>
      <c r="H85" s="15">
        <f t="shared" si="7"/>
        <v>1.6194331983805668E-2</v>
      </c>
    </row>
    <row r="86" spans="2:8" ht="15" x14ac:dyDescent="0.2">
      <c r="B86" s="5" t="s">
        <v>231</v>
      </c>
      <c r="C86" s="38">
        <v>2</v>
      </c>
      <c r="D86" s="38">
        <v>1</v>
      </c>
      <c r="E86" s="12">
        <f t="shared" si="4"/>
        <v>8.0971659919028341E-3</v>
      </c>
      <c r="F86" s="12">
        <f t="shared" si="5"/>
        <v>3.7735849056603774E-3</v>
      </c>
      <c r="G86" s="11">
        <f t="shared" si="6"/>
        <v>-0.5</v>
      </c>
      <c r="H86" s="15">
        <f t="shared" si="7"/>
        <v>-4.048582995951417E-3</v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4</v>
      </c>
      <c r="D88" s="38">
        <v>35</v>
      </c>
      <c r="E88" s="12">
        <f t="shared" si="4"/>
        <v>1.6194331983805668E-2</v>
      </c>
      <c r="F88" s="12">
        <f t="shared" si="5"/>
        <v>0.13207547169811321</v>
      </c>
      <c r="G88" s="11">
        <f t="shared" si="6"/>
        <v>7.75</v>
      </c>
      <c r="H88" s="15">
        <f t="shared" si="7"/>
        <v>0.12550607287449392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3</v>
      </c>
      <c r="D92" s="38">
        <v>2</v>
      </c>
      <c r="E92" s="12">
        <f t="shared" si="4"/>
        <v>1.2145748987854251E-2</v>
      </c>
      <c r="F92" s="12">
        <f t="shared" si="5"/>
        <v>7.5471698113207548E-3</v>
      </c>
      <c r="G92" s="11">
        <f t="shared" si="6"/>
        <v>-0.33333333333333331</v>
      </c>
      <c r="H92" s="15">
        <f t="shared" si="7"/>
        <v>-4.048582995951417E-3</v>
      </c>
    </row>
    <row r="93" spans="2:8" ht="15" x14ac:dyDescent="0.2">
      <c r="B93" s="5" t="s">
        <v>526</v>
      </c>
      <c r="C93" s="38">
        <v>3</v>
      </c>
      <c r="D93" s="38">
        <v>2</v>
      </c>
      <c r="E93" s="12">
        <f t="shared" si="4"/>
        <v>1.2145748987854251E-2</v>
      </c>
      <c r="F93" s="12">
        <f t="shared" si="5"/>
        <v>7.5471698113207548E-3</v>
      </c>
      <c r="G93" s="11">
        <f t="shared" si="6"/>
        <v>-0.33333333333333331</v>
      </c>
      <c r="H93" s="15">
        <f t="shared" si="7"/>
        <v>-4.048582995951417E-3</v>
      </c>
    </row>
    <row r="94" spans="2:8" ht="15" x14ac:dyDescent="0.2">
      <c r="B94" s="5" t="s">
        <v>25</v>
      </c>
      <c r="C94" s="38">
        <v>3</v>
      </c>
      <c r="D94" s="38">
        <v>11</v>
      </c>
      <c r="E94" s="12">
        <f t="shared" si="4"/>
        <v>1.2145748987854251E-2</v>
      </c>
      <c r="F94" s="12">
        <f t="shared" si="5"/>
        <v>4.1509433962264149E-2</v>
      </c>
      <c r="G94" s="11">
        <f t="shared" si="6"/>
        <v>2.6666666666666665</v>
      </c>
      <c r="H94" s="15">
        <f t="shared" si="7"/>
        <v>3.2388663967611336E-2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1</v>
      </c>
      <c r="D96" s="38">
        <v>0</v>
      </c>
      <c r="E96" s="12">
        <f t="shared" si="4"/>
        <v>4.048582995951417E-3</v>
      </c>
      <c r="F96" s="12" t="str">
        <f t="shared" si="5"/>
        <v/>
      </c>
      <c r="G96" s="11" t="str">
        <f t="shared" si="6"/>
        <v>0</v>
      </c>
      <c r="H96" s="15">
        <f t="shared" si="7"/>
        <v>0</v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5</v>
      </c>
      <c r="D98" s="38">
        <v>2</v>
      </c>
      <c r="E98" s="12">
        <f t="shared" si="4"/>
        <v>2.0242914979757085E-2</v>
      </c>
      <c r="F98" s="12">
        <f t="shared" si="5"/>
        <v>7.5471698113207548E-3</v>
      </c>
      <c r="G98" s="11">
        <f t="shared" si="6"/>
        <v>-0.6</v>
      </c>
      <c r="H98" s="15">
        <f t="shared" si="7"/>
        <v>-1.2145748987854251E-2</v>
      </c>
    </row>
    <row r="99" spans="2:8" ht="15" x14ac:dyDescent="0.2">
      <c r="B99" s="5" t="s">
        <v>239</v>
      </c>
      <c r="C99" s="38">
        <v>2</v>
      </c>
      <c r="D99" s="38">
        <v>0</v>
      </c>
      <c r="E99" s="12">
        <f t="shared" si="4"/>
        <v>8.0971659919028341E-3</v>
      </c>
      <c r="F99" s="12" t="str">
        <f t="shared" si="5"/>
        <v/>
      </c>
      <c r="G99" s="11" t="str">
        <f t="shared" si="6"/>
        <v>0</v>
      </c>
      <c r="H99" s="15">
        <f t="shared" si="7"/>
        <v>0</v>
      </c>
    </row>
    <row r="100" spans="2:8" ht="15" x14ac:dyDescent="0.2">
      <c r="B100" s="5" t="s">
        <v>240</v>
      </c>
      <c r="C100" s="38">
        <v>0</v>
      </c>
      <c r="D100" s="38">
        <v>1</v>
      </c>
      <c r="E100" s="12" t="str">
        <f t="shared" si="4"/>
        <v/>
      </c>
      <c r="F100" s="12">
        <f t="shared" si="5"/>
        <v>3.7735849056603774E-3</v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8</v>
      </c>
      <c r="D102" s="38">
        <v>5</v>
      </c>
      <c r="E102" s="12">
        <f t="shared" si="4"/>
        <v>3.2388663967611336E-2</v>
      </c>
      <c r="F102" s="12">
        <f t="shared" si="5"/>
        <v>1.8867924528301886E-2</v>
      </c>
      <c r="G102" s="11">
        <f t="shared" si="6"/>
        <v>-0.375</v>
      </c>
      <c r="H102" s="15">
        <f t="shared" si="7"/>
        <v>-1.2145748987854251E-2</v>
      </c>
    </row>
    <row r="103" spans="2:8" ht="15" x14ac:dyDescent="0.2">
      <c r="B103" s="5" t="s">
        <v>243</v>
      </c>
      <c r="C103" s="38">
        <v>1</v>
      </c>
      <c r="D103" s="38">
        <v>0</v>
      </c>
      <c r="E103" s="12">
        <f t="shared" si="4"/>
        <v>4.048582995951417E-3</v>
      </c>
      <c r="F103" s="12" t="str">
        <f t="shared" si="5"/>
        <v/>
      </c>
      <c r="G103" s="11" t="str">
        <f t="shared" si="6"/>
        <v>0</v>
      </c>
      <c r="H103" s="15">
        <f t="shared" si="7"/>
        <v>0</v>
      </c>
    </row>
    <row r="104" spans="2:8" ht="15" x14ac:dyDescent="0.2">
      <c r="B104" s="5" t="s">
        <v>34</v>
      </c>
      <c r="C104" s="38">
        <v>1</v>
      </c>
      <c r="D104" s="38">
        <v>2</v>
      </c>
      <c r="E104" s="12">
        <f t="shared" si="4"/>
        <v>4.048582995951417E-3</v>
      </c>
      <c r="F104" s="12">
        <f t="shared" si="5"/>
        <v>7.5471698113207548E-3</v>
      </c>
      <c r="G104" s="11">
        <f t="shared" si="6"/>
        <v>1</v>
      </c>
      <c r="H104" s="15">
        <f t="shared" si="7"/>
        <v>4.048582995951417E-3</v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3</v>
      </c>
      <c r="D107" s="38">
        <v>3</v>
      </c>
      <c r="E107" s="12">
        <f t="shared" si="4"/>
        <v>1.2145748987854251E-2</v>
      </c>
      <c r="F107" s="12">
        <f t="shared" si="5"/>
        <v>1.1320754716981131E-2</v>
      </c>
      <c r="G107" s="11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3</v>
      </c>
      <c r="D108" s="38">
        <v>6</v>
      </c>
      <c r="E108" s="12">
        <f t="shared" si="4"/>
        <v>1.2145748987854251E-2</v>
      </c>
      <c r="F108" s="12">
        <f t="shared" si="5"/>
        <v>2.2641509433962263E-2</v>
      </c>
      <c r="G108" s="11">
        <f t="shared" si="6"/>
        <v>1</v>
      </c>
      <c r="H108" s="15">
        <f t="shared" si="7"/>
        <v>1.2145748987854251E-2</v>
      </c>
    </row>
    <row r="109" spans="2:8" ht="15" x14ac:dyDescent="0.2">
      <c r="B109" s="5" t="s">
        <v>247</v>
      </c>
      <c r="C109" s="38">
        <v>0</v>
      </c>
      <c r="D109" s="38">
        <v>1</v>
      </c>
      <c r="E109" s="12" t="str">
        <f t="shared" si="4"/>
        <v/>
      </c>
      <c r="F109" s="12">
        <f t="shared" si="5"/>
        <v>3.7735849056603774E-3</v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2</v>
      </c>
      <c r="D110" s="38">
        <v>1</v>
      </c>
      <c r="E110" s="12">
        <f t="shared" si="4"/>
        <v>8.0971659919028341E-3</v>
      </c>
      <c r="F110" s="12">
        <f t="shared" si="5"/>
        <v>3.7735849056603774E-3</v>
      </c>
      <c r="G110" s="11">
        <f t="shared" si="6"/>
        <v>-0.5</v>
      </c>
      <c r="H110" s="15">
        <f t="shared" si="7"/>
        <v>-4.048582995951417E-3</v>
      </c>
    </row>
    <row r="111" spans="2:8" ht="15" x14ac:dyDescent="0.2">
      <c r="B111" s="5" t="s">
        <v>30</v>
      </c>
      <c r="C111" s="38">
        <v>1</v>
      </c>
      <c r="D111" s="38">
        <v>1</v>
      </c>
      <c r="E111" s="12">
        <f t="shared" si="4"/>
        <v>4.048582995951417E-3</v>
      </c>
      <c r="F111" s="12">
        <f t="shared" si="5"/>
        <v>3.7735849056603774E-3</v>
      </c>
      <c r="G111" s="11">
        <f t="shared" si="6"/>
        <v>0</v>
      </c>
      <c r="H111" s="15">
        <f t="shared" si="7"/>
        <v>0</v>
      </c>
    </row>
    <row r="112" spans="2:8" ht="15" x14ac:dyDescent="0.2">
      <c r="B112" s="5" t="s">
        <v>33</v>
      </c>
      <c r="C112" s="38">
        <v>13</v>
      </c>
      <c r="D112" s="38">
        <v>7</v>
      </c>
      <c r="E112" s="12">
        <f t="shared" si="4"/>
        <v>5.2631578947368418E-2</v>
      </c>
      <c r="F112" s="12">
        <f t="shared" si="5"/>
        <v>2.6415094339622643E-2</v>
      </c>
      <c r="G112" s="11">
        <f t="shared" si="6"/>
        <v>-0.46153846153846156</v>
      </c>
      <c r="H112" s="15">
        <f t="shared" si="7"/>
        <v>-2.4291497975708502E-2</v>
      </c>
    </row>
    <row r="113" spans="2:8" ht="15" x14ac:dyDescent="0.2">
      <c r="B113" s="5" t="s">
        <v>248</v>
      </c>
      <c r="C113" s="38">
        <v>2</v>
      </c>
      <c r="D113" s="38">
        <v>11</v>
      </c>
      <c r="E113" s="12">
        <f t="shared" si="4"/>
        <v>8.0971659919028341E-3</v>
      </c>
      <c r="F113" s="12">
        <f t="shared" si="5"/>
        <v>4.1509433962264149E-2</v>
      </c>
      <c r="G113" s="11">
        <f t="shared" si="6"/>
        <v>4.5</v>
      </c>
      <c r="H113" s="15">
        <f t="shared" si="7"/>
        <v>3.643724696356275E-2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5</v>
      </c>
      <c r="D115" s="38">
        <v>10</v>
      </c>
      <c r="E115" s="12">
        <f t="shared" si="4"/>
        <v>2.0242914979757085E-2</v>
      </c>
      <c r="F115" s="12">
        <f t="shared" si="5"/>
        <v>3.7735849056603772E-2</v>
      </c>
      <c r="G115" s="11">
        <f t="shared" si="6"/>
        <v>1</v>
      </c>
      <c r="H115" s="15">
        <f t="shared" si="7"/>
        <v>2.0242914979757085E-2</v>
      </c>
    </row>
    <row r="116" spans="2:8" ht="15" x14ac:dyDescent="0.2">
      <c r="B116" s="5" t="s">
        <v>249</v>
      </c>
      <c r="C116" s="38">
        <v>16</v>
      </c>
      <c r="D116" s="38">
        <v>0</v>
      </c>
      <c r="E116" s="12">
        <f t="shared" si="4"/>
        <v>6.4777327935222673E-2</v>
      </c>
      <c r="F116" s="12" t="str">
        <f t="shared" si="5"/>
        <v/>
      </c>
      <c r="G116" s="11" t="str">
        <f t="shared" si="6"/>
        <v>0</v>
      </c>
      <c r="H116" s="15">
        <f t="shared" si="7"/>
        <v>0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33</v>
      </c>
      <c r="D118" s="38">
        <v>44</v>
      </c>
      <c r="E118" s="12">
        <f t="shared" si="4"/>
        <v>0.13360323886639677</v>
      </c>
      <c r="F118" s="12">
        <f t="shared" si="5"/>
        <v>0.16603773584905659</v>
      </c>
      <c r="G118" s="11">
        <f t="shared" si="6"/>
        <v>0.33333333333333331</v>
      </c>
      <c r="H118" s="15">
        <f t="shared" si="7"/>
        <v>4.4534412955465591E-2</v>
      </c>
    </row>
    <row r="119" spans="2:8" ht="15" x14ac:dyDescent="0.2">
      <c r="B119" s="5" t="s">
        <v>252</v>
      </c>
      <c r="C119" s="38">
        <v>85</v>
      </c>
      <c r="D119" s="38">
        <v>5</v>
      </c>
      <c r="E119" s="12">
        <f t="shared" si="4"/>
        <v>0.34412955465587042</v>
      </c>
      <c r="F119" s="12">
        <f t="shared" si="5"/>
        <v>1.8867924528301886E-2</v>
      </c>
      <c r="G119" s="11">
        <f t="shared" si="6"/>
        <v>-0.94117647058823528</v>
      </c>
      <c r="H119" s="15">
        <f t="shared" si="7"/>
        <v>-0.32388663967611331</v>
      </c>
    </row>
    <row r="120" spans="2:8" ht="15" x14ac:dyDescent="0.2">
      <c r="B120" s="5" t="s">
        <v>253</v>
      </c>
      <c r="C120" s="38">
        <v>0</v>
      </c>
      <c r="D120" s="38">
        <v>2</v>
      </c>
      <c r="E120" s="12" t="str">
        <f t="shared" si="4"/>
        <v/>
      </c>
      <c r="F120" s="12">
        <f t="shared" si="5"/>
        <v>7.5471698113207548E-3</v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1</v>
      </c>
      <c r="D121" s="38">
        <v>23</v>
      </c>
      <c r="E121" s="12">
        <f t="shared" si="4"/>
        <v>4.048582995951417E-3</v>
      </c>
      <c r="F121" s="12">
        <f t="shared" si="5"/>
        <v>8.6792452830188674E-2</v>
      </c>
      <c r="G121" s="11">
        <f t="shared" si="6"/>
        <v>22</v>
      </c>
      <c r="H121" s="15">
        <f t="shared" si="7"/>
        <v>8.9068825910931182E-2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4</v>
      </c>
      <c r="D123" s="38">
        <v>18</v>
      </c>
      <c r="E123" s="12">
        <f t="shared" si="4"/>
        <v>1.6194331983805668E-2</v>
      </c>
      <c r="F123" s="12">
        <f t="shared" si="5"/>
        <v>6.7924528301886791E-2</v>
      </c>
      <c r="G123" s="11">
        <f t="shared" si="6"/>
        <v>3.5</v>
      </c>
      <c r="H123" s="15">
        <f t="shared" si="7"/>
        <v>5.6680161943319839E-2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3.7735849056603774E-3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2</v>
      </c>
      <c r="D128" s="38">
        <v>1</v>
      </c>
      <c r="E128" s="12">
        <f t="shared" si="4"/>
        <v>8.0971659919028341E-3</v>
      </c>
      <c r="F128" s="12">
        <f t="shared" si="5"/>
        <v>3.7735849056603774E-3</v>
      </c>
      <c r="G128" s="11">
        <f t="shared" si="6"/>
        <v>-0.5</v>
      </c>
      <c r="H128" s="15">
        <f t="shared" si="7"/>
        <v>-4.048582995951417E-3</v>
      </c>
    </row>
    <row r="129" spans="2:8" ht="30" x14ac:dyDescent="0.2">
      <c r="B129" s="5" t="s">
        <v>258</v>
      </c>
      <c r="C129" s="38">
        <v>1</v>
      </c>
      <c r="D129" s="38">
        <v>1</v>
      </c>
      <c r="E129" s="12">
        <f t="shared" si="4"/>
        <v>4.048582995951417E-3</v>
      </c>
      <c r="F129" s="12">
        <f t="shared" si="5"/>
        <v>3.7735849056603774E-3</v>
      </c>
      <c r="G129" s="11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9</v>
      </c>
      <c r="D132" s="38">
        <v>0</v>
      </c>
      <c r="E132" s="12">
        <f t="shared" si="4"/>
        <v>3.643724696356275E-2</v>
      </c>
      <c r="F132" s="12" t="str">
        <f t="shared" si="5"/>
        <v/>
      </c>
      <c r="G132" s="11" t="str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</v>
      </c>
      <c r="D134" s="38">
        <v>2</v>
      </c>
      <c r="E134" s="12">
        <f t="shared" si="4"/>
        <v>8.0971659919028341E-3</v>
      </c>
      <c r="F134" s="12">
        <f t="shared" si="5"/>
        <v>7.5471698113207548E-3</v>
      </c>
      <c r="G134" s="11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3</v>
      </c>
      <c r="E137" s="12" t="str">
        <f t="shared" si="8"/>
        <v/>
      </c>
      <c r="F137" s="12">
        <f t="shared" si="9"/>
        <v>1.1320754716981131E-2</v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1</v>
      </c>
      <c r="D139" s="38">
        <v>0</v>
      </c>
      <c r="E139" s="12">
        <f t="shared" si="8"/>
        <v>4.048582995951417E-3</v>
      </c>
      <c r="F139" s="12" t="str">
        <f t="shared" si="9"/>
        <v/>
      </c>
      <c r="G139" s="11" t="str">
        <f t="shared" si="10"/>
        <v>0</v>
      </c>
      <c r="H139" s="15">
        <f t="shared" si="11"/>
        <v>0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1</v>
      </c>
      <c r="E145" s="12" t="str">
        <f t="shared" si="8"/>
        <v/>
      </c>
      <c r="F145" s="12">
        <f t="shared" si="9"/>
        <v>3.7735849056603774E-3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177</v>
      </c>
      <c r="D151" s="34">
        <f>SUM(D152:D288)</f>
        <v>772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3.361581920903955</v>
      </c>
      <c r="H151" s="36">
        <f>+IF(OR(AND(E151=""),(G151="")),"",E151*G151)</f>
        <v>3.361581920903955</v>
      </c>
    </row>
    <row r="152" spans="2:8" ht="15" x14ac:dyDescent="0.2">
      <c r="B152" s="41" t="s">
        <v>54</v>
      </c>
      <c r="C152" s="38">
        <v>2</v>
      </c>
      <c r="D152" s="38">
        <v>2</v>
      </c>
      <c r="E152" s="40">
        <f>+IF(C152=0,"",C152/C$151)</f>
        <v>1.1299435028248588E-2</v>
      </c>
      <c r="F152" s="40">
        <f>+IF(D152=0,"",D152/D$151)</f>
        <v>2.5906735751295338E-3</v>
      </c>
      <c r="G152" s="30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2</v>
      </c>
      <c r="D153" s="38">
        <v>3</v>
      </c>
      <c r="E153" s="12">
        <f t="shared" ref="E153:E216" si="12">+IF(C153=0,"",C153/C$151)</f>
        <v>1.1299435028248588E-2</v>
      </c>
      <c r="F153" s="12">
        <f t="shared" ref="F153:F216" si="13">+IF(D153=0,"",D153/D$151)</f>
        <v>3.8860103626943004E-3</v>
      </c>
      <c r="G153" s="11">
        <f t="shared" ref="G153:G216" si="14">+IF(OR(AND(D153=0),(C153=0)),"0",((D153-C153)/C153))</f>
        <v>0.5</v>
      </c>
      <c r="H153" s="15">
        <f t="shared" ref="H153:H216" si="15">+IF(OR(AND(E153=""),(G153="")),"",E153*G153)</f>
        <v>5.6497175141242938E-3</v>
      </c>
    </row>
    <row r="154" spans="2:8" ht="15" x14ac:dyDescent="0.2">
      <c r="B154" s="7" t="s">
        <v>265</v>
      </c>
      <c r="C154" s="38">
        <v>2</v>
      </c>
      <c r="D154" s="38">
        <v>403</v>
      </c>
      <c r="E154" s="12">
        <f t="shared" si="12"/>
        <v>1.1299435028248588E-2</v>
      </c>
      <c r="F154" s="12">
        <f t="shared" si="13"/>
        <v>0.522020725388601</v>
      </c>
      <c r="G154" s="11">
        <f t="shared" si="14"/>
        <v>200.5</v>
      </c>
      <c r="H154" s="15">
        <f t="shared" si="15"/>
        <v>2.2655367231638417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7</v>
      </c>
      <c r="E156" s="12" t="str">
        <f t="shared" si="12"/>
        <v/>
      </c>
      <c r="F156" s="12">
        <f t="shared" si="13"/>
        <v>9.0673575129533671E-3</v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15</v>
      </c>
      <c r="D157" s="38">
        <v>29</v>
      </c>
      <c r="E157" s="12">
        <f t="shared" si="12"/>
        <v>8.4745762711864403E-2</v>
      </c>
      <c r="F157" s="12">
        <f t="shared" si="13"/>
        <v>3.756476683937824E-2</v>
      </c>
      <c r="G157" s="11">
        <f t="shared" si="14"/>
        <v>0.93333333333333335</v>
      </c>
      <c r="H157" s="15">
        <f t="shared" si="15"/>
        <v>7.9096045197740106E-2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2</v>
      </c>
      <c r="E159" s="12" t="str">
        <f t="shared" si="12"/>
        <v/>
      </c>
      <c r="F159" s="12">
        <f t="shared" si="13"/>
        <v>2.5906735751295338E-3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1</v>
      </c>
      <c r="E160" s="12" t="str">
        <f t="shared" si="12"/>
        <v/>
      </c>
      <c r="F160" s="12">
        <f t="shared" si="13"/>
        <v>1.2953367875647669E-3</v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5</v>
      </c>
      <c r="D165" s="38">
        <v>2</v>
      </c>
      <c r="E165" s="12">
        <f t="shared" si="12"/>
        <v>2.8248587570621469E-2</v>
      </c>
      <c r="F165" s="12">
        <f t="shared" si="13"/>
        <v>2.5906735751295338E-3</v>
      </c>
      <c r="G165" s="11">
        <f t="shared" si="14"/>
        <v>-0.6</v>
      </c>
      <c r="H165" s="15">
        <f t="shared" si="15"/>
        <v>-1.6949152542372881E-2</v>
      </c>
    </row>
    <row r="166" spans="2:8" ht="15" x14ac:dyDescent="0.2">
      <c r="B166" s="7" t="s">
        <v>270</v>
      </c>
      <c r="C166" s="38">
        <v>0</v>
      </c>
      <c r="D166" s="38">
        <v>1</v>
      </c>
      <c r="E166" s="12" t="str">
        <f t="shared" si="12"/>
        <v/>
      </c>
      <c r="F166" s="12">
        <f t="shared" si="13"/>
        <v>1.2953367875647669E-3</v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2</v>
      </c>
      <c r="D169" s="38">
        <v>5</v>
      </c>
      <c r="E169" s="12">
        <f t="shared" si="12"/>
        <v>1.1299435028248588E-2</v>
      </c>
      <c r="F169" s="12">
        <f t="shared" si="13"/>
        <v>6.4766839378238338E-3</v>
      </c>
      <c r="G169" s="11">
        <f t="shared" si="14"/>
        <v>1.5</v>
      </c>
      <c r="H169" s="15">
        <f t="shared" si="15"/>
        <v>1.6949152542372881E-2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3</v>
      </c>
      <c r="E173" s="12" t="str">
        <f t="shared" si="12"/>
        <v/>
      </c>
      <c r="F173" s="12">
        <f t="shared" si="13"/>
        <v>3.8860103626943004E-3</v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2</v>
      </c>
      <c r="D174" s="38">
        <v>15</v>
      </c>
      <c r="E174" s="12">
        <f t="shared" si="12"/>
        <v>1.1299435028248588E-2</v>
      </c>
      <c r="F174" s="12">
        <f t="shared" si="13"/>
        <v>1.9430051813471502E-2</v>
      </c>
      <c r="G174" s="11">
        <f t="shared" si="14"/>
        <v>6.5</v>
      </c>
      <c r="H174" s="15">
        <f t="shared" si="15"/>
        <v>7.3446327683615822E-2</v>
      </c>
    </row>
    <row r="175" spans="2:8" ht="15" x14ac:dyDescent="0.2">
      <c r="B175" s="7" t="s">
        <v>277</v>
      </c>
      <c r="C175" s="38">
        <v>11</v>
      </c>
      <c r="D175" s="38">
        <v>10</v>
      </c>
      <c r="E175" s="12">
        <f t="shared" si="12"/>
        <v>6.2146892655367235E-2</v>
      </c>
      <c r="F175" s="12">
        <f t="shared" si="13"/>
        <v>1.2953367875647668E-2</v>
      </c>
      <c r="G175" s="11">
        <f t="shared" si="14"/>
        <v>-9.0909090909090912E-2</v>
      </c>
      <c r="H175" s="15">
        <f t="shared" si="15"/>
        <v>-5.6497175141242946E-3</v>
      </c>
    </row>
    <row r="176" spans="2:8" ht="15" x14ac:dyDescent="0.2">
      <c r="B176" s="7" t="s">
        <v>278</v>
      </c>
      <c r="C176" s="38">
        <v>8</v>
      </c>
      <c r="D176" s="38">
        <v>3</v>
      </c>
      <c r="E176" s="12">
        <f t="shared" si="12"/>
        <v>4.519774011299435E-2</v>
      </c>
      <c r="F176" s="12">
        <f t="shared" si="13"/>
        <v>3.8860103626943004E-3</v>
      </c>
      <c r="G176" s="11">
        <f t="shared" si="14"/>
        <v>-0.625</v>
      </c>
      <c r="H176" s="15">
        <f t="shared" si="15"/>
        <v>-2.8248587570621469E-2</v>
      </c>
    </row>
    <row r="177" spans="2:8" ht="15" x14ac:dyDescent="0.2">
      <c r="B177" s="7" t="s">
        <v>279</v>
      </c>
      <c r="C177" s="38">
        <v>11</v>
      </c>
      <c r="D177" s="38">
        <v>50</v>
      </c>
      <c r="E177" s="12">
        <f t="shared" si="12"/>
        <v>6.2146892655367235E-2</v>
      </c>
      <c r="F177" s="12">
        <f t="shared" si="13"/>
        <v>6.4766839378238336E-2</v>
      </c>
      <c r="G177" s="11">
        <f t="shared" si="14"/>
        <v>3.5454545454545454</v>
      </c>
      <c r="H177" s="15">
        <f t="shared" si="15"/>
        <v>0.22033898305084745</v>
      </c>
    </row>
    <row r="178" spans="2:8" ht="15" x14ac:dyDescent="0.2">
      <c r="B178" s="7" t="s">
        <v>280</v>
      </c>
      <c r="C178" s="38">
        <v>21</v>
      </c>
      <c r="D178" s="38">
        <v>2</v>
      </c>
      <c r="E178" s="12">
        <f t="shared" si="12"/>
        <v>0.11864406779661017</v>
      </c>
      <c r="F178" s="12">
        <f t="shared" si="13"/>
        <v>2.5906735751295338E-3</v>
      </c>
      <c r="G178" s="11">
        <f t="shared" si="14"/>
        <v>-0.90476190476190477</v>
      </c>
      <c r="H178" s="15">
        <f t="shared" si="15"/>
        <v>-0.10734463276836159</v>
      </c>
    </row>
    <row r="179" spans="2:8" ht="15" x14ac:dyDescent="0.2">
      <c r="B179" s="7" t="s">
        <v>281</v>
      </c>
      <c r="C179" s="38">
        <v>0</v>
      </c>
      <c r="D179" s="38">
        <v>1</v>
      </c>
      <c r="E179" s="12" t="str">
        <f t="shared" si="12"/>
        <v/>
      </c>
      <c r="F179" s="12">
        <f t="shared" si="13"/>
        <v>1.2953367875647669E-3</v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1</v>
      </c>
      <c r="D181" s="38">
        <v>0</v>
      </c>
      <c r="E181" s="12">
        <f t="shared" si="12"/>
        <v>5.6497175141242938E-3</v>
      </c>
      <c r="F181" s="12" t="str">
        <f t="shared" si="13"/>
        <v/>
      </c>
      <c r="G181" s="11" t="str">
        <f t="shared" si="14"/>
        <v>0</v>
      </c>
      <c r="H181" s="15">
        <f t="shared" si="15"/>
        <v>0</v>
      </c>
    </row>
    <row r="182" spans="2:8" ht="15" x14ac:dyDescent="0.2">
      <c r="B182" s="7" t="s">
        <v>284</v>
      </c>
      <c r="C182" s="38">
        <v>0</v>
      </c>
      <c r="D182" s="38">
        <v>1</v>
      </c>
      <c r="E182" s="12" t="str">
        <f t="shared" si="12"/>
        <v/>
      </c>
      <c r="F182" s="12">
        <f t="shared" si="13"/>
        <v>1.2953367875647669E-3</v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6</v>
      </c>
      <c r="D183" s="38">
        <v>11</v>
      </c>
      <c r="E183" s="12">
        <f t="shared" si="12"/>
        <v>3.3898305084745763E-2</v>
      </c>
      <c r="F183" s="12">
        <f t="shared" si="13"/>
        <v>1.4248704663212436E-2</v>
      </c>
      <c r="G183" s="11">
        <f t="shared" si="14"/>
        <v>0.83333333333333337</v>
      </c>
      <c r="H183" s="15">
        <f t="shared" si="15"/>
        <v>2.8248587570621469E-2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12</v>
      </c>
      <c r="D186" s="38">
        <v>32</v>
      </c>
      <c r="E186" s="12">
        <f t="shared" si="12"/>
        <v>6.7796610169491525E-2</v>
      </c>
      <c r="F186" s="12">
        <f t="shared" si="13"/>
        <v>4.145077720207254E-2</v>
      </c>
      <c r="G186" s="11">
        <f t="shared" si="14"/>
        <v>1.6666666666666667</v>
      </c>
      <c r="H186" s="15">
        <f t="shared" si="15"/>
        <v>0.11299435028248588</v>
      </c>
    </row>
    <row r="187" spans="2:8" ht="15" x14ac:dyDescent="0.2">
      <c r="B187" s="7" t="s">
        <v>287</v>
      </c>
      <c r="C187" s="38">
        <v>14</v>
      </c>
      <c r="D187" s="38">
        <v>6</v>
      </c>
      <c r="E187" s="12">
        <f t="shared" si="12"/>
        <v>7.909604519774012E-2</v>
      </c>
      <c r="F187" s="12">
        <f t="shared" si="13"/>
        <v>7.7720207253886009E-3</v>
      </c>
      <c r="G187" s="11">
        <f t="shared" si="14"/>
        <v>-0.5714285714285714</v>
      </c>
      <c r="H187" s="15">
        <f t="shared" si="15"/>
        <v>-4.519774011299435E-2</v>
      </c>
    </row>
    <row r="188" spans="2:8" ht="15" x14ac:dyDescent="0.2">
      <c r="B188" s="7" t="s">
        <v>288</v>
      </c>
      <c r="C188" s="38">
        <v>0</v>
      </c>
      <c r="D188" s="38">
        <v>1</v>
      </c>
      <c r="E188" s="12" t="str">
        <f t="shared" si="12"/>
        <v/>
      </c>
      <c r="F188" s="12">
        <f t="shared" si="13"/>
        <v>1.2953367875647669E-3</v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1</v>
      </c>
      <c r="D193" s="38">
        <v>0</v>
      </c>
      <c r="E193" s="12">
        <f t="shared" si="12"/>
        <v>5.6497175141242938E-3</v>
      </c>
      <c r="F193" s="12" t="str">
        <f t="shared" si="13"/>
        <v/>
      </c>
      <c r="G193" s="11" t="str">
        <f t="shared" si="14"/>
        <v>0</v>
      </c>
      <c r="H193" s="15">
        <f t="shared" si="15"/>
        <v>0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8</v>
      </c>
      <c r="D196" s="38">
        <v>14</v>
      </c>
      <c r="E196" s="12">
        <f t="shared" si="12"/>
        <v>4.519774011299435E-2</v>
      </c>
      <c r="F196" s="12">
        <f t="shared" si="13"/>
        <v>1.8134715025906734E-2</v>
      </c>
      <c r="G196" s="11">
        <f t="shared" si="14"/>
        <v>0.75</v>
      </c>
      <c r="H196" s="15">
        <f t="shared" si="15"/>
        <v>3.3898305084745763E-2</v>
      </c>
    </row>
    <row r="197" spans="2:8" ht="15" x14ac:dyDescent="0.2">
      <c r="B197" s="7" t="s">
        <v>294</v>
      </c>
      <c r="C197" s="38">
        <v>0</v>
      </c>
      <c r="D197" s="38">
        <v>1</v>
      </c>
      <c r="E197" s="12" t="str">
        <f t="shared" si="12"/>
        <v/>
      </c>
      <c r="F197" s="12">
        <f t="shared" si="13"/>
        <v>1.2953367875647669E-3</v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2</v>
      </c>
      <c r="D199" s="38">
        <v>0</v>
      </c>
      <c r="E199" s="12">
        <f t="shared" si="12"/>
        <v>1.1299435028248588E-2</v>
      </c>
      <c r="F199" s="12" t="str">
        <f t="shared" si="13"/>
        <v/>
      </c>
      <c r="G199" s="11" t="str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1</v>
      </c>
      <c r="D201" s="38">
        <v>0</v>
      </c>
      <c r="E201" s="12">
        <f t="shared" si="12"/>
        <v>5.6497175141242938E-3</v>
      </c>
      <c r="F201" s="12" t="str">
        <f t="shared" si="13"/>
        <v/>
      </c>
      <c r="G201" s="11" t="str">
        <f t="shared" si="14"/>
        <v>0</v>
      </c>
      <c r="H201" s="15">
        <f t="shared" si="15"/>
        <v>0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1</v>
      </c>
      <c r="E205" s="12" t="str">
        <f t="shared" si="12"/>
        <v/>
      </c>
      <c r="F205" s="12">
        <f t="shared" si="13"/>
        <v>1.2953367875647669E-3</v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1</v>
      </c>
      <c r="E208" s="12">
        <f t="shared" si="12"/>
        <v>5.6497175141242938E-3</v>
      </c>
      <c r="F208" s="12">
        <f t="shared" si="13"/>
        <v>1.2953367875647669E-3</v>
      </c>
      <c r="G208" s="11">
        <f t="shared" si="14"/>
        <v>0</v>
      </c>
      <c r="H208" s="15">
        <f t="shared" si="15"/>
        <v>0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1</v>
      </c>
      <c r="E210" s="12" t="str">
        <f t="shared" si="12"/>
        <v/>
      </c>
      <c r="F210" s="12">
        <f t="shared" si="13"/>
        <v>1.2953367875647669E-3</v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1</v>
      </c>
      <c r="E226" s="12" t="str">
        <f t="shared" si="16"/>
        <v/>
      </c>
      <c r="F226" s="12">
        <f t="shared" si="17"/>
        <v>1.2953367875647669E-3</v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3</v>
      </c>
      <c r="D229" s="38">
        <v>1</v>
      </c>
      <c r="E229" s="12">
        <f t="shared" si="16"/>
        <v>1.6949152542372881E-2</v>
      </c>
      <c r="F229" s="12">
        <f t="shared" si="17"/>
        <v>1.2953367875647669E-3</v>
      </c>
      <c r="G229" s="11">
        <f t="shared" si="18"/>
        <v>-0.66666666666666663</v>
      </c>
      <c r="H229" s="15">
        <f t="shared" si="19"/>
        <v>-1.1299435028248588E-2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0</v>
      </c>
      <c r="E235" s="12">
        <f t="shared" si="16"/>
        <v>5.6497175141242938E-3</v>
      </c>
      <c r="F235" s="12" t="str">
        <f t="shared" si="17"/>
        <v/>
      </c>
      <c r="G235" s="11" t="str">
        <f t="shared" si="18"/>
        <v>0</v>
      </c>
      <c r="H235" s="15">
        <f t="shared" si="19"/>
        <v>0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3</v>
      </c>
      <c r="D237" s="38">
        <v>35</v>
      </c>
      <c r="E237" s="12">
        <f t="shared" si="16"/>
        <v>1.6949152542372881E-2</v>
      </c>
      <c r="F237" s="12">
        <f t="shared" si="17"/>
        <v>4.5336787564766841E-2</v>
      </c>
      <c r="G237" s="11">
        <f t="shared" si="18"/>
        <v>10.666666666666666</v>
      </c>
      <c r="H237" s="15">
        <f t="shared" si="19"/>
        <v>0.1807909604519774</v>
      </c>
    </row>
    <row r="238" spans="2:8" ht="15" x14ac:dyDescent="0.2">
      <c r="B238" s="7" t="s">
        <v>85</v>
      </c>
      <c r="C238" s="38">
        <v>1</v>
      </c>
      <c r="D238" s="38">
        <v>23</v>
      </c>
      <c r="E238" s="12">
        <f t="shared" si="16"/>
        <v>5.6497175141242938E-3</v>
      </c>
      <c r="F238" s="12">
        <f t="shared" si="17"/>
        <v>2.9792746113989636E-2</v>
      </c>
      <c r="G238" s="11">
        <f t="shared" si="18"/>
        <v>22</v>
      </c>
      <c r="H238" s="15">
        <f t="shared" si="19"/>
        <v>0.12429378531073446</v>
      </c>
    </row>
    <row r="239" spans="2:8" ht="15" x14ac:dyDescent="0.2">
      <c r="B239" s="7" t="s">
        <v>81</v>
      </c>
      <c r="C239" s="38">
        <v>2</v>
      </c>
      <c r="D239" s="38">
        <v>3</v>
      </c>
      <c r="E239" s="12">
        <f t="shared" si="16"/>
        <v>1.1299435028248588E-2</v>
      </c>
      <c r="F239" s="12">
        <f t="shared" si="17"/>
        <v>3.8860103626943004E-3</v>
      </c>
      <c r="G239" s="11">
        <f t="shared" si="18"/>
        <v>0.5</v>
      </c>
      <c r="H239" s="15">
        <f t="shared" si="19"/>
        <v>5.6497175141242938E-3</v>
      </c>
    </row>
    <row r="240" spans="2:8" ht="15" x14ac:dyDescent="0.2">
      <c r="B240" s="7" t="s">
        <v>316</v>
      </c>
      <c r="C240" s="38">
        <v>1</v>
      </c>
      <c r="D240" s="38">
        <v>0</v>
      </c>
      <c r="E240" s="12">
        <f t="shared" si="16"/>
        <v>5.6497175141242938E-3</v>
      </c>
      <c r="F240" s="12" t="str">
        <f t="shared" si="17"/>
        <v/>
      </c>
      <c r="G240" s="11" t="str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2</v>
      </c>
      <c r="E244" s="12" t="str">
        <f t="shared" si="16"/>
        <v/>
      </c>
      <c r="F244" s="12">
        <f t="shared" si="17"/>
        <v>2.5906735751295338E-3</v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3</v>
      </c>
      <c r="E246" s="12" t="str">
        <f t="shared" si="16"/>
        <v/>
      </c>
      <c r="F246" s="12">
        <f t="shared" si="17"/>
        <v>3.8860103626943004E-3</v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18</v>
      </c>
      <c r="D247" s="38">
        <v>10</v>
      </c>
      <c r="E247" s="12">
        <f t="shared" si="16"/>
        <v>0.10169491525423729</v>
      </c>
      <c r="F247" s="12">
        <f t="shared" si="17"/>
        <v>1.2953367875647668E-2</v>
      </c>
      <c r="G247" s="11">
        <f t="shared" si="18"/>
        <v>-0.44444444444444442</v>
      </c>
      <c r="H247" s="15">
        <f t="shared" si="19"/>
        <v>-4.519774011299435E-2</v>
      </c>
    </row>
    <row r="248" spans="2:8" ht="15" x14ac:dyDescent="0.2">
      <c r="B248" s="7" t="s">
        <v>86</v>
      </c>
      <c r="C248" s="38">
        <v>0</v>
      </c>
      <c r="D248" s="38">
        <v>4</v>
      </c>
      <c r="E248" s="12" t="str">
        <f t="shared" si="16"/>
        <v/>
      </c>
      <c r="F248" s="12">
        <f t="shared" si="17"/>
        <v>5.1813471502590676E-3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5</v>
      </c>
      <c r="D249" s="38">
        <v>5</v>
      </c>
      <c r="E249" s="12">
        <f t="shared" si="16"/>
        <v>2.8248587570621469E-2</v>
      </c>
      <c r="F249" s="12">
        <f t="shared" si="17"/>
        <v>6.4766839378238338E-3</v>
      </c>
      <c r="G249" s="11">
        <f t="shared" si="18"/>
        <v>0</v>
      </c>
      <c r="H249" s="15">
        <f t="shared" si="19"/>
        <v>0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5</v>
      </c>
      <c r="E252" s="12" t="str">
        <f t="shared" si="16"/>
        <v/>
      </c>
      <c r="F252" s="12">
        <f t="shared" si="17"/>
        <v>6.4766839378238338E-3</v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2</v>
      </c>
      <c r="E253" s="12" t="str">
        <f t="shared" si="16"/>
        <v/>
      </c>
      <c r="F253" s="12">
        <f t="shared" si="17"/>
        <v>2.5906735751295338E-3</v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1</v>
      </c>
      <c r="E254" s="12" t="str">
        <f t="shared" si="16"/>
        <v/>
      </c>
      <c r="F254" s="12">
        <f t="shared" si="17"/>
        <v>1.2953367875647669E-3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4</v>
      </c>
      <c r="D256" s="38">
        <v>46</v>
      </c>
      <c r="E256" s="12">
        <f t="shared" si="16"/>
        <v>2.2598870056497175E-2</v>
      </c>
      <c r="F256" s="12">
        <f t="shared" si="17"/>
        <v>5.9585492227979271E-2</v>
      </c>
      <c r="G256" s="11">
        <f t="shared" si="18"/>
        <v>10.5</v>
      </c>
      <c r="H256" s="15">
        <f t="shared" si="19"/>
        <v>0.23728813559322035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1</v>
      </c>
      <c r="E259" s="12" t="str">
        <f t="shared" si="16"/>
        <v/>
      </c>
      <c r="F259" s="12">
        <f t="shared" si="17"/>
        <v>1.2953367875647669E-3</v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1</v>
      </c>
      <c r="E264" s="12" t="str">
        <f t="shared" si="16"/>
        <v/>
      </c>
      <c r="F264" s="12">
        <f t="shared" si="17"/>
        <v>1.2953367875647669E-3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1</v>
      </c>
      <c r="D266" s="38">
        <v>0</v>
      </c>
      <c r="E266" s="12">
        <f t="shared" si="16"/>
        <v>5.6497175141242938E-3</v>
      </c>
      <c r="F266" s="12" t="str">
        <f t="shared" si="17"/>
        <v/>
      </c>
      <c r="G266" s="11" t="str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10</v>
      </c>
      <c r="D268" s="38">
        <v>16</v>
      </c>
      <c r="E268" s="12">
        <f t="shared" si="16"/>
        <v>5.6497175141242938E-2</v>
      </c>
      <c r="F268" s="12">
        <f t="shared" si="17"/>
        <v>2.072538860103627E-2</v>
      </c>
      <c r="G268" s="11">
        <f t="shared" si="18"/>
        <v>0.6</v>
      </c>
      <c r="H268" s="15">
        <f t="shared" si="19"/>
        <v>3.3898305084745763E-2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1</v>
      </c>
      <c r="E270" s="12" t="str">
        <f t="shared" si="16"/>
        <v/>
      </c>
      <c r="F270" s="12">
        <f t="shared" si="17"/>
        <v>1.2953367875647669E-3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1</v>
      </c>
      <c r="D272" s="38">
        <v>0</v>
      </c>
      <c r="E272" s="12">
        <f t="shared" si="16"/>
        <v>5.6497175141242938E-3</v>
      </c>
      <c r="F272" s="12" t="str">
        <f t="shared" si="17"/>
        <v/>
      </c>
      <c r="G272" s="11" t="str">
        <f t="shared" si="18"/>
        <v>0</v>
      </c>
      <c r="H272" s="15">
        <f t="shared" si="19"/>
        <v>0</v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4</v>
      </c>
      <c r="E280" s="12" t="str">
        <f t="shared" si="16"/>
        <v/>
      </c>
      <c r="F280" s="12">
        <f t="shared" si="17"/>
        <v>5.1813471502590676E-3</v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1813</v>
      </c>
      <c r="D294" s="34">
        <f>SUM(D295:D499)</f>
        <v>1691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-6.7291781577495866E-2</v>
      </c>
      <c r="H294" s="36">
        <f>+IF(OR(AND(E294=""),(G294="")),"",E294*G294)</f>
        <v>-6.7291781577495866E-2</v>
      </c>
    </row>
    <row r="295" spans="2:8" ht="15" x14ac:dyDescent="0.2">
      <c r="B295" s="37" t="s">
        <v>100</v>
      </c>
      <c r="C295" s="38">
        <v>13</v>
      </c>
      <c r="D295" s="38">
        <v>51</v>
      </c>
      <c r="E295" s="40">
        <f>+IF(C295=0,"",C295/C$294)</f>
        <v>7.1704357418643132E-3</v>
      </c>
      <c r="F295" s="40">
        <f>+IF(D295=0,"",D295/D$294)</f>
        <v>3.0159668835008872E-2</v>
      </c>
      <c r="G295" s="30">
        <f>+IF(OR(AND(D295=0),(C295=0)),"0",((D295-C295)/C295))</f>
        <v>2.9230769230769229</v>
      </c>
      <c r="H295" s="31">
        <f>+IF(OR(AND(E295=""),(G295="")),"",E295*G295)</f>
        <v>2.0959735245449529E-2</v>
      </c>
    </row>
    <row r="296" spans="2:8" ht="15" x14ac:dyDescent="0.2">
      <c r="B296" s="5" t="s">
        <v>113</v>
      </c>
      <c r="C296" s="38">
        <v>1</v>
      </c>
      <c r="D296" s="38">
        <v>0</v>
      </c>
      <c r="E296" s="12">
        <f t="shared" ref="E296:E359" si="24">+IF(C296=0,"",C296/C$294)</f>
        <v>5.5157198014340876E-4</v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9</v>
      </c>
      <c r="D297" s="38">
        <v>2</v>
      </c>
      <c r="E297" s="12">
        <f t="shared" si="24"/>
        <v>4.9641478212906782E-3</v>
      </c>
      <c r="F297" s="12">
        <f t="shared" si="25"/>
        <v>1.1827321111768185E-3</v>
      </c>
      <c r="G297" s="11">
        <f t="shared" si="26"/>
        <v>-0.77777777777777779</v>
      </c>
      <c r="H297" s="15">
        <f t="shared" si="27"/>
        <v>-3.8610038610038607E-3</v>
      </c>
    </row>
    <row r="298" spans="2:8" ht="15" x14ac:dyDescent="0.2">
      <c r="B298" s="5" t="s">
        <v>95</v>
      </c>
      <c r="C298" s="38">
        <v>420</v>
      </c>
      <c r="D298" s="38">
        <v>1</v>
      </c>
      <c r="E298" s="12">
        <f t="shared" si="24"/>
        <v>0.23166023166023167</v>
      </c>
      <c r="F298" s="12">
        <f t="shared" si="25"/>
        <v>5.9136605558840927E-4</v>
      </c>
      <c r="G298" s="11">
        <f t="shared" si="26"/>
        <v>-0.99761904761904763</v>
      </c>
      <c r="H298" s="15">
        <f t="shared" si="27"/>
        <v>-0.23110865968008826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23</v>
      </c>
      <c r="D301" s="38">
        <v>22</v>
      </c>
      <c r="E301" s="12">
        <f t="shared" si="24"/>
        <v>1.26861555432984E-2</v>
      </c>
      <c r="F301" s="12">
        <f t="shared" si="25"/>
        <v>1.3010053222945003E-2</v>
      </c>
      <c r="G301" s="11">
        <f t="shared" si="26"/>
        <v>-4.3478260869565216E-2</v>
      </c>
      <c r="H301" s="15">
        <f t="shared" si="27"/>
        <v>-5.5157198014340865E-4</v>
      </c>
    </row>
    <row r="302" spans="2:8" ht="15" x14ac:dyDescent="0.2">
      <c r="B302" s="5" t="s">
        <v>109</v>
      </c>
      <c r="C302" s="38">
        <v>1</v>
      </c>
      <c r="D302" s="38">
        <v>0</v>
      </c>
      <c r="E302" s="12">
        <f t="shared" si="24"/>
        <v>5.5157198014340876E-4</v>
      </c>
      <c r="F302" s="12" t="str">
        <f t="shared" si="25"/>
        <v/>
      </c>
      <c r="G302" s="11" t="str">
        <f t="shared" si="26"/>
        <v>0</v>
      </c>
      <c r="H302" s="15">
        <f t="shared" si="27"/>
        <v>0</v>
      </c>
    </row>
    <row r="303" spans="2:8" ht="15" x14ac:dyDescent="0.2">
      <c r="B303" s="5" t="s">
        <v>108</v>
      </c>
      <c r="C303" s="38">
        <v>0</v>
      </c>
      <c r="D303" s="38">
        <v>3</v>
      </c>
      <c r="E303" s="12" t="str">
        <f t="shared" si="24"/>
        <v/>
      </c>
      <c r="F303" s="12">
        <f t="shared" si="25"/>
        <v>1.7740981667652277E-3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2</v>
      </c>
      <c r="D304" s="38">
        <v>8</v>
      </c>
      <c r="E304" s="12">
        <f t="shared" si="24"/>
        <v>1.1031439602868175E-3</v>
      </c>
      <c r="F304" s="12">
        <f t="shared" si="25"/>
        <v>4.7309284447072742E-3</v>
      </c>
      <c r="G304" s="11">
        <f t="shared" si="26"/>
        <v>3</v>
      </c>
      <c r="H304" s="15">
        <f t="shared" si="27"/>
        <v>3.3094318808604526E-3</v>
      </c>
    </row>
    <row r="305" spans="2:8" ht="15" x14ac:dyDescent="0.2">
      <c r="B305" s="5" t="s">
        <v>351</v>
      </c>
      <c r="C305" s="38">
        <v>1</v>
      </c>
      <c r="D305" s="38">
        <v>0</v>
      </c>
      <c r="E305" s="12">
        <f t="shared" si="24"/>
        <v>5.5157198014340876E-4</v>
      </c>
      <c r="F305" s="12" t="str">
        <f t="shared" si="25"/>
        <v/>
      </c>
      <c r="G305" s="11" t="str">
        <f t="shared" si="26"/>
        <v>0</v>
      </c>
      <c r="H305" s="15">
        <f t="shared" si="27"/>
        <v>0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3</v>
      </c>
      <c r="D307" s="38">
        <v>64</v>
      </c>
      <c r="E307" s="12">
        <f t="shared" si="24"/>
        <v>1.6547159404302261E-3</v>
      </c>
      <c r="F307" s="12">
        <f t="shared" si="25"/>
        <v>3.7847427557658193E-2</v>
      </c>
      <c r="G307" s="11">
        <f t="shared" si="26"/>
        <v>20.333333333333332</v>
      </c>
      <c r="H307" s="15">
        <f t="shared" si="27"/>
        <v>3.3645890788747926E-2</v>
      </c>
    </row>
    <row r="308" spans="2:8" ht="15" x14ac:dyDescent="0.2">
      <c r="B308" s="5" t="s">
        <v>99</v>
      </c>
      <c r="C308" s="38">
        <v>1</v>
      </c>
      <c r="D308" s="38">
        <v>2</v>
      </c>
      <c r="E308" s="12">
        <f t="shared" si="24"/>
        <v>5.5157198014340876E-4</v>
      </c>
      <c r="F308" s="12">
        <f t="shared" si="25"/>
        <v>1.1827321111768185E-3</v>
      </c>
      <c r="G308" s="11">
        <f t="shared" si="26"/>
        <v>1</v>
      </c>
      <c r="H308" s="15">
        <f t="shared" si="27"/>
        <v>5.5157198014340876E-4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</v>
      </c>
      <c r="D310" s="38">
        <v>3</v>
      </c>
      <c r="E310" s="12">
        <f t="shared" si="24"/>
        <v>5.5157198014340876E-4</v>
      </c>
      <c r="F310" s="12">
        <f t="shared" si="25"/>
        <v>1.7740981667652277E-3</v>
      </c>
      <c r="G310" s="11">
        <f t="shared" si="26"/>
        <v>2</v>
      </c>
      <c r="H310" s="15">
        <f t="shared" si="27"/>
        <v>1.1031439602868175E-3</v>
      </c>
    </row>
    <row r="311" spans="2:8" ht="15" x14ac:dyDescent="0.2">
      <c r="B311" s="5" t="s">
        <v>102</v>
      </c>
      <c r="C311" s="38">
        <v>1</v>
      </c>
      <c r="D311" s="38">
        <v>1</v>
      </c>
      <c r="E311" s="12">
        <f t="shared" si="24"/>
        <v>5.5157198014340876E-4</v>
      </c>
      <c r="F311" s="12">
        <f t="shared" si="25"/>
        <v>5.9136605558840927E-4</v>
      </c>
      <c r="G311" s="11">
        <f t="shared" si="26"/>
        <v>0</v>
      </c>
      <c r="H311" s="15">
        <f t="shared" si="27"/>
        <v>0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648</v>
      </c>
      <c r="D314" s="38">
        <v>8</v>
      </c>
      <c r="E314" s="12">
        <f t="shared" si="24"/>
        <v>0.35741864313292887</v>
      </c>
      <c r="F314" s="12">
        <f t="shared" si="25"/>
        <v>4.7309284447072742E-3</v>
      </c>
      <c r="G314" s="11">
        <f t="shared" si="26"/>
        <v>-0.98765432098765427</v>
      </c>
      <c r="H314" s="15">
        <f t="shared" si="27"/>
        <v>-0.35300606729178158</v>
      </c>
    </row>
    <row r="315" spans="2:8" ht="15" x14ac:dyDescent="0.2">
      <c r="B315" s="5" t="s">
        <v>354</v>
      </c>
      <c r="C315" s="38">
        <v>1</v>
      </c>
      <c r="D315" s="38">
        <v>1</v>
      </c>
      <c r="E315" s="12">
        <f t="shared" si="24"/>
        <v>5.5157198014340876E-4</v>
      </c>
      <c r="F315" s="12">
        <f t="shared" si="25"/>
        <v>5.9136605558840927E-4</v>
      </c>
      <c r="G315" s="11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18</v>
      </c>
      <c r="D317" s="38">
        <v>15</v>
      </c>
      <c r="E317" s="12">
        <f t="shared" si="24"/>
        <v>9.9282956425813564E-3</v>
      </c>
      <c r="F317" s="12">
        <f t="shared" si="25"/>
        <v>8.8704908338261383E-3</v>
      </c>
      <c r="G317" s="11">
        <f t="shared" si="26"/>
        <v>-0.16666666666666666</v>
      </c>
      <c r="H317" s="15">
        <f t="shared" si="27"/>
        <v>-1.6547159404302261E-3</v>
      </c>
    </row>
    <row r="318" spans="2:8" ht="15" x14ac:dyDescent="0.2">
      <c r="B318" s="5" t="s">
        <v>355</v>
      </c>
      <c r="C318" s="38">
        <v>15</v>
      </c>
      <c r="D318" s="38">
        <v>42</v>
      </c>
      <c r="E318" s="12">
        <f t="shared" si="24"/>
        <v>8.2735797021511303E-3</v>
      </c>
      <c r="F318" s="12">
        <f t="shared" si="25"/>
        <v>2.4837374334713187E-2</v>
      </c>
      <c r="G318" s="11">
        <f t="shared" si="26"/>
        <v>1.8</v>
      </c>
      <c r="H318" s="15">
        <f t="shared" si="27"/>
        <v>1.4892443463872035E-2</v>
      </c>
    </row>
    <row r="319" spans="2:8" ht="15" x14ac:dyDescent="0.2">
      <c r="B319" s="5" t="s">
        <v>115</v>
      </c>
      <c r="C319" s="38">
        <v>75</v>
      </c>
      <c r="D319" s="38">
        <v>1</v>
      </c>
      <c r="E319" s="12">
        <f t="shared" si="24"/>
        <v>4.1367898510755653E-2</v>
      </c>
      <c r="F319" s="12">
        <f t="shared" si="25"/>
        <v>5.9136605558840927E-4</v>
      </c>
      <c r="G319" s="11">
        <f t="shared" si="26"/>
        <v>-0.98666666666666669</v>
      </c>
      <c r="H319" s="15">
        <f t="shared" si="27"/>
        <v>-4.0816326530612249E-2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3</v>
      </c>
      <c r="E321" s="12" t="str">
        <f t="shared" si="24"/>
        <v/>
      </c>
      <c r="F321" s="12">
        <f t="shared" si="25"/>
        <v>1.7740981667652277E-3</v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2</v>
      </c>
      <c r="E323" s="12" t="str">
        <f t="shared" si="24"/>
        <v/>
      </c>
      <c r="F323" s="12">
        <f t="shared" si="25"/>
        <v>1.1827321111768185E-3</v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2</v>
      </c>
      <c r="D325" s="38">
        <v>4</v>
      </c>
      <c r="E325" s="12">
        <f t="shared" si="24"/>
        <v>1.1031439602868175E-3</v>
      </c>
      <c r="F325" s="12">
        <f t="shared" si="25"/>
        <v>2.3654642223536371E-3</v>
      </c>
      <c r="G325" s="11">
        <f t="shared" si="26"/>
        <v>1</v>
      </c>
      <c r="H325" s="15">
        <f t="shared" si="27"/>
        <v>1.1031439602868175E-3</v>
      </c>
    </row>
    <row r="326" spans="2:8" ht="15" x14ac:dyDescent="0.2">
      <c r="B326" s="5" t="s">
        <v>357</v>
      </c>
      <c r="C326" s="38">
        <v>17</v>
      </c>
      <c r="D326" s="38">
        <v>60</v>
      </c>
      <c r="E326" s="12">
        <f t="shared" si="24"/>
        <v>9.3767236624379482E-3</v>
      </c>
      <c r="F326" s="12">
        <f t="shared" si="25"/>
        <v>3.5481963335304553E-2</v>
      </c>
      <c r="G326" s="11">
        <f t="shared" si="26"/>
        <v>2.5294117647058822</v>
      </c>
      <c r="H326" s="15">
        <f t="shared" si="27"/>
        <v>2.3717595146166573E-2</v>
      </c>
    </row>
    <row r="327" spans="2:8" ht="15" x14ac:dyDescent="0.2">
      <c r="B327" s="5" t="s">
        <v>358</v>
      </c>
      <c r="C327" s="38">
        <v>1</v>
      </c>
      <c r="D327" s="38">
        <v>0</v>
      </c>
      <c r="E327" s="12">
        <f t="shared" si="24"/>
        <v>5.5157198014340876E-4</v>
      </c>
      <c r="F327" s="12" t="str">
        <f t="shared" si="25"/>
        <v/>
      </c>
      <c r="G327" s="11" t="str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1</v>
      </c>
      <c r="D330" s="38">
        <v>1</v>
      </c>
      <c r="E330" s="12">
        <f t="shared" si="24"/>
        <v>5.5157198014340876E-4</v>
      </c>
      <c r="F330" s="12">
        <f t="shared" si="25"/>
        <v>5.9136605558840927E-4</v>
      </c>
      <c r="G330" s="11">
        <f t="shared" si="26"/>
        <v>0</v>
      </c>
      <c r="H330" s="15">
        <f t="shared" si="27"/>
        <v>0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209</v>
      </c>
      <c r="D332" s="38">
        <v>347</v>
      </c>
      <c r="E332" s="12">
        <f t="shared" si="24"/>
        <v>0.11527854384997242</v>
      </c>
      <c r="F332" s="12">
        <f t="shared" si="25"/>
        <v>0.205204021289178</v>
      </c>
      <c r="G332" s="11">
        <f t="shared" si="26"/>
        <v>0.66028708133971292</v>
      </c>
      <c r="H332" s="15">
        <f t="shared" si="27"/>
        <v>7.6116933259790409E-2</v>
      </c>
    </row>
    <row r="333" spans="2:8" ht="15" x14ac:dyDescent="0.2">
      <c r="B333" s="5" t="s">
        <v>130</v>
      </c>
      <c r="C333" s="38">
        <v>54</v>
      </c>
      <c r="D333" s="38">
        <v>16</v>
      </c>
      <c r="E333" s="12">
        <f t="shared" si="24"/>
        <v>2.9784886927744069E-2</v>
      </c>
      <c r="F333" s="12">
        <f t="shared" si="25"/>
        <v>9.4618568894145483E-3</v>
      </c>
      <c r="G333" s="11">
        <f t="shared" si="26"/>
        <v>-0.70370370370370372</v>
      </c>
      <c r="H333" s="15">
        <f t="shared" si="27"/>
        <v>-2.0959735245449529E-2</v>
      </c>
    </row>
    <row r="334" spans="2:8" ht="15" x14ac:dyDescent="0.2">
      <c r="B334" s="5" t="s">
        <v>119</v>
      </c>
      <c r="C334" s="38">
        <v>8</v>
      </c>
      <c r="D334" s="38">
        <v>22</v>
      </c>
      <c r="E334" s="12">
        <f t="shared" si="24"/>
        <v>4.4125758411472701E-3</v>
      </c>
      <c r="F334" s="12">
        <f t="shared" si="25"/>
        <v>1.3010053222945003E-2</v>
      </c>
      <c r="G334" s="11">
        <f t="shared" si="26"/>
        <v>1.75</v>
      </c>
      <c r="H334" s="15">
        <f t="shared" si="27"/>
        <v>7.7220077220077222E-3</v>
      </c>
    </row>
    <row r="335" spans="2:8" ht="15" x14ac:dyDescent="0.2">
      <c r="B335" s="5" t="s">
        <v>128</v>
      </c>
      <c r="C335" s="38">
        <v>23</v>
      </c>
      <c r="D335" s="38">
        <v>45</v>
      </c>
      <c r="E335" s="12">
        <f t="shared" si="24"/>
        <v>1.26861555432984E-2</v>
      </c>
      <c r="F335" s="12">
        <f t="shared" si="25"/>
        <v>2.6611472501478415E-2</v>
      </c>
      <c r="G335" s="11">
        <f t="shared" si="26"/>
        <v>0.95652173913043481</v>
      </c>
      <c r="H335" s="15">
        <f t="shared" si="27"/>
        <v>1.2134583563154992E-2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2</v>
      </c>
      <c r="D339" s="38">
        <v>5</v>
      </c>
      <c r="E339" s="12">
        <f t="shared" si="24"/>
        <v>1.1031439602868175E-3</v>
      </c>
      <c r="F339" s="12">
        <f t="shared" si="25"/>
        <v>2.9568302779420462E-3</v>
      </c>
      <c r="G339" s="11">
        <f t="shared" si="26"/>
        <v>1.5</v>
      </c>
      <c r="H339" s="15">
        <f t="shared" si="27"/>
        <v>1.6547159404302263E-3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4</v>
      </c>
      <c r="D341" s="38">
        <v>0</v>
      </c>
      <c r="E341" s="12">
        <f t="shared" si="24"/>
        <v>2.206287920573635E-3</v>
      </c>
      <c r="F341" s="12" t="str">
        <f t="shared" si="25"/>
        <v/>
      </c>
      <c r="G341" s="11" t="str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32</v>
      </c>
      <c r="E343" s="12" t="str">
        <f t="shared" si="24"/>
        <v/>
      </c>
      <c r="F343" s="12">
        <f t="shared" si="25"/>
        <v>1.8923713778829097E-2</v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0</v>
      </c>
      <c r="D344" s="38">
        <v>6</v>
      </c>
      <c r="E344" s="12" t="str">
        <f t="shared" si="24"/>
        <v/>
      </c>
      <c r="F344" s="12">
        <f t="shared" si="25"/>
        <v>3.5481963335304554E-3</v>
      </c>
      <c r="G344" s="11" t="str">
        <f t="shared" si="26"/>
        <v>0</v>
      </c>
      <c r="H344" s="15" t="str">
        <f t="shared" si="27"/>
        <v/>
      </c>
    </row>
    <row r="345" spans="2:8" ht="15" x14ac:dyDescent="0.2">
      <c r="B345" s="5" t="s">
        <v>366</v>
      </c>
      <c r="C345" s="38">
        <v>6</v>
      </c>
      <c r="D345" s="38">
        <v>5</v>
      </c>
      <c r="E345" s="12">
        <f t="shared" si="24"/>
        <v>3.3094318808604521E-3</v>
      </c>
      <c r="F345" s="12">
        <f t="shared" si="25"/>
        <v>2.9568302779420462E-3</v>
      </c>
      <c r="G345" s="11">
        <f t="shared" si="26"/>
        <v>-0.16666666666666666</v>
      </c>
      <c r="H345" s="15">
        <f t="shared" si="27"/>
        <v>-5.5157198014340865E-4</v>
      </c>
    </row>
    <row r="346" spans="2:8" ht="15" x14ac:dyDescent="0.2">
      <c r="B346" s="5" t="s">
        <v>122</v>
      </c>
      <c r="C346" s="38">
        <v>1</v>
      </c>
      <c r="D346" s="38">
        <v>1</v>
      </c>
      <c r="E346" s="12">
        <f t="shared" si="24"/>
        <v>5.5157198014340876E-4</v>
      </c>
      <c r="F346" s="12">
        <f t="shared" si="25"/>
        <v>5.9136605558840927E-4</v>
      </c>
      <c r="G346" s="11">
        <f t="shared" si="26"/>
        <v>0</v>
      </c>
      <c r="H346" s="15">
        <f t="shared" si="27"/>
        <v>0</v>
      </c>
    </row>
    <row r="347" spans="2:8" ht="15" x14ac:dyDescent="0.2">
      <c r="B347" s="5" t="s">
        <v>121</v>
      </c>
      <c r="C347" s="38">
        <v>3</v>
      </c>
      <c r="D347" s="38">
        <v>4</v>
      </c>
      <c r="E347" s="12">
        <f t="shared" si="24"/>
        <v>1.6547159404302261E-3</v>
      </c>
      <c r="F347" s="12">
        <f t="shared" si="25"/>
        <v>2.3654642223536371E-3</v>
      </c>
      <c r="G347" s="11">
        <f t="shared" si="26"/>
        <v>0.33333333333333331</v>
      </c>
      <c r="H347" s="15">
        <f t="shared" si="27"/>
        <v>5.5157198014340865E-4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14</v>
      </c>
      <c r="D354" s="38">
        <v>99</v>
      </c>
      <c r="E354" s="12">
        <f t="shared" si="24"/>
        <v>7.7220077220077222E-3</v>
      </c>
      <c r="F354" s="12">
        <f t="shared" si="25"/>
        <v>5.8545239503252515E-2</v>
      </c>
      <c r="G354" s="11">
        <f t="shared" si="26"/>
        <v>6.0714285714285712</v>
      </c>
      <c r="H354" s="15">
        <f t="shared" si="27"/>
        <v>4.6883618312189741E-2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0</v>
      </c>
      <c r="E357" s="12" t="str">
        <f t="shared" si="24"/>
        <v/>
      </c>
      <c r="F357" s="12" t="str">
        <f t="shared" si="25"/>
        <v/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4</v>
      </c>
      <c r="D358" s="38">
        <v>1</v>
      </c>
      <c r="E358" s="12">
        <f t="shared" si="24"/>
        <v>2.206287920573635E-3</v>
      </c>
      <c r="F358" s="12">
        <f t="shared" si="25"/>
        <v>5.9136605558840927E-4</v>
      </c>
      <c r="G358" s="11">
        <f t="shared" si="26"/>
        <v>-0.75</v>
      </c>
      <c r="H358" s="15">
        <f t="shared" si="27"/>
        <v>-1.6547159404302263E-3</v>
      </c>
    </row>
    <row r="359" spans="2:8" ht="15" x14ac:dyDescent="0.2">
      <c r="B359" s="5" t="s">
        <v>123</v>
      </c>
      <c r="C359" s="38">
        <v>0</v>
      </c>
      <c r="D359" s="38">
        <v>10</v>
      </c>
      <c r="E359" s="12" t="str">
        <f t="shared" si="24"/>
        <v/>
      </c>
      <c r="F359" s="12">
        <f t="shared" si="25"/>
        <v>5.9136605558840925E-3</v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3</v>
      </c>
      <c r="E363" s="12">
        <f t="shared" si="28"/>
        <v>5.5157198014340876E-4</v>
      </c>
      <c r="F363" s="12">
        <f t="shared" si="29"/>
        <v>1.7740981667652277E-3</v>
      </c>
      <c r="G363" s="11">
        <f t="shared" si="30"/>
        <v>2</v>
      </c>
      <c r="H363" s="15">
        <f t="shared" si="31"/>
        <v>1.1031439602868175E-3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2</v>
      </c>
      <c r="E366" s="12" t="str">
        <f t="shared" si="28"/>
        <v/>
      </c>
      <c r="F366" s="12">
        <f t="shared" si="29"/>
        <v>1.1827321111768185E-3</v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22</v>
      </c>
      <c r="E369" s="12" t="str">
        <f t="shared" si="28"/>
        <v/>
      </c>
      <c r="F369" s="12">
        <f t="shared" si="29"/>
        <v>1.3010053222945003E-2</v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1</v>
      </c>
      <c r="D370" s="38">
        <v>0</v>
      </c>
      <c r="E370" s="12">
        <f t="shared" si="28"/>
        <v>5.5157198014340876E-4</v>
      </c>
      <c r="F370" s="12" t="str">
        <f t="shared" si="29"/>
        <v/>
      </c>
      <c r="G370" s="11" t="str">
        <f t="shared" si="30"/>
        <v>0</v>
      </c>
      <c r="H370" s="15">
        <f t="shared" si="31"/>
        <v>0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</v>
      </c>
      <c r="D372" s="38">
        <v>1</v>
      </c>
      <c r="E372" s="12">
        <f t="shared" si="28"/>
        <v>5.5157198014340876E-4</v>
      </c>
      <c r="F372" s="12">
        <f t="shared" si="29"/>
        <v>5.9136605558840927E-4</v>
      </c>
      <c r="G372" s="11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</v>
      </c>
      <c r="D375" s="38">
        <v>0</v>
      </c>
      <c r="E375" s="12">
        <f t="shared" si="28"/>
        <v>5.5157198014340876E-4</v>
      </c>
      <c r="F375" s="12" t="str">
        <f t="shared" si="29"/>
        <v/>
      </c>
      <c r="G375" s="11" t="str">
        <f t="shared" si="30"/>
        <v>0</v>
      </c>
      <c r="H375" s="15">
        <f t="shared" si="31"/>
        <v>0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</v>
      </c>
      <c r="D377" s="38">
        <v>0</v>
      </c>
      <c r="E377" s="12">
        <f t="shared" si="28"/>
        <v>5.5157198014340876E-4</v>
      </c>
      <c r="F377" s="12" t="str">
        <f t="shared" si="29"/>
        <v/>
      </c>
      <c r="G377" s="11" t="str">
        <f t="shared" si="30"/>
        <v>0</v>
      </c>
      <c r="H377" s="15">
        <f t="shared" si="31"/>
        <v>0</v>
      </c>
    </row>
    <row r="378" spans="2:8" ht="15" x14ac:dyDescent="0.2">
      <c r="B378" s="5" t="s">
        <v>149</v>
      </c>
      <c r="C378" s="38">
        <v>30</v>
      </c>
      <c r="D378" s="38">
        <v>69</v>
      </c>
      <c r="E378" s="12">
        <f t="shared" si="28"/>
        <v>1.6547159404302261E-2</v>
      </c>
      <c r="F378" s="12">
        <f t="shared" si="29"/>
        <v>4.0804257835600238E-2</v>
      </c>
      <c r="G378" s="11">
        <f t="shared" si="30"/>
        <v>1.3</v>
      </c>
      <c r="H378" s="15">
        <f t="shared" si="31"/>
        <v>2.1511307225592941E-2</v>
      </c>
    </row>
    <row r="379" spans="2:8" ht="15" x14ac:dyDescent="0.2">
      <c r="B379" s="5" t="s">
        <v>384</v>
      </c>
      <c r="C379" s="38">
        <v>0</v>
      </c>
      <c r="D379" s="38">
        <v>29</v>
      </c>
      <c r="E379" s="12" t="str">
        <f t="shared" si="28"/>
        <v/>
      </c>
      <c r="F379" s="12">
        <f t="shared" si="29"/>
        <v>1.7149615612063868E-2</v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3</v>
      </c>
      <c r="D380" s="38">
        <v>2</v>
      </c>
      <c r="E380" s="12">
        <f t="shared" si="28"/>
        <v>1.6547159404302261E-3</v>
      </c>
      <c r="F380" s="12">
        <f t="shared" si="29"/>
        <v>1.1827321111768185E-3</v>
      </c>
      <c r="G380" s="11">
        <f t="shared" si="30"/>
        <v>-0.33333333333333331</v>
      </c>
      <c r="H380" s="15">
        <f t="shared" si="31"/>
        <v>-5.5157198014340865E-4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10</v>
      </c>
      <c r="E383" s="12" t="str">
        <f t="shared" si="28"/>
        <v/>
      </c>
      <c r="F383" s="12">
        <f t="shared" si="29"/>
        <v>5.9136605558840925E-3</v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33</v>
      </c>
      <c r="E385" s="12" t="str">
        <f t="shared" si="28"/>
        <v/>
      </c>
      <c r="F385" s="12">
        <f t="shared" si="29"/>
        <v>1.9515079834417505E-2</v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2</v>
      </c>
      <c r="E386" s="12" t="str">
        <f t="shared" si="28"/>
        <v/>
      </c>
      <c r="F386" s="12">
        <f t="shared" si="29"/>
        <v>1.1827321111768185E-3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8</v>
      </c>
      <c r="D387" s="38">
        <v>17</v>
      </c>
      <c r="E387" s="12">
        <f t="shared" si="28"/>
        <v>4.4125758411472701E-3</v>
      </c>
      <c r="F387" s="12">
        <f t="shared" si="29"/>
        <v>1.0053222945002957E-2</v>
      </c>
      <c r="G387" s="11">
        <f t="shared" si="30"/>
        <v>1.125</v>
      </c>
      <c r="H387" s="15">
        <f t="shared" si="31"/>
        <v>4.964147821290679E-3</v>
      </c>
    </row>
    <row r="388" spans="2:8" ht="15" x14ac:dyDescent="0.2">
      <c r="B388" s="5" t="s">
        <v>389</v>
      </c>
      <c r="C388" s="38">
        <v>2</v>
      </c>
      <c r="D388" s="38">
        <v>6</v>
      </c>
      <c r="E388" s="12">
        <f t="shared" si="28"/>
        <v>1.1031439602868175E-3</v>
      </c>
      <c r="F388" s="12">
        <f t="shared" si="29"/>
        <v>3.5481963335304554E-3</v>
      </c>
      <c r="G388" s="11">
        <f t="shared" si="30"/>
        <v>2</v>
      </c>
      <c r="H388" s="15">
        <f t="shared" si="31"/>
        <v>2.206287920573635E-3</v>
      </c>
    </row>
    <row r="389" spans="2:8" ht="15" x14ac:dyDescent="0.2">
      <c r="B389" s="5" t="s">
        <v>143</v>
      </c>
      <c r="C389" s="38">
        <v>2</v>
      </c>
      <c r="D389" s="38">
        <v>2</v>
      </c>
      <c r="E389" s="12">
        <f t="shared" si="28"/>
        <v>1.1031439602868175E-3</v>
      </c>
      <c r="F389" s="12">
        <f t="shared" si="29"/>
        <v>1.1827321111768185E-3</v>
      </c>
      <c r="G389" s="11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16</v>
      </c>
      <c r="E391" s="12" t="str">
        <f t="shared" si="28"/>
        <v/>
      </c>
      <c r="F391" s="12">
        <f t="shared" si="29"/>
        <v>9.4618568894145483E-3</v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39</v>
      </c>
      <c r="D393" s="38">
        <v>201</v>
      </c>
      <c r="E393" s="12">
        <f t="shared" si="28"/>
        <v>2.1511307225592941E-2</v>
      </c>
      <c r="F393" s="12">
        <f t="shared" si="29"/>
        <v>0.11886457717327026</v>
      </c>
      <c r="G393" s="11">
        <f t="shared" si="30"/>
        <v>4.1538461538461542</v>
      </c>
      <c r="H393" s="15">
        <f t="shared" si="31"/>
        <v>8.9354660783232218E-2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10</v>
      </c>
      <c r="E395" s="12" t="str">
        <f t="shared" si="28"/>
        <v/>
      </c>
      <c r="F395" s="12">
        <f t="shared" si="29"/>
        <v>5.9136605558840925E-3</v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1</v>
      </c>
      <c r="E396" s="12" t="str">
        <f t="shared" si="28"/>
        <v/>
      </c>
      <c r="F396" s="12">
        <f t="shared" si="29"/>
        <v>5.9136605558840927E-4</v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7</v>
      </c>
      <c r="D398" s="38">
        <v>0</v>
      </c>
      <c r="E398" s="12">
        <f t="shared" si="28"/>
        <v>3.8610038610038611E-3</v>
      </c>
      <c r="F398" s="12" t="str">
        <f t="shared" si="29"/>
        <v/>
      </c>
      <c r="G398" s="11" t="str">
        <f t="shared" si="30"/>
        <v>0</v>
      </c>
      <c r="H398" s="15">
        <f t="shared" si="31"/>
        <v>0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2</v>
      </c>
      <c r="D400" s="38">
        <v>2</v>
      </c>
      <c r="E400" s="12">
        <f t="shared" si="28"/>
        <v>1.1031439602868175E-3</v>
      </c>
      <c r="F400" s="12">
        <f t="shared" si="29"/>
        <v>1.1827321111768185E-3</v>
      </c>
      <c r="G400" s="11">
        <f t="shared" si="30"/>
        <v>0</v>
      </c>
      <c r="H400" s="15">
        <f t="shared" si="31"/>
        <v>0</v>
      </c>
    </row>
    <row r="401" spans="2:8" ht="15" x14ac:dyDescent="0.2">
      <c r="B401" s="5" t="s">
        <v>392</v>
      </c>
      <c r="C401" s="38">
        <v>3</v>
      </c>
      <c r="D401" s="38">
        <v>13</v>
      </c>
      <c r="E401" s="12">
        <f t="shared" si="28"/>
        <v>1.6547159404302261E-3</v>
      </c>
      <c r="F401" s="12">
        <f t="shared" si="29"/>
        <v>7.68775872264932E-3</v>
      </c>
      <c r="G401" s="11">
        <f t="shared" si="30"/>
        <v>3.3333333333333335</v>
      </c>
      <c r="H401" s="15">
        <f t="shared" si="31"/>
        <v>5.5157198014340872E-3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2</v>
      </c>
      <c r="D403" s="38">
        <v>2</v>
      </c>
      <c r="E403" s="12">
        <f t="shared" si="28"/>
        <v>1.1031439602868175E-3</v>
      </c>
      <c r="F403" s="12">
        <f t="shared" si="29"/>
        <v>1.1827321111768185E-3</v>
      </c>
      <c r="G403" s="11">
        <f t="shared" si="30"/>
        <v>0</v>
      </c>
      <c r="H403" s="15">
        <f t="shared" si="31"/>
        <v>0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3</v>
      </c>
      <c r="D405" s="38">
        <v>4</v>
      </c>
      <c r="E405" s="12">
        <f t="shared" si="28"/>
        <v>1.6547159404302261E-3</v>
      </c>
      <c r="F405" s="12">
        <f t="shared" si="29"/>
        <v>2.3654642223536371E-3</v>
      </c>
      <c r="G405" s="11">
        <f t="shared" si="30"/>
        <v>0.33333333333333331</v>
      </c>
      <c r="H405" s="15">
        <f t="shared" si="31"/>
        <v>5.5157198014340865E-4</v>
      </c>
    </row>
    <row r="406" spans="2:8" ht="15" x14ac:dyDescent="0.2">
      <c r="B406" s="5" t="s">
        <v>397</v>
      </c>
      <c r="C406" s="38">
        <v>22</v>
      </c>
      <c r="D406" s="38">
        <v>14</v>
      </c>
      <c r="E406" s="12">
        <f t="shared" si="28"/>
        <v>1.2134583563154992E-2</v>
      </c>
      <c r="F406" s="12">
        <f t="shared" si="29"/>
        <v>8.27912477823773E-3</v>
      </c>
      <c r="G406" s="11">
        <f t="shared" si="30"/>
        <v>-0.36363636363636365</v>
      </c>
      <c r="H406" s="15">
        <f t="shared" si="31"/>
        <v>-4.4125758411472701E-3</v>
      </c>
    </row>
    <row r="407" spans="2:8" ht="15" x14ac:dyDescent="0.2">
      <c r="B407" s="5" t="s">
        <v>398</v>
      </c>
      <c r="C407" s="38">
        <v>2</v>
      </c>
      <c r="D407" s="38">
        <v>1</v>
      </c>
      <c r="E407" s="12">
        <f t="shared" si="28"/>
        <v>1.1031439602868175E-3</v>
      </c>
      <c r="F407" s="12">
        <f t="shared" si="29"/>
        <v>5.9136605558840927E-4</v>
      </c>
      <c r="G407" s="11">
        <f t="shared" si="30"/>
        <v>-0.5</v>
      </c>
      <c r="H407" s="15">
        <f t="shared" si="31"/>
        <v>-5.5157198014340876E-4</v>
      </c>
    </row>
    <row r="408" spans="2:8" ht="15" x14ac:dyDescent="0.2">
      <c r="B408" s="5" t="s">
        <v>399</v>
      </c>
      <c r="C408" s="38">
        <v>15</v>
      </c>
      <c r="D408" s="38">
        <v>9</v>
      </c>
      <c r="E408" s="12">
        <f t="shared" si="28"/>
        <v>8.2735797021511303E-3</v>
      </c>
      <c r="F408" s="12">
        <f t="shared" si="29"/>
        <v>5.3222945002956833E-3</v>
      </c>
      <c r="G408" s="11">
        <f t="shared" si="30"/>
        <v>-0.4</v>
      </c>
      <c r="H408" s="15">
        <f t="shared" si="31"/>
        <v>-3.3094318808604521E-3</v>
      </c>
    </row>
    <row r="409" spans="2:8" ht="15" x14ac:dyDescent="0.2">
      <c r="B409" s="5" t="s">
        <v>139</v>
      </c>
      <c r="C409" s="38">
        <v>0</v>
      </c>
      <c r="D409" s="38">
        <v>1</v>
      </c>
      <c r="E409" s="12" t="str">
        <f t="shared" si="28"/>
        <v/>
      </c>
      <c r="F409" s="12">
        <f t="shared" si="29"/>
        <v>5.9136605558840927E-4</v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2</v>
      </c>
      <c r="D411" s="38">
        <v>1</v>
      </c>
      <c r="E411" s="12">
        <f t="shared" si="28"/>
        <v>1.1031439602868175E-3</v>
      </c>
      <c r="F411" s="12">
        <f t="shared" si="29"/>
        <v>5.9136605558840927E-4</v>
      </c>
      <c r="G411" s="11">
        <f t="shared" si="30"/>
        <v>-0.5</v>
      </c>
      <c r="H411" s="15">
        <f t="shared" si="31"/>
        <v>-5.5157198014340876E-4</v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1</v>
      </c>
      <c r="E417" s="12" t="str">
        <f t="shared" si="28"/>
        <v/>
      </c>
      <c r="F417" s="12">
        <f t="shared" si="29"/>
        <v>5.9136605558840927E-4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2</v>
      </c>
      <c r="E422" s="12" t="str">
        <f t="shared" si="28"/>
        <v/>
      </c>
      <c r="F422" s="12">
        <f t="shared" si="29"/>
        <v>1.1827321111768185E-3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4</v>
      </c>
      <c r="E423" s="12" t="str">
        <f t="shared" si="28"/>
        <v/>
      </c>
      <c r="F423" s="12">
        <f t="shared" si="29"/>
        <v>2.3654642223536371E-3</v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4</v>
      </c>
      <c r="E432" s="12" t="str">
        <f t="shared" si="32"/>
        <v/>
      </c>
      <c r="F432" s="12">
        <f t="shared" si="33"/>
        <v>2.3654642223536371E-3</v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1</v>
      </c>
      <c r="D433" s="38">
        <v>0</v>
      </c>
      <c r="E433" s="12">
        <f t="shared" si="32"/>
        <v>5.5157198014340876E-4</v>
      </c>
      <c r="F433" s="12" t="str">
        <f t="shared" si="33"/>
        <v/>
      </c>
      <c r="G433" s="11" t="str">
        <f t="shared" si="34"/>
        <v>0</v>
      </c>
      <c r="H433" s="15">
        <f t="shared" si="35"/>
        <v>0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11</v>
      </c>
      <c r="D437" s="38">
        <v>7</v>
      </c>
      <c r="E437" s="12">
        <f t="shared" si="32"/>
        <v>6.0672917815774961E-3</v>
      </c>
      <c r="F437" s="12">
        <f t="shared" si="33"/>
        <v>4.139562389118865E-3</v>
      </c>
      <c r="G437" s="11">
        <f t="shared" si="34"/>
        <v>-0.36363636363636365</v>
      </c>
      <c r="H437" s="15">
        <f t="shared" si="35"/>
        <v>-2.206287920573635E-3</v>
      </c>
    </row>
    <row r="438" spans="2:8" ht="15" x14ac:dyDescent="0.2">
      <c r="B438" s="5" t="s">
        <v>155</v>
      </c>
      <c r="C438" s="38">
        <v>2</v>
      </c>
      <c r="D438" s="38">
        <v>3</v>
      </c>
      <c r="E438" s="12">
        <f t="shared" si="32"/>
        <v>1.1031439602868175E-3</v>
      </c>
      <c r="F438" s="12">
        <f t="shared" si="33"/>
        <v>1.7740981667652277E-3</v>
      </c>
      <c r="G438" s="11">
        <f t="shared" si="34"/>
        <v>0.5</v>
      </c>
      <c r="H438" s="15">
        <f t="shared" si="35"/>
        <v>5.5157198014340876E-4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9</v>
      </c>
      <c r="D441" s="38">
        <v>13</v>
      </c>
      <c r="E441" s="12">
        <f t="shared" si="32"/>
        <v>4.9641478212906782E-3</v>
      </c>
      <c r="F441" s="12">
        <f t="shared" si="33"/>
        <v>7.68775872264932E-3</v>
      </c>
      <c r="G441" s="11">
        <f t="shared" si="34"/>
        <v>0.44444444444444442</v>
      </c>
      <c r="H441" s="15">
        <f t="shared" si="35"/>
        <v>2.2062879205736346E-3</v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5</v>
      </c>
      <c r="E447" s="12" t="str">
        <f t="shared" si="32"/>
        <v/>
      </c>
      <c r="F447" s="12">
        <f t="shared" si="33"/>
        <v>2.9568302779420462E-3</v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2</v>
      </c>
      <c r="D455" s="38">
        <v>0</v>
      </c>
      <c r="E455" s="12">
        <f t="shared" si="32"/>
        <v>1.1031439602868175E-3</v>
      </c>
      <c r="F455" s="12" t="str">
        <f t="shared" si="33"/>
        <v/>
      </c>
      <c r="G455" s="11" t="str">
        <f t="shared" si="34"/>
        <v>0</v>
      </c>
      <c r="H455" s="15">
        <f t="shared" si="35"/>
        <v>0</v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1</v>
      </c>
      <c r="E458" s="12" t="str">
        <f t="shared" si="32"/>
        <v/>
      </c>
      <c r="F458" s="12">
        <f t="shared" si="33"/>
        <v>5.9136605558840927E-4</v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</v>
      </c>
      <c r="D460" s="38">
        <v>7</v>
      </c>
      <c r="E460" s="12">
        <f t="shared" si="32"/>
        <v>5.5157198014340876E-4</v>
      </c>
      <c r="F460" s="12">
        <f t="shared" si="33"/>
        <v>4.139562389118865E-3</v>
      </c>
      <c r="G460" s="11">
        <f t="shared" si="34"/>
        <v>6</v>
      </c>
      <c r="H460" s="15">
        <f t="shared" si="35"/>
        <v>3.3094318808604526E-3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2</v>
      </c>
      <c r="D462" s="38">
        <v>0</v>
      </c>
      <c r="E462" s="12">
        <f t="shared" si="32"/>
        <v>1.1031439602868175E-3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2</v>
      </c>
      <c r="D463" s="38">
        <v>32</v>
      </c>
      <c r="E463" s="12">
        <f t="shared" si="32"/>
        <v>1.1031439602868175E-3</v>
      </c>
      <c r="F463" s="12">
        <f t="shared" si="33"/>
        <v>1.8923713778829097E-2</v>
      </c>
      <c r="G463" s="11">
        <f t="shared" si="34"/>
        <v>15</v>
      </c>
      <c r="H463" s="15">
        <f t="shared" si="35"/>
        <v>1.6547159404302264E-2</v>
      </c>
    </row>
    <row r="464" spans="2:8" ht="15" x14ac:dyDescent="0.2">
      <c r="B464" s="5" t="s">
        <v>478</v>
      </c>
      <c r="C464" s="38">
        <v>1</v>
      </c>
      <c r="D464" s="38">
        <v>7</v>
      </c>
      <c r="E464" s="12">
        <f t="shared" si="32"/>
        <v>5.5157198014340876E-4</v>
      </c>
      <c r="F464" s="12">
        <f t="shared" si="33"/>
        <v>4.139562389118865E-3</v>
      </c>
      <c r="G464" s="11">
        <f t="shared" si="34"/>
        <v>6</v>
      </c>
      <c r="H464" s="15">
        <f t="shared" si="35"/>
        <v>3.3094318808604526E-3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1</v>
      </c>
      <c r="E468" s="12" t="str">
        <f t="shared" si="32"/>
        <v/>
      </c>
      <c r="F468" s="12">
        <f t="shared" si="33"/>
        <v>5.9136605558840927E-4</v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</v>
      </c>
      <c r="D475" s="38">
        <v>13</v>
      </c>
      <c r="E475" s="12">
        <f t="shared" si="32"/>
        <v>5.5157198014340876E-4</v>
      </c>
      <c r="F475" s="12">
        <f t="shared" si="33"/>
        <v>7.68775872264932E-3</v>
      </c>
      <c r="G475" s="11">
        <f t="shared" si="34"/>
        <v>12</v>
      </c>
      <c r="H475" s="15">
        <f t="shared" si="35"/>
        <v>6.6188637617209051E-3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3</v>
      </c>
      <c r="D478" s="38">
        <v>51</v>
      </c>
      <c r="E478" s="12">
        <f t="shared" si="32"/>
        <v>1.6547159404302261E-3</v>
      </c>
      <c r="F478" s="12">
        <f t="shared" si="33"/>
        <v>3.0159668835008872E-2</v>
      </c>
      <c r="G478" s="11">
        <f t="shared" si="34"/>
        <v>16</v>
      </c>
      <c r="H478" s="15">
        <f t="shared" si="35"/>
        <v>2.6475455046883617E-2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1</v>
      </c>
      <c r="D480" s="38">
        <v>1</v>
      </c>
      <c r="E480" s="12">
        <f t="shared" si="32"/>
        <v>5.5157198014340876E-4</v>
      </c>
      <c r="F480" s="12">
        <f t="shared" si="33"/>
        <v>5.9136605558840927E-4</v>
      </c>
      <c r="G480" s="11">
        <f t="shared" si="34"/>
        <v>0</v>
      </c>
      <c r="H480" s="15">
        <f t="shared" si="35"/>
        <v>0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31</v>
      </c>
      <c r="D483" s="38">
        <v>59</v>
      </c>
      <c r="E483" s="12">
        <f t="shared" si="32"/>
        <v>1.7098731384445669E-2</v>
      </c>
      <c r="F483" s="12">
        <f t="shared" si="33"/>
        <v>3.4890597279716141E-2</v>
      </c>
      <c r="G483" s="11">
        <f t="shared" si="34"/>
        <v>0.90322580645161288</v>
      </c>
      <c r="H483" s="15">
        <f t="shared" si="35"/>
        <v>1.5444015444015443E-2</v>
      </c>
    </row>
    <row r="484" spans="2:8" ht="30" x14ac:dyDescent="0.2">
      <c r="B484" s="5" t="s">
        <v>184</v>
      </c>
      <c r="C484" s="38">
        <v>0</v>
      </c>
      <c r="D484" s="38">
        <v>19</v>
      </c>
      <c r="E484" s="12" t="str">
        <f t="shared" si="32"/>
        <v/>
      </c>
      <c r="F484" s="12">
        <f t="shared" si="33"/>
        <v>1.1235955056179775E-2</v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11</v>
      </c>
      <c r="D485" s="38">
        <v>91</v>
      </c>
      <c r="E485" s="12">
        <f t="shared" si="32"/>
        <v>6.0672917815774961E-3</v>
      </c>
      <c r="F485" s="12">
        <f t="shared" si="33"/>
        <v>5.3814311058545242E-2</v>
      </c>
      <c r="G485" s="11">
        <f t="shared" si="34"/>
        <v>7.2727272727272725</v>
      </c>
      <c r="H485" s="15">
        <f t="shared" si="35"/>
        <v>4.4125758411472697E-2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0</v>
      </c>
      <c r="D491" s="38">
        <v>8</v>
      </c>
      <c r="E491" s="12" t="str">
        <f t="shared" si="36"/>
        <v/>
      </c>
      <c r="F491" s="12">
        <f t="shared" si="37"/>
        <v>4.7309284447072742E-3</v>
      </c>
      <c r="G491" s="11" t="str">
        <f t="shared" si="38"/>
        <v>0</v>
      </c>
      <c r="H491" s="15" t="str">
        <f t="shared" si="39"/>
        <v/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6</v>
      </c>
      <c r="D493" s="38">
        <v>2</v>
      </c>
      <c r="E493" s="12">
        <f t="shared" si="36"/>
        <v>3.3094318808604521E-3</v>
      </c>
      <c r="F493" s="12">
        <f t="shared" si="37"/>
        <v>1.1827321111768185E-3</v>
      </c>
      <c r="G493" s="11">
        <f t="shared" si="38"/>
        <v>-0.66666666666666663</v>
      </c>
      <c r="H493" s="15">
        <f t="shared" si="39"/>
        <v>-2.2062879205736346E-3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491</v>
      </c>
      <c r="D505" s="34">
        <f>SUM(D506:D530)</f>
        <v>1410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1.8716904276985744</v>
      </c>
      <c r="H505" s="36">
        <f>+IF(OR(AND(E505=""),(G505="")),"",E505*G505)</f>
        <v>1.8716904276985744</v>
      </c>
    </row>
    <row r="506" spans="2:8" ht="15" x14ac:dyDescent="0.2">
      <c r="B506" s="37" t="s">
        <v>454</v>
      </c>
      <c r="C506" s="38">
        <v>0</v>
      </c>
      <c r="D506" s="38">
        <v>83</v>
      </c>
      <c r="E506" s="40" t="str">
        <f>+IF(C506=0,"",C506/C$505)</f>
        <v/>
      </c>
      <c r="F506" s="40">
        <f>+IF(D506=0,"",D506/D$505)</f>
        <v>5.8865248226950356E-2</v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2</v>
      </c>
      <c r="D507" s="38">
        <v>41</v>
      </c>
      <c r="E507" s="12">
        <f t="shared" ref="E507:E530" si="40">+IF(C507=0,"",C507/C$505)</f>
        <v>4.0733197556008143E-3</v>
      </c>
      <c r="F507" s="12">
        <f t="shared" ref="F507:F530" si="41">+IF(D507=0,"",D507/D$505)</f>
        <v>2.9078014184397163E-2</v>
      </c>
      <c r="G507" s="11">
        <f t="shared" ref="G507:G530" si="42">+IF(OR(AND(D507=0),(C507=0)),"0",((D507-C507)/C507))</f>
        <v>19.5</v>
      </c>
      <c r="H507" s="15">
        <f t="shared" ref="H507:H530" si="43">+IF(OR(AND(E507=""),(G507="")),"",E507*G507)</f>
        <v>7.9429735234215884E-2</v>
      </c>
    </row>
    <row r="508" spans="2:8" ht="15" x14ac:dyDescent="0.2">
      <c r="B508" s="5" t="s">
        <v>455</v>
      </c>
      <c r="C508" s="38">
        <v>102</v>
      </c>
      <c r="D508" s="38">
        <v>17</v>
      </c>
      <c r="E508" s="12">
        <f t="shared" si="40"/>
        <v>0.20773930753564154</v>
      </c>
      <c r="F508" s="12">
        <f t="shared" si="41"/>
        <v>1.2056737588652482E-2</v>
      </c>
      <c r="G508" s="11">
        <f t="shared" si="42"/>
        <v>-0.83333333333333337</v>
      </c>
      <c r="H508" s="15">
        <f t="shared" si="43"/>
        <v>-0.17311608961303462</v>
      </c>
    </row>
    <row r="509" spans="2:8" ht="15" x14ac:dyDescent="0.2">
      <c r="B509" s="5" t="s">
        <v>456</v>
      </c>
      <c r="C509" s="38">
        <v>15</v>
      </c>
      <c r="D509" s="38">
        <v>15</v>
      </c>
      <c r="E509" s="12">
        <f t="shared" si="40"/>
        <v>3.0549898167006109E-2</v>
      </c>
      <c r="F509" s="12">
        <f t="shared" si="41"/>
        <v>1.0638297872340425E-2</v>
      </c>
      <c r="G509" s="11">
        <f t="shared" si="42"/>
        <v>0</v>
      </c>
      <c r="H509" s="15">
        <f t="shared" si="43"/>
        <v>0</v>
      </c>
    </row>
    <row r="510" spans="2:8" ht="15" x14ac:dyDescent="0.2">
      <c r="B510" s="5" t="s">
        <v>188</v>
      </c>
      <c r="C510" s="38">
        <v>4</v>
      </c>
      <c r="D510" s="38">
        <v>0</v>
      </c>
      <c r="E510" s="12">
        <f t="shared" si="40"/>
        <v>8.1466395112016286E-3</v>
      </c>
      <c r="F510" s="12" t="str">
        <f t="shared" si="41"/>
        <v/>
      </c>
      <c r="G510" s="11" t="str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</v>
      </c>
      <c r="D512" s="38">
        <v>1</v>
      </c>
      <c r="E512" s="12">
        <f t="shared" si="40"/>
        <v>2.0366598778004071E-3</v>
      </c>
      <c r="F512" s="12">
        <f t="shared" si="41"/>
        <v>7.0921985815602842E-4</v>
      </c>
      <c r="G512" s="11">
        <f t="shared" si="42"/>
        <v>0</v>
      </c>
      <c r="H512" s="15">
        <f t="shared" si="43"/>
        <v>0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3</v>
      </c>
      <c r="D515" s="38">
        <v>8</v>
      </c>
      <c r="E515" s="12">
        <f t="shared" si="40"/>
        <v>6.1099796334012219E-3</v>
      </c>
      <c r="F515" s="12">
        <f t="shared" si="41"/>
        <v>5.6737588652482273E-3</v>
      </c>
      <c r="G515" s="11">
        <f t="shared" si="42"/>
        <v>1.6666666666666667</v>
      </c>
      <c r="H515" s="15">
        <f t="shared" si="43"/>
        <v>1.0183299389002037E-2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66</v>
      </c>
      <c r="E517" s="12" t="str">
        <f t="shared" si="40"/>
        <v/>
      </c>
      <c r="F517" s="12">
        <f t="shared" si="41"/>
        <v>4.6808510638297871E-2</v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2</v>
      </c>
      <c r="E519" s="12" t="str">
        <f t="shared" si="40"/>
        <v/>
      </c>
      <c r="F519" s="12">
        <f t="shared" si="41"/>
        <v>1.4184397163120568E-3</v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353</v>
      </c>
      <c r="D521" s="38">
        <v>1095</v>
      </c>
      <c r="E521" s="12">
        <f t="shared" si="40"/>
        <v>0.71894093686354377</v>
      </c>
      <c r="F521" s="12">
        <f t="shared" si="41"/>
        <v>0.77659574468085102</v>
      </c>
      <c r="G521" s="11">
        <f t="shared" si="42"/>
        <v>2.1019830028328612</v>
      </c>
      <c r="H521" s="15">
        <f t="shared" si="43"/>
        <v>1.5112016293279023</v>
      </c>
    </row>
    <row r="522" spans="2:8" ht="25.5" customHeight="1" x14ac:dyDescent="0.2">
      <c r="B522" s="5" t="s">
        <v>193</v>
      </c>
      <c r="C522" s="38">
        <v>2</v>
      </c>
      <c r="D522" s="38">
        <v>13</v>
      </c>
      <c r="E522" s="12">
        <f t="shared" si="40"/>
        <v>4.0733197556008143E-3</v>
      </c>
      <c r="F522" s="12">
        <f t="shared" si="41"/>
        <v>9.2198581560283682E-3</v>
      </c>
      <c r="G522" s="11">
        <f t="shared" si="42"/>
        <v>5.5</v>
      </c>
      <c r="H522" s="15">
        <f t="shared" si="43"/>
        <v>2.2403258655804479E-2</v>
      </c>
    </row>
    <row r="523" spans="2:8" ht="13.5" customHeight="1" x14ac:dyDescent="0.2">
      <c r="B523" s="5" t="s">
        <v>462</v>
      </c>
      <c r="C523" s="38">
        <v>0</v>
      </c>
      <c r="D523" s="38">
        <v>5</v>
      </c>
      <c r="E523" s="12" t="str">
        <f t="shared" si="40"/>
        <v/>
      </c>
      <c r="F523" s="12">
        <f t="shared" si="41"/>
        <v>3.5460992907801418E-3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43</v>
      </c>
      <c r="E524" s="12" t="str">
        <f t="shared" si="40"/>
        <v/>
      </c>
      <c r="F524" s="12">
        <f t="shared" si="41"/>
        <v>3.0496453900709219E-2</v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7</v>
      </c>
      <c r="E526" s="12" t="str">
        <f t="shared" si="40"/>
        <v/>
      </c>
      <c r="F526" s="12">
        <f t="shared" si="41"/>
        <v>4.9645390070921988E-3</v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2</v>
      </c>
      <c r="D529" s="38">
        <v>4</v>
      </c>
      <c r="E529" s="12">
        <f t="shared" si="40"/>
        <v>4.0733197556008143E-3</v>
      </c>
      <c r="F529" s="12">
        <f t="shared" si="41"/>
        <v>2.8368794326241137E-3</v>
      </c>
      <c r="G529" s="11">
        <f t="shared" si="42"/>
        <v>1</v>
      </c>
      <c r="H529" s="15">
        <f t="shared" si="43"/>
        <v>4.0733197556008143E-3</v>
      </c>
    </row>
    <row r="530" spans="2:8" ht="15" x14ac:dyDescent="0.2">
      <c r="B530" s="5" t="s">
        <v>467</v>
      </c>
      <c r="C530" s="38">
        <v>7</v>
      </c>
      <c r="D530" s="38">
        <v>10</v>
      </c>
      <c r="E530" s="12">
        <f t="shared" si="40"/>
        <v>1.4256619144602852E-2</v>
      </c>
      <c r="F530" s="12">
        <f t="shared" si="41"/>
        <v>7.0921985815602835E-3</v>
      </c>
      <c r="G530" s="11">
        <f t="shared" si="42"/>
        <v>0.42857142857142855</v>
      </c>
      <c r="H530" s="15">
        <f t="shared" si="43"/>
        <v>6.1099796334012219E-3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547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502</v>
      </c>
      <c r="C8" s="33">
        <f>+C18+C70+C151+C294+C505</f>
        <v>12139</v>
      </c>
      <c r="D8" s="34">
        <f>+D18+D70+D151+D294+D505</f>
        <v>14459</v>
      </c>
      <c r="E8" s="35">
        <f>SUM(E9:E13)</f>
        <v>1</v>
      </c>
      <c r="F8" s="35">
        <f>SUM(F9:F13)</f>
        <v>1</v>
      </c>
      <c r="G8" s="35">
        <f>+(D8-C8)/C8</f>
        <v>0.19111953208666282</v>
      </c>
      <c r="H8" s="36">
        <f>+E8*G8</f>
        <v>0.19111953208666282</v>
      </c>
    </row>
    <row r="9" spans="2:8" x14ac:dyDescent="0.2">
      <c r="B9" s="42" t="str">
        <f>+B18</f>
        <v>Total Vacantes en ocupaciones de nivel Directivo</v>
      </c>
      <c r="C9" s="43">
        <f>+C18</f>
        <v>101</v>
      </c>
      <c r="D9" s="43">
        <f>+D18</f>
        <v>169</v>
      </c>
      <c r="E9" s="44">
        <f>C9/$C$8</f>
        <v>8.3202899744624758E-3</v>
      </c>
      <c r="F9" s="44">
        <f>D9/$D$8</f>
        <v>1.1688221868732277E-2</v>
      </c>
      <c r="G9" s="45">
        <f>+IF(OR(AND(D9=0),(C9=0)),"0",((D9-C9)/C9))</f>
        <v>0.67326732673267331</v>
      </c>
      <c r="H9" s="46">
        <f>+IF(OR(AND(E9=""),(G9="")),"",E9*G9)</f>
        <v>5.6017793887470141E-3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970</v>
      </c>
      <c r="D10" s="24">
        <f>+D70</f>
        <v>944</v>
      </c>
      <c r="E10" s="25">
        <f>C10/$C$8</f>
        <v>7.9907735398302995E-2</v>
      </c>
      <c r="F10" s="25">
        <f>D10/$D$8</f>
        <v>6.5288055882149532E-2</v>
      </c>
      <c r="G10" s="11">
        <f>+IF(OR(AND(D10=0),(C10=0)),"0",((D10-C10)/C10))</f>
        <v>-2.6804123711340205E-2</v>
      </c>
      <c r="H10" s="48">
        <f>+IF(OR(AND(E10=""),(G10="")),"",E10*G10)</f>
        <v>-2.1418568251091522E-3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1404</v>
      </c>
      <c r="D11" s="24">
        <f>+D151</f>
        <v>1917</v>
      </c>
      <c r="E11" s="25">
        <f>C11/$C$8</f>
        <v>0.11566026855589423</v>
      </c>
      <c r="F11" s="25">
        <f>D11/$D$8</f>
        <v>0.13258178297254306</v>
      </c>
      <c r="G11" s="11">
        <f>+IF(OR(AND(D11=0),(C11=0)),"0",((D11-C11)/C11))</f>
        <v>0.36538461538461536</v>
      </c>
      <c r="H11" s="48">
        <f>+IF(OR(AND(E11=""),(G11="")),"",E11*G11)</f>
        <v>4.2260482741576733E-2</v>
      </c>
    </row>
    <row r="12" spans="2:8" x14ac:dyDescent="0.2">
      <c r="B12" s="47" t="str">
        <f>+B294</f>
        <v>Total Vacantes  en ocupaciones de nivel Calificados</v>
      </c>
      <c r="C12" s="24">
        <f>+C294</f>
        <v>6966</v>
      </c>
      <c r="D12" s="24">
        <f>+D294</f>
        <v>9255</v>
      </c>
      <c r="E12" s="25">
        <f>C12/$C$8</f>
        <v>0.57385287091193671</v>
      </c>
      <c r="F12" s="25">
        <f>D12/$D$8</f>
        <v>0.6400857597344215</v>
      </c>
      <c r="G12" s="11">
        <f>+IF(OR(AND(D12=0),(C12=0)),"0",((D12-C12)/C12))</f>
        <v>0.3285960378983635</v>
      </c>
      <c r="H12" s="48">
        <f>+IF(OR(AND(E12=""),(G12="")),"",E12*G12)</f>
        <v>0.18856577971826347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2698</v>
      </c>
      <c r="D13" s="50">
        <f>+D505</f>
        <v>2174</v>
      </c>
      <c r="E13" s="51">
        <f>C13/$C$8</f>
        <v>0.22225883515940356</v>
      </c>
      <c r="F13" s="51">
        <f>D13/$D$8</f>
        <v>0.15035617954215369</v>
      </c>
      <c r="G13" s="52">
        <f>+IF(OR(AND(D13=0),(C13=0)),"0",((D13-C13)/C13))</f>
        <v>-0.19421793921423278</v>
      </c>
      <c r="H13" s="53">
        <f>+IF(OR(AND(E13=""),(G13="")),"",E13*G13)</f>
        <v>-4.3166652936815222E-2</v>
      </c>
    </row>
    <row r="15" spans="2:8" ht="18.75" customHeight="1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101</v>
      </c>
      <c r="D18" s="34">
        <f>SUM(D19:D64)</f>
        <v>169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0.67326732673267331</v>
      </c>
      <c r="H18" s="36">
        <f>+IF(OR(AND(E18=""),(G18="")),"",E18*G18)</f>
        <v>0.67326732673267331</v>
      </c>
    </row>
    <row r="19" spans="2:8" ht="20.100000000000001" customHeight="1" x14ac:dyDescent="0.2">
      <c r="B19" s="37" t="s">
        <v>0</v>
      </c>
      <c r="C19" s="38">
        <v>0</v>
      </c>
      <c r="D19" s="38">
        <v>5</v>
      </c>
      <c r="E19" s="39" t="str">
        <f>+IF(C19=0,"",C19/C$18)</f>
        <v/>
      </c>
      <c r="F19" s="39">
        <f>+IF(D19=0,"",D19/D$18)</f>
        <v>2.9585798816568046E-2</v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1</v>
      </c>
      <c r="D22" s="38">
        <v>0</v>
      </c>
      <c r="E22" s="10">
        <f t="shared" si="0"/>
        <v>9.9009900990099011E-3</v>
      </c>
      <c r="F22" s="10" t="str">
        <f t="shared" si="1"/>
        <v/>
      </c>
      <c r="G22" s="11" t="str">
        <f t="shared" si="2"/>
        <v>0</v>
      </c>
      <c r="H22" s="15">
        <f t="shared" si="3"/>
        <v>0</v>
      </c>
    </row>
    <row r="23" spans="2:8" ht="20.100000000000001" customHeight="1" x14ac:dyDescent="0.2">
      <c r="B23" s="5" t="s">
        <v>198</v>
      </c>
      <c r="C23" s="38">
        <v>0</v>
      </c>
      <c r="D23" s="38">
        <v>1</v>
      </c>
      <c r="E23" s="10" t="str">
        <f t="shared" si="0"/>
        <v/>
      </c>
      <c r="F23" s="10">
        <f t="shared" si="1"/>
        <v>5.9171597633136093E-3</v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1</v>
      </c>
      <c r="D24" s="38">
        <v>2</v>
      </c>
      <c r="E24" s="10">
        <f t="shared" si="0"/>
        <v>9.9009900990099011E-3</v>
      </c>
      <c r="F24" s="10">
        <f t="shared" si="1"/>
        <v>1.1834319526627219E-2</v>
      </c>
      <c r="G24" s="11">
        <f t="shared" si="2"/>
        <v>1</v>
      </c>
      <c r="H24" s="15">
        <f t="shared" si="3"/>
        <v>9.9009900990099011E-3</v>
      </c>
    </row>
    <row r="25" spans="2:8" ht="20.100000000000001" customHeight="1" x14ac:dyDescent="0.2">
      <c r="B25" s="5" t="s">
        <v>2</v>
      </c>
      <c r="C25" s="38">
        <v>2</v>
      </c>
      <c r="D25" s="38">
        <v>9</v>
      </c>
      <c r="E25" s="10">
        <f t="shared" si="0"/>
        <v>1.9801980198019802E-2</v>
      </c>
      <c r="F25" s="10">
        <f t="shared" si="1"/>
        <v>5.3254437869822487E-2</v>
      </c>
      <c r="G25" s="11">
        <f t="shared" si="2"/>
        <v>3.5</v>
      </c>
      <c r="H25" s="15">
        <f t="shared" si="3"/>
        <v>6.9306930693069313E-2</v>
      </c>
    </row>
    <row r="26" spans="2:8" ht="20.100000000000001" customHeight="1" x14ac:dyDescent="0.2">
      <c r="B26" s="5" t="s">
        <v>6</v>
      </c>
      <c r="C26" s="38">
        <v>8</v>
      </c>
      <c r="D26" s="38">
        <v>10</v>
      </c>
      <c r="E26" s="10">
        <f t="shared" si="0"/>
        <v>7.9207920792079209E-2</v>
      </c>
      <c r="F26" s="10">
        <f t="shared" si="1"/>
        <v>5.9171597633136092E-2</v>
      </c>
      <c r="G26" s="11">
        <f t="shared" si="2"/>
        <v>0.25</v>
      </c>
      <c r="H26" s="15">
        <f t="shared" si="3"/>
        <v>1.9801980198019802E-2</v>
      </c>
    </row>
    <row r="27" spans="2:8" ht="20.100000000000001" customHeight="1" x14ac:dyDescent="0.2">
      <c r="B27" s="5" t="s">
        <v>3</v>
      </c>
      <c r="C27" s="38">
        <v>4</v>
      </c>
      <c r="D27" s="38">
        <v>6</v>
      </c>
      <c r="E27" s="10">
        <f t="shared" si="0"/>
        <v>3.9603960396039604E-2</v>
      </c>
      <c r="F27" s="10">
        <f t="shared" si="1"/>
        <v>3.5502958579881658E-2</v>
      </c>
      <c r="G27" s="11">
        <f t="shared" si="2"/>
        <v>0.5</v>
      </c>
      <c r="H27" s="15">
        <f t="shared" si="3"/>
        <v>1.9801980198019802E-2</v>
      </c>
    </row>
    <row r="28" spans="2:8" ht="20.100000000000001" customHeight="1" x14ac:dyDescent="0.2">
      <c r="B28" s="5" t="s">
        <v>5</v>
      </c>
      <c r="C28" s="38">
        <v>14</v>
      </c>
      <c r="D28" s="38">
        <v>21</v>
      </c>
      <c r="E28" s="10">
        <f t="shared" si="0"/>
        <v>0.13861386138613863</v>
      </c>
      <c r="F28" s="10">
        <f t="shared" si="1"/>
        <v>0.1242603550295858</v>
      </c>
      <c r="G28" s="11">
        <f t="shared" si="2"/>
        <v>0.5</v>
      </c>
      <c r="H28" s="15">
        <f t="shared" si="3"/>
        <v>6.9306930693069313E-2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4</v>
      </c>
      <c r="E30" s="10" t="str">
        <f t="shared" si="0"/>
        <v/>
      </c>
      <c r="F30" s="10">
        <f t="shared" si="1"/>
        <v>2.3668639053254437E-2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5</v>
      </c>
      <c r="D34" s="38">
        <v>6</v>
      </c>
      <c r="E34" s="10">
        <f t="shared" si="0"/>
        <v>4.9504950495049507E-2</v>
      </c>
      <c r="F34" s="10">
        <f t="shared" si="1"/>
        <v>3.5502958579881658E-2</v>
      </c>
      <c r="G34" s="11">
        <f t="shared" si="2"/>
        <v>0.2</v>
      </c>
      <c r="H34" s="15">
        <f t="shared" si="3"/>
        <v>9.9009900990099028E-3</v>
      </c>
    </row>
    <row r="35" spans="2:8" ht="20.100000000000001" customHeight="1" x14ac:dyDescent="0.2">
      <c r="B35" s="5" t="s">
        <v>204</v>
      </c>
      <c r="C35" s="38">
        <v>0</v>
      </c>
      <c r="D35" s="38">
        <v>1</v>
      </c>
      <c r="E35" s="10" t="str">
        <f t="shared" si="0"/>
        <v/>
      </c>
      <c r="F35" s="10">
        <f t="shared" si="1"/>
        <v>5.9171597633136093E-3</v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2</v>
      </c>
      <c r="D36" s="38">
        <v>3</v>
      </c>
      <c r="E36" s="10">
        <f t="shared" si="0"/>
        <v>1.9801980198019802E-2</v>
      </c>
      <c r="F36" s="10">
        <f t="shared" si="1"/>
        <v>1.7751479289940829E-2</v>
      </c>
      <c r="G36" s="11">
        <f t="shared" si="2"/>
        <v>0.5</v>
      </c>
      <c r="H36" s="15">
        <f t="shared" si="3"/>
        <v>9.9009900990099011E-3</v>
      </c>
    </row>
    <row r="37" spans="2:8" ht="20.100000000000001" customHeight="1" x14ac:dyDescent="0.2">
      <c r="B37" s="5" t="s">
        <v>8</v>
      </c>
      <c r="C37" s="38">
        <v>1</v>
      </c>
      <c r="D37" s="38">
        <v>1</v>
      </c>
      <c r="E37" s="10">
        <f t="shared" si="0"/>
        <v>9.9009900990099011E-3</v>
      </c>
      <c r="F37" s="10">
        <f t="shared" si="1"/>
        <v>5.9171597633136093E-3</v>
      </c>
      <c r="G37" s="11">
        <f t="shared" si="2"/>
        <v>0</v>
      </c>
      <c r="H37" s="15">
        <f t="shared" si="3"/>
        <v>0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5</v>
      </c>
      <c r="D40" s="38">
        <v>4</v>
      </c>
      <c r="E40" s="10">
        <f t="shared" si="0"/>
        <v>4.9504950495049507E-2</v>
      </c>
      <c r="F40" s="10">
        <f t="shared" si="1"/>
        <v>2.3668639053254437E-2</v>
      </c>
      <c r="G40" s="11">
        <f t="shared" si="2"/>
        <v>-0.2</v>
      </c>
      <c r="H40" s="15">
        <f t="shared" si="3"/>
        <v>-9.9009900990099028E-3</v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3</v>
      </c>
      <c r="D42" s="38">
        <v>3</v>
      </c>
      <c r="E42" s="10">
        <f t="shared" si="0"/>
        <v>2.9702970297029702E-2</v>
      </c>
      <c r="F42" s="10">
        <f t="shared" si="1"/>
        <v>1.7751479289940829E-2</v>
      </c>
      <c r="G42" s="11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0</v>
      </c>
      <c r="D43" s="38">
        <v>7</v>
      </c>
      <c r="E43" s="10" t="str">
        <f t="shared" si="0"/>
        <v/>
      </c>
      <c r="F43" s="10">
        <f t="shared" si="1"/>
        <v>4.142011834319527E-2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1</v>
      </c>
      <c r="D45" s="38">
        <v>0</v>
      </c>
      <c r="E45" s="10">
        <f t="shared" si="0"/>
        <v>9.9009900990099011E-3</v>
      </c>
      <c r="F45" s="10" t="str">
        <f t="shared" si="1"/>
        <v/>
      </c>
      <c r="G45" s="11" t="str">
        <f t="shared" si="2"/>
        <v>0</v>
      </c>
      <c r="H45" s="15">
        <f t="shared" si="3"/>
        <v>0</v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2</v>
      </c>
      <c r="E47" s="10" t="str">
        <f t="shared" si="0"/>
        <v/>
      </c>
      <c r="F47" s="10">
        <f t="shared" si="1"/>
        <v>1.1834319526627219E-2</v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13</v>
      </c>
      <c r="D48" s="38">
        <v>27</v>
      </c>
      <c r="E48" s="10">
        <f t="shared" si="0"/>
        <v>0.12871287128712872</v>
      </c>
      <c r="F48" s="10">
        <f t="shared" si="1"/>
        <v>0.15976331360946747</v>
      </c>
      <c r="G48" s="11">
        <f t="shared" si="2"/>
        <v>1.0769230769230769</v>
      </c>
      <c r="H48" s="15">
        <f t="shared" si="3"/>
        <v>0.1386138613861386</v>
      </c>
    </row>
    <row r="49" spans="2:8" ht="20.100000000000001" customHeight="1" x14ac:dyDescent="0.2">
      <c r="B49" s="5" t="s">
        <v>16</v>
      </c>
      <c r="C49" s="38">
        <v>2</v>
      </c>
      <c r="D49" s="38">
        <v>1</v>
      </c>
      <c r="E49" s="10">
        <f t="shared" si="0"/>
        <v>1.9801980198019802E-2</v>
      </c>
      <c r="F49" s="10">
        <f t="shared" si="1"/>
        <v>5.9171597633136093E-3</v>
      </c>
      <c r="G49" s="11">
        <f t="shared" si="2"/>
        <v>-0.5</v>
      </c>
      <c r="H49" s="15">
        <f t="shared" si="3"/>
        <v>-9.9009900990099011E-3</v>
      </c>
    </row>
    <row r="50" spans="2:8" ht="20.100000000000001" customHeight="1" x14ac:dyDescent="0.2">
      <c r="B50" s="5" t="s">
        <v>15</v>
      </c>
      <c r="C50" s="38">
        <v>2</v>
      </c>
      <c r="D50" s="38">
        <v>2</v>
      </c>
      <c r="E50" s="10">
        <f t="shared" si="0"/>
        <v>1.9801980198019802E-2</v>
      </c>
      <c r="F50" s="10">
        <f t="shared" si="1"/>
        <v>1.1834319526627219E-2</v>
      </c>
      <c r="G50" s="11">
        <f t="shared" si="2"/>
        <v>0</v>
      </c>
      <c r="H50" s="15">
        <f t="shared" si="3"/>
        <v>0</v>
      </c>
    </row>
    <row r="51" spans="2:8" ht="20.100000000000001" customHeight="1" x14ac:dyDescent="0.2">
      <c r="B51" s="5" t="s">
        <v>13</v>
      </c>
      <c r="C51" s="38">
        <v>0</v>
      </c>
      <c r="D51" s="38">
        <v>2</v>
      </c>
      <c r="E51" s="10" t="str">
        <f t="shared" si="0"/>
        <v/>
      </c>
      <c r="F51" s="10">
        <f t="shared" si="1"/>
        <v>1.1834319526627219E-2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11</v>
      </c>
      <c r="D52" s="38">
        <v>7</v>
      </c>
      <c r="E52" s="10">
        <f t="shared" si="0"/>
        <v>0.10891089108910891</v>
      </c>
      <c r="F52" s="10">
        <f t="shared" si="1"/>
        <v>4.142011834319527E-2</v>
      </c>
      <c r="G52" s="11">
        <f t="shared" si="2"/>
        <v>-0.36363636363636365</v>
      </c>
      <c r="H52" s="15">
        <f t="shared" si="3"/>
        <v>-3.9603960396039604E-2</v>
      </c>
    </row>
    <row r="53" spans="2:8" ht="20.100000000000001" customHeight="1" x14ac:dyDescent="0.2">
      <c r="B53" s="5" t="s">
        <v>12</v>
      </c>
      <c r="C53" s="38">
        <v>0</v>
      </c>
      <c r="D53" s="38">
        <v>1</v>
      </c>
      <c r="E53" s="10" t="str">
        <f t="shared" si="0"/>
        <v/>
      </c>
      <c r="F53" s="10">
        <f t="shared" si="1"/>
        <v>5.9171597633136093E-3</v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3</v>
      </c>
      <c r="D58" s="38">
        <v>8</v>
      </c>
      <c r="E58" s="10">
        <f t="shared" si="0"/>
        <v>2.9702970297029702E-2</v>
      </c>
      <c r="F58" s="10">
        <f t="shared" si="1"/>
        <v>4.7337278106508875E-2</v>
      </c>
      <c r="G58" s="11">
        <f t="shared" si="2"/>
        <v>1.6666666666666667</v>
      </c>
      <c r="H58" s="15">
        <f t="shared" si="3"/>
        <v>4.9504950495049507E-2</v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10</v>
      </c>
      <c r="D60" s="38">
        <v>21</v>
      </c>
      <c r="E60" s="10">
        <f t="shared" si="0"/>
        <v>9.9009900990099015E-2</v>
      </c>
      <c r="F60" s="10">
        <f t="shared" si="1"/>
        <v>0.1242603550295858</v>
      </c>
      <c r="G60" s="11">
        <f t="shared" si="2"/>
        <v>1.1000000000000001</v>
      </c>
      <c r="H60" s="15">
        <f t="shared" si="3"/>
        <v>0.10891089108910892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6</v>
      </c>
      <c r="D62" s="38">
        <v>5</v>
      </c>
      <c r="E62" s="10">
        <f t="shared" si="0"/>
        <v>5.9405940594059403E-2</v>
      </c>
      <c r="F62" s="10">
        <f t="shared" si="1"/>
        <v>2.9585798816568046E-2</v>
      </c>
      <c r="G62" s="11">
        <f t="shared" si="2"/>
        <v>-0.16666666666666666</v>
      </c>
      <c r="H62" s="15">
        <f t="shared" si="3"/>
        <v>-9.9009900990098994E-3</v>
      </c>
    </row>
    <row r="63" spans="2:8" ht="20.100000000000001" customHeight="1" x14ac:dyDescent="0.2">
      <c r="B63" s="5" t="s">
        <v>220</v>
      </c>
      <c r="C63" s="38">
        <v>7</v>
      </c>
      <c r="D63" s="38">
        <v>8</v>
      </c>
      <c r="E63" s="10">
        <f t="shared" si="0"/>
        <v>6.9306930693069313E-2</v>
      </c>
      <c r="F63" s="10">
        <f t="shared" si="1"/>
        <v>4.7337278106508875E-2</v>
      </c>
      <c r="G63" s="11">
        <f t="shared" si="2"/>
        <v>0.14285714285714285</v>
      </c>
      <c r="H63" s="15">
        <f t="shared" si="3"/>
        <v>9.9009900990099011E-3</v>
      </c>
    </row>
    <row r="64" spans="2:8" ht="20.100000000000001" customHeight="1" x14ac:dyDescent="0.2">
      <c r="B64" s="5" t="s">
        <v>221</v>
      </c>
      <c r="C64" s="38">
        <v>0</v>
      </c>
      <c r="D64" s="38">
        <v>2</v>
      </c>
      <c r="E64" s="10" t="str">
        <f t="shared" si="0"/>
        <v/>
      </c>
      <c r="F64" s="10">
        <f t="shared" si="1"/>
        <v>1.1834319526627219E-2</v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970</v>
      </c>
      <c r="D70" s="34">
        <f>SUM(D71:D145)</f>
        <v>944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-2.6804123711340205E-2</v>
      </c>
      <c r="H70" s="36">
        <f>+IF(OR(AND(E70=""),(G70="")),"",E70*G70)</f>
        <v>-2.6804123711340205E-2</v>
      </c>
    </row>
    <row r="71" spans="2:8" ht="15" x14ac:dyDescent="0.2">
      <c r="B71" s="37" t="s">
        <v>20</v>
      </c>
      <c r="C71" s="38">
        <v>68</v>
      </c>
      <c r="D71" s="38">
        <v>33</v>
      </c>
      <c r="E71" s="40">
        <f>+IF(C71=0,"",C71/C$70)</f>
        <v>7.0103092783505155E-2</v>
      </c>
      <c r="F71" s="40">
        <f>+IF(D71=0,"",D71/D$70)</f>
        <v>3.4957627118644065E-2</v>
      </c>
      <c r="G71" s="30">
        <f>+IF(OR(AND(D71=0),(C71=0)),"0",((D71-C71)/C71))</f>
        <v>-0.51470588235294112</v>
      </c>
      <c r="H71" s="31">
        <f>+IF(OR(AND(E71=""),(G71="")),"",E71*G71)</f>
        <v>-3.608247422680412E-2</v>
      </c>
    </row>
    <row r="72" spans="2:8" ht="15" x14ac:dyDescent="0.2">
      <c r="B72" s="5" t="s">
        <v>21</v>
      </c>
      <c r="C72" s="38">
        <v>17</v>
      </c>
      <c r="D72" s="38">
        <v>18</v>
      </c>
      <c r="E72" s="12">
        <f t="shared" ref="E72:E135" si="4">+IF(C72=0,"",C72/C$70)</f>
        <v>1.7525773195876289E-2</v>
      </c>
      <c r="F72" s="12">
        <f t="shared" ref="F72:F135" si="5">+IF(D72=0,"",D72/D$70)</f>
        <v>1.9067796610169493E-2</v>
      </c>
      <c r="G72" s="11">
        <f t="shared" ref="G72:G135" si="6">+IF(OR(AND(D72=0),(C72=0)),"0",((D72-C72)/C72))</f>
        <v>5.8823529411764705E-2</v>
      </c>
      <c r="H72" s="15">
        <f t="shared" ref="H72:H135" si="7">+IF(OR(AND(E72=""),(G72="")),"",E72*G72)</f>
        <v>1.0309278350515464E-3</v>
      </c>
    </row>
    <row r="73" spans="2:8" ht="15" x14ac:dyDescent="0.2">
      <c r="B73" s="5" t="s">
        <v>22</v>
      </c>
      <c r="C73" s="38">
        <v>40</v>
      </c>
      <c r="D73" s="38">
        <v>70</v>
      </c>
      <c r="E73" s="12">
        <f t="shared" si="4"/>
        <v>4.1237113402061855E-2</v>
      </c>
      <c r="F73" s="12">
        <f t="shared" si="5"/>
        <v>7.4152542372881353E-2</v>
      </c>
      <c r="G73" s="11">
        <f t="shared" si="6"/>
        <v>0.75</v>
      </c>
      <c r="H73" s="15">
        <f t="shared" si="7"/>
        <v>3.0927835051546393E-2</v>
      </c>
    </row>
    <row r="74" spans="2:8" ht="15" x14ac:dyDescent="0.2">
      <c r="B74" s="5" t="s">
        <v>222</v>
      </c>
      <c r="C74" s="38">
        <v>36</v>
      </c>
      <c r="D74" s="38">
        <v>41</v>
      </c>
      <c r="E74" s="12">
        <f t="shared" si="4"/>
        <v>3.711340206185567E-2</v>
      </c>
      <c r="F74" s="12">
        <f t="shared" si="5"/>
        <v>4.3432203389830511E-2</v>
      </c>
      <c r="G74" s="11">
        <f t="shared" si="6"/>
        <v>0.1388888888888889</v>
      </c>
      <c r="H74" s="15">
        <f t="shared" si="7"/>
        <v>5.1546391752577319E-3</v>
      </c>
    </row>
    <row r="75" spans="2:8" ht="15" x14ac:dyDescent="0.2">
      <c r="B75" s="5" t="s">
        <v>23</v>
      </c>
      <c r="C75" s="38">
        <v>16</v>
      </c>
      <c r="D75" s="38">
        <v>1</v>
      </c>
      <c r="E75" s="12">
        <f t="shared" si="4"/>
        <v>1.6494845360824743E-2</v>
      </c>
      <c r="F75" s="12">
        <f t="shared" si="5"/>
        <v>1.0593220338983051E-3</v>
      </c>
      <c r="G75" s="11">
        <f t="shared" si="6"/>
        <v>-0.9375</v>
      </c>
      <c r="H75" s="15">
        <f t="shared" si="7"/>
        <v>-1.5463917525773196E-2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3</v>
      </c>
      <c r="D77" s="38">
        <v>2</v>
      </c>
      <c r="E77" s="12">
        <f t="shared" si="4"/>
        <v>3.092783505154639E-3</v>
      </c>
      <c r="F77" s="12">
        <f t="shared" si="5"/>
        <v>2.1186440677966102E-3</v>
      </c>
      <c r="G77" s="11">
        <f t="shared" si="6"/>
        <v>-0.33333333333333331</v>
      </c>
      <c r="H77" s="15">
        <f t="shared" si="7"/>
        <v>-1.0309278350515462E-3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7</v>
      </c>
      <c r="E80" s="12">
        <f t="shared" si="4"/>
        <v>1.0309278350515464E-3</v>
      </c>
      <c r="F80" s="12">
        <f t="shared" si="5"/>
        <v>7.4152542372881358E-3</v>
      </c>
      <c r="G80" s="11">
        <f t="shared" si="6"/>
        <v>6</v>
      </c>
      <c r="H80" s="15">
        <f t="shared" si="7"/>
        <v>6.1855670103092789E-3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18</v>
      </c>
      <c r="D82" s="38">
        <v>27</v>
      </c>
      <c r="E82" s="12">
        <f t="shared" si="4"/>
        <v>1.8556701030927835E-2</v>
      </c>
      <c r="F82" s="12">
        <f t="shared" si="5"/>
        <v>2.8601694915254237E-2</v>
      </c>
      <c r="G82" s="11">
        <f t="shared" si="6"/>
        <v>0.5</v>
      </c>
      <c r="H82" s="15">
        <f t="shared" si="7"/>
        <v>9.2783505154639175E-3</v>
      </c>
    </row>
    <row r="83" spans="2:8" ht="15" x14ac:dyDescent="0.2">
      <c r="B83" s="5" t="s">
        <v>229</v>
      </c>
      <c r="C83" s="38">
        <v>26</v>
      </c>
      <c r="D83" s="38">
        <v>27</v>
      </c>
      <c r="E83" s="12">
        <f t="shared" si="4"/>
        <v>2.6804123711340205E-2</v>
      </c>
      <c r="F83" s="12">
        <f t="shared" si="5"/>
        <v>2.8601694915254237E-2</v>
      </c>
      <c r="G83" s="11">
        <f t="shared" si="6"/>
        <v>3.8461538461538464E-2</v>
      </c>
      <c r="H83" s="15">
        <f t="shared" si="7"/>
        <v>1.0309278350515464E-3</v>
      </c>
    </row>
    <row r="84" spans="2:8" ht="15" x14ac:dyDescent="0.2">
      <c r="B84" s="5" t="s">
        <v>230</v>
      </c>
      <c r="C84" s="38">
        <v>4</v>
      </c>
      <c r="D84" s="38">
        <v>13</v>
      </c>
      <c r="E84" s="12">
        <f t="shared" si="4"/>
        <v>4.1237113402061857E-3</v>
      </c>
      <c r="F84" s="12">
        <f t="shared" si="5"/>
        <v>1.3771186440677966E-2</v>
      </c>
      <c r="G84" s="11">
        <f t="shared" si="6"/>
        <v>2.25</v>
      </c>
      <c r="H84" s="15">
        <f t="shared" si="7"/>
        <v>9.2783505154639175E-3</v>
      </c>
    </row>
    <row r="85" spans="2:8" ht="15" x14ac:dyDescent="0.2">
      <c r="B85" s="5" t="s">
        <v>28</v>
      </c>
      <c r="C85" s="38">
        <v>3</v>
      </c>
      <c r="D85" s="38">
        <v>10</v>
      </c>
      <c r="E85" s="12">
        <f t="shared" si="4"/>
        <v>3.092783505154639E-3</v>
      </c>
      <c r="F85" s="12">
        <f t="shared" si="5"/>
        <v>1.059322033898305E-2</v>
      </c>
      <c r="G85" s="11">
        <f t="shared" si="6"/>
        <v>2.3333333333333335</v>
      </c>
      <c r="H85" s="15">
        <f t="shared" si="7"/>
        <v>7.2164948453608251E-3</v>
      </c>
    </row>
    <row r="86" spans="2:8" ht="15" x14ac:dyDescent="0.2">
      <c r="B86" s="5" t="s">
        <v>231</v>
      </c>
      <c r="C86" s="38">
        <v>3</v>
      </c>
      <c r="D86" s="38">
        <v>3</v>
      </c>
      <c r="E86" s="12">
        <f t="shared" si="4"/>
        <v>3.092783505154639E-3</v>
      </c>
      <c r="F86" s="12">
        <f t="shared" si="5"/>
        <v>3.1779661016949155E-3</v>
      </c>
      <c r="G86" s="11">
        <f t="shared" si="6"/>
        <v>0</v>
      </c>
      <c r="H86" s="15">
        <f t="shared" si="7"/>
        <v>0</v>
      </c>
    </row>
    <row r="87" spans="2:8" ht="15" x14ac:dyDescent="0.2">
      <c r="B87" s="5" t="s">
        <v>232</v>
      </c>
      <c r="C87" s="38">
        <v>2</v>
      </c>
      <c r="D87" s="38">
        <v>4</v>
      </c>
      <c r="E87" s="12">
        <f t="shared" si="4"/>
        <v>2.0618556701030928E-3</v>
      </c>
      <c r="F87" s="12">
        <f t="shared" si="5"/>
        <v>4.2372881355932203E-3</v>
      </c>
      <c r="G87" s="11">
        <f t="shared" si="6"/>
        <v>1</v>
      </c>
      <c r="H87" s="15">
        <f t="shared" si="7"/>
        <v>2.0618556701030928E-3</v>
      </c>
    </row>
    <row r="88" spans="2:8" ht="15" x14ac:dyDescent="0.2">
      <c r="B88" s="5" t="s">
        <v>233</v>
      </c>
      <c r="C88" s="38">
        <v>20</v>
      </c>
      <c r="D88" s="38">
        <v>13</v>
      </c>
      <c r="E88" s="12">
        <f t="shared" si="4"/>
        <v>2.0618556701030927E-2</v>
      </c>
      <c r="F88" s="12">
        <f t="shared" si="5"/>
        <v>1.3771186440677966E-2</v>
      </c>
      <c r="G88" s="11">
        <f t="shared" si="6"/>
        <v>-0.35</v>
      </c>
      <c r="H88" s="15">
        <f t="shared" si="7"/>
        <v>-7.2164948453608243E-3</v>
      </c>
    </row>
    <row r="89" spans="2:8" ht="15" x14ac:dyDescent="0.2">
      <c r="B89" s="5" t="s">
        <v>26</v>
      </c>
      <c r="C89" s="38">
        <v>1</v>
      </c>
      <c r="D89" s="38">
        <v>0</v>
      </c>
      <c r="E89" s="12">
        <f t="shared" si="4"/>
        <v>1.0309278350515464E-3</v>
      </c>
      <c r="F89" s="12" t="str">
        <f t="shared" si="5"/>
        <v/>
      </c>
      <c r="G89" s="11" t="str">
        <f t="shared" si="6"/>
        <v>0</v>
      </c>
      <c r="H89" s="15">
        <f t="shared" si="7"/>
        <v>0</v>
      </c>
    </row>
    <row r="90" spans="2:8" ht="15" x14ac:dyDescent="0.2">
      <c r="B90" s="5" t="s">
        <v>29</v>
      </c>
      <c r="C90" s="38">
        <v>0</v>
      </c>
      <c r="D90" s="38">
        <v>2</v>
      </c>
      <c r="E90" s="12" t="str">
        <f t="shared" si="4"/>
        <v/>
      </c>
      <c r="F90" s="12">
        <f t="shared" si="5"/>
        <v>2.1186440677966102E-3</v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14</v>
      </c>
      <c r="D92" s="38">
        <v>18</v>
      </c>
      <c r="E92" s="12">
        <f t="shared" si="4"/>
        <v>1.443298969072165E-2</v>
      </c>
      <c r="F92" s="12">
        <f t="shared" si="5"/>
        <v>1.9067796610169493E-2</v>
      </c>
      <c r="G92" s="11">
        <f t="shared" si="6"/>
        <v>0.2857142857142857</v>
      </c>
      <c r="H92" s="15">
        <f t="shared" si="7"/>
        <v>4.1237113402061857E-3</v>
      </c>
    </row>
    <row r="93" spans="2:8" ht="15" x14ac:dyDescent="0.2">
      <c r="B93" s="5" t="s">
        <v>526</v>
      </c>
      <c r="C93" s="38">
        <v>8</v>
      </c>
      <c r="D93" s="38">
        <v>22</v>
      </c>
      <c r="E93" s="12">
        <f t="shared" si="4"/>
        <v>8.2474226804123713E-3</v>
      </c>
      <c r="F93" s="12">
        <f t="shared" si="5"/>
        <v>2.3305084745762712E-2</v>
      </c>
      <c r="G93" s="11">
        <f t="shared" si="6"/>
        <v>1.75</v>
      </c>
      <c r="H93" s="15">
        <f t="shared" si="7"/>
        <v>1.443298969072165E-2</v>
      </c>
    </row>
    <row r="94" spans="2:8" ht="15" x14ac:dyDescent="0.2">
      <c r="B94" s="5" t="s">
        <v>25</v>
      </c>
      <c r="C94" s="38">
        <v>4</v>
      </c>
      <c r="D94" s="38">
        <v>5</v>
      </c>
      <c r="E94" s="12">
        <f t="shared" si="4"/>
        <v>4.1237113402061857E-3</v>
      </c>
      <c r="F94" s="12">
        <f t="shared" si="5"/>
        <v>5.2966101694915252E-3</v>
      </c>
      <c r="G94" s="11">
        <f t="shared" si="6"/>
        <v>0.25</v>
      </c>
      <c r="H94" s="15">
        <f t="shared" si="7"/>
        <v>1.0309278350515464E-3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3</v>
      </c>
      <c r="D97" s="38">
        <v>2</v>
      </c>
      <c r="E97" s="12">
        <f t="shared" si="4"/>
        <v>3.092783505154639E-3</v>
      </c>
      <c r="F97" s="12">
        <f t="shared" si="5"/>
        <v>2.1186440677966102E-3</v>
      </c>
      <c r="G97" s="11">
        <f t="shared" si="6"/>
        <v>-0.33333333333333331</v>
      </c>
      <c r="H97" s="15">
        <f t="shared" si="7"/>
        <v>-1.0309278350515462E-3</v>
      </c>
    </row>
    <row r="98" spans="2:8" ht="15" x14ac:dyDescent="0.2">
      <c r="B98" s="5" t="s">
        <v>238</v>
      </c>
      <c r="C98" s="38">
        <v>15</v>
      </c>
      <c r="D98" s="38">
        <v>47</v>
      </c>
      <c r="E98" s="12">
        <f t="shared" si="4"/>
        <v>1.5463917525773196E-2</v>
      </c>
      <c r="F98" s="12">
        <f t="shared" si="5"/>
        <v>4.9788135593220338E-2</v>
      </c>
      <c r="G98" s="11">
        <f t="shared" si="6"/>
        <v>2.1333333333333333</v>
      </c>
      <c r="H98" s="15">
        <f t="shared" si="7"/>
        <v>3.2989690721649485E-2</v>
      </c>
    </row>
    <row r="99" spans="2:8" ht="15" x14ac:dyDescent="0.2">
      <c r="B99" s="5" t="s">
        <v>239</v>
      </c>
      <c r="C99" s="38">
        <v>1</v>
      </c>
      <c r="D99" s="38">
        <v>8</v>
      </c>
      <c r="E99" s="12">
        <f t="shared" si="4"/>
        <v>1.0309278350515464E-3</v>
      </c>
      <c r="F99" s="12">
        <f t="shared" si="5"/>
        <v>8.4745762711864406E-3</v>
      </c>
      <c r="G99" s="11">
        <f t="shared" si="6"/>
        <v>7</v>
      </c>
      <c r="H99" s="15">
        <f t="shared" si="7"/>
        <v>7.2164948453608251E-3</v>
      </c>
    </row>
    <row r="100" spans="2:8" ht="15" x14ac:dyDescent="0.2">
      <c r="B100" s="5" t="s">
        <v>240</v>
      </c>
      <c r="C100" s="38">
        <v>4</v>
      </c>
      <c r="D100" s="38">
        <v>17</v>
      </c>
      <c r="E100" s="12">
        <f t="shared" si="4"/>
        <v>4.1237113402061857E-3</v>
      </c>
      <c r="F100" s="12">
        <f t="shared" si="5"/>
        <v>1.8008474576271187E-2</v>
      </c>
      <c r="G100" s="11">
        <f t="shared" si="6"/>
        <v>3.25</v>
      </c>
      <c r="H100" s="15">
        <f t="shared" si="7"/>
        <v>1.3402061855670104E-2</v>
      </c>
    </row>
    <row r="101" spans="2:8" ht="15" x14ac:dyDescent="0.2">
      <c r="B101" s="5" t="s">
        <v>241</v>
      </c>
      <c r="C101" s="38">
        <v>3</v>
      </c>
      <c r="D101" s="38">
        <v>1</v>
      </c>
      <c r="E101" s="12">
        <f t="shared" si="4"/>
        <v>3.092783505154639E-3</v>
      </c>
      <c r="F101" s="12">
        <f t="shared" si="5"/>
        <v>1.0593220338983051E-3</v>
      </c>
      <c r="G101" s="11">
        <f t="shared" si="6"/>
        <v>-0.66666666666666663</v>
      </c>
      <c r="H101" s="15">
        <f t="shared" si="7"/>
        <v>-2.0618556701030924E-3</v>
      </c>
    </row>
    <row r="102" spans="2:8" ht="15" x14ac:dyDescent="0.2">
      <c r="B102" s="5" t="s">
        <v>242</v>
      </c>
      <c r="C102" s="38">
        <v>12</v>
      </c>
      <c r="D102" s="38">
        <v>10</v>
      </c>
      <c r="E102" s="12">
        <f t="shared" si="4"/>
        <v>1.2371134020618556E-2</v>
      </c>
      <c r="F102" s="12">
        <f t="shared" si="5"/>
        <v>1.059322033898305E-2</v>
      </c>
      <c r="G102" s="11">
        <f t="shared" si="6"/>
        <v>-0.16666666666666666</v>
      </c>
      <c r="H102" s="15">
        <f t="shared" si="7"/>
        <v>-2.0618556701030924E-3</v>
      </c>
    </row>
    <row r="103" spans="2:8" ht="15" x14ac:dyDescent="0.2">
      <c r="B103" s="5" t="s">
        <v>243</v>
      </c>
      <c r="C103" s="38">
        <v>5</v>
      </c>
      <c r="D103" s="38">
        <v>1</v>
      </c>
      <c r="E103" s="12">
        <f t="shared" si="4"/>
        <v>5.1546391752577319E-3</v>
      </c>
      <c r="F103" s="12">
        <f t="shared" si="5"/>
        <v>1.0593220338983051E-3</v>
      </c>
      <c r="G103" s="11">
        <f t="shared" si="6"/>
        <v>-0.8</v>
      </c>
      <c r="H103" s="15">
        <f t="shared" si="7"/>
        <v>-4.1237113402061857E-3</v>
      </c>
    </row>
    <row r="104" spans="2:8" ht="15" x14ac:dyDescent="0.2">
      <c r="B104" s="5" t="s">
        <v>34</v>
      </c>
      <c r="C104" s="38">
        <v>9</v>
      </c>
      <c r="D104" s="38">
        <v>14</v>
      </c>
      <c r="E104" s="12">
        <f t="shared" si="4"/>
        <v>9.2783505154639175E-3</v>
      </c>
      <c r="F104" s="12">
        <f t="shared" si="5"/>
        <v>1.4830508474576272E-2</v>
      </c>
      <c r="G104" s="11">
        <f t="shared" si="6"/>
        <v>0.55555555555555558</v>
      </c>
      <c r="H104" s="15">
        <f t="shared" si="7"/>
        <v>5.1546391752577319E-3</v>
      </c>
    </row>
    <row r="105" spans="2:8" ht="15" x14ac:dyDescent="0.2">
      <c r="B105" s="5" t="s">
        <v>244</v>
      </c>
      <c r="C105" s="38">
        <v>0</v>
      </c>
      <c r="D105" s="38">
        <v>3</v>
      </c>
      <c r="E105" s="12" t="str">
        <f t="shared" si="4"/>
        <v/>
      </c>
      <c r="F105" s="12">
        <f t="shared" si="5"/>
        <v>3.1779661016949155E-3</v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</v>
      </c>
      <c r="D107" s="38">
        <v>17</v>
      </c>
      <c r="E107" s="12">
        <f t="shared" si="4"/>
        <v>2.0618556701030928E-3</v>
      </c>
      <c r="F107" s="12">
        <f t="shared" si="5"/>
        <v>1.8008474576271187E-2</v>
      </c>
      <c r="G107" s="11">
        <f t="shared" si="6"/>
        <v>7.5</v>
      </c>
      <c r="H107" s="15">
        <f t="shared" si="7"/>
        <v>1.5463917525773196E-2</v>
      </c>
    </row>
    <row r="108" spans="2:8" ht="15" x14ac:dyDescent="0.2">
      <c r="B108" s="5" t="s">
        <v>31</v>
      </c>
      <c r="C108" s="38">
        <v>7</v>
      </c>
      <c r="D108" s="38">
        <v>5</v>
      </c>
      <c r="E108" s="12">
        <f t="shared" si="4"/>
        <v>7.2164948453608251E-3</v>
      </c>
      <c r="F108" s="12">
        <f t="shared" si="5"/>
        <v>5.2966101694915252E-3</v>
      </c>
      <c r="G108" s="11">
        <f t="shared" si="6"/>
        <v>-0.2857142857142857</v>
      </c>
      <c r="H108" s="15">
        <f t="shared" si="7"/>
        <v>-2.0618556701030928E-3</v>
      </c>
    </row>
    <row r="109" spans="2:8" ht="15" x14ac:dyDescent="0.2">
      <c r="B109" s="5" t="s">
        <v>247</v>
      </c>
      <c r="C109" s="38">
        <v>8</v>
      </c>
      <c r="D109" s="38">
        <v>5</v>
      </c>
      <c r="E109" s="12">
        <f t="shared" si="4"/>
        <v>8.2474226804123713E-3</v>
      </c>
      <c r="F109" s="12">
        <f t="shared" si="5"/>
        <v>5.2966101694915252E-3</v>
      </c>
      <c r="G109" s="11">
        <f t="shared" si="6"/>
        <v>-0.375</v>
      </c>
      <c r="H109" s="15">
        <f t="shared" si="7"/>
        <v>-3.0927835051546395E-3</v>
      </c>
    </row>
    <row r="110" spans="2:8" ht="15" x14ac:dyDescent="0.2">
      <c r="B110" s="5" t="s">
        <v>32</v>
      </c>
      <c r="C110" s="38">
        <v>21</v>
      </c>
      <c r="D110" s="38">
        <v>16</v>
      </c>
      <c r="E110" s="12">
        <f t="shared" si="4"/>
        <v>2.1649484536082474E-2</v>
      </c>
      <c r="F110" s="12">
        <f t="shared" si="5"/>
        <v>1.6949152542372881E-2</v>
      </c>
      <c r="G110" s="11">
        <f t="shared" si="6"/>
        <v>-0.23809523809523808</v>
      </c>
      <c r="H110" s="15">
        <f t="shared" si="7"/>
        <v>-5.1546391752577319E-3</v>
      </c>
    </row>
    <row r="111" spans="2:8" ht="15" x14ac:dyDescent="0.2">
      <c r="B111" s="5" t="s">
        <v>30</v>
      </c>
      <c r="C111" s="38">
        <v>15</v>
      </c>
      <c r="D111" s="38">
        <v>8</v>
      </c>
      <c r="E111" s="12">
        <f t="shared" si="4"/>
        <v>1.5463917525773196E-2</v>
      </c>
      <c r="F111" s="12">
        <f t="shared" si="5"/>
        <v>8.4745762711864406E-3</v>
      </c>
      <c r="G111" s="11">
        <f t="shared" si="6"/>
        <v>-0.46666666666666667</v>
      </c>
      <c r="H111" s="15">
        <f t="shared" si="7"/>
        <v>-7.2164948453608251E-3</v>
      </c>
    </row>
    <row r="112" spans="2:8" ht="15" x14ac:dyDescent="0.2">
      <c r="B112" s="5" t="s">
        <v>33</v>
      </c>
      <c r="C112" s="38">
        <v>21</v>
      </c>
      <c r="D112" s="38">
        <v>17</v>
      </c>
      <c r="E112" s="12">
        <f t="shared" si="4"/>
        <v>2.1649484536082474E-2</v>
      </c>
      <c r="F112" s="12">
        <f t="shared" si="5"/>
        <v>1.8008474576271187E-2</v>
      </c>
      <c r="G112" s="11">
        <f t="shared" si="6"/>
        <v>-0.19047619047619047</v>
      </c>
      <c r="H112" s="15">
        <f t="shared" si="7"/>
        <v>-4.1237113402061848E-3</v>
      </c>
    </row>
    <row r="113" spans="2:8" ht="15" x14ac:dyDescent="0.2">
      <c r="B113" s="5" t="s">
        <v>248</v>
      </c>
      <c r="C113" s="38">
        <v>10</v>
      </c>
      <c r="D113" s="38">
        <v>16</v>
      </c>
      <c r="E113" s="12">
        <f t="shared" si="4"/>
        <v>1.0309278350515464E-2</v>
      </c>
      <c r="F113" s="12">
        <f t="shared" si="5"/>
        <v>1.6949152542372881E-2</v>
      </c>
      <c r="G113" s="11">
        <f t="shared" si="6"/>
        <v>0.6</v>
      </c>
      <c r="H113" s="15">
        <f t="shared" si="7"/>
        <v>6.1855670103092781E-3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28</v>
      </c>
      <c r="D115" s="38">
        <v>2</v>
      </c>
      <c r="E115" s="12">
        <f t="shared" si="4"/>
        <v>2.88659793814433E-2</v>
      </c>
      <c r="F115" s="12">
        <f t="shared" si="5"/>
        <v>2.1186440677966102E-3</v>
      </c>
      <c r="G115" s="11">
        <f t="shared" si="6"/>
        <v>-0.9285714285714286</v>
      </c>
      <c r="H115" s="15">
        <f t="shared" si="7"/>
        <v>-2.6804123711340208E-2</v>
      </c>
    </row>
    <row r="116" spans="2:8" ht="15" x14ac:dyDescent="0.2">
      <c r="B116" s="5" t="s">
        <v>249</v>
      </c>
      <c r="C116" s="38">
        <v>11</v>
      </c>
      <c r="D116" s="38">
        <v>37</v>
      </c>
      <c r="E116" s="12">
        <f t="shared" si="4"/>
        <v>1.134020618556701E-2</v>
      </c>
      <c r="F116" s="12">
        <f t="shared" si="5"/>
        <v>3.9194915254237288E-2</v>
      </c>
      <c r="G116" s="11">
        <f t="shared" si="6"/>
        <v>2.3636363636363638</v>
      </c>
      <c r="H116" s="15">
        <f t="shared" si="7"/>
        <v>2.6804123711340208E-2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165</v>
      </c>
      <c r="D118" s="38">
        <v>276</v>
      </c>
      <c r="E118" s="12">
        <f t="shared" si="4"/>
        <v>0.17010309278350516</v>
      </c>
      <c r="F118" s="12">
        <f t="shared" si="5"/>
        <v>0.2923728813559322</v>
      </c>
      <c r="G118" s="11">
        <f t="shared" si="6"/>
        <v>0.67272727272727273</v>
      </c>
      <c r="H118" s="15">
        <f t="shared" si="7"/>
        <v>0.11443298969072166</v>
      </c>
    </row>
    <row r="119" spans="2:8" ht="15" x14ac:dyDescent="0.2">
      <c r="B119" s="5" t="s">
        <v>252</v>
      </c>
      <c r="C119" s="38">
        <v>35</v>
      </c>
      <c r="D119" s="38">
        <v>21</v>
      </c>
      <c r="E119" s="12">
        <f t="shared" si="4"/>
        <v>3.608247422680412E-2</v>
      </c>
      <c r="F119" s="12">
        <f t="shared" si="5"/>
        <v>2.2245762711864406E-2</v>
      </c>
      <c r="G119" s="11">
        <f t="shared" si="6"/>
        <v>-0.4</v>
      </c>
      <c r="H119" s="15">
        <f t="shared" si="7"/>
        <v>-1.4432989690721649E-2</v>
      </c>
    </row>
    <row r="120" spans="2:8" ht="15" x14ac:dyDescent="0.2">
      <c r="B120" s="5" t="s">
        <v>253</v>
      </c>
      <c r="C120" s="38">
        <v>8</v>
      </c>
      <c r="D120" s="38">
        <v>24</v>
      </c>
      <c r="E120" s="12">
        <f t="shared" si="4"/>
        <v>8.2474226804123713E-3</v>
      </c>
      <c r="F120" s="12">
        <f t="shared" si="5"/>
        <v>2.5423728813559324E-2</v>
      </c>
      <c r="G120" s="11">
        <f t="shared" si="6"/>
        <v>2</v>
      </c>
      <c r="H120" s="15">
        <f t="shared" si="7"/>
        <v>1.6494845360824743E-2</v>
      </c>
    </row>
    <row r="121" spans="2:8" ht="15" x14ac:dyDescent="0.2">
      <c r="B121" s="5" t="s">
        <v>35</v>
      </c>
      <c r="C121" s="38">
        <v>4</v>
      </c>
      <c r="D121" s="38">
        <v>11</v>
      </c>
      <c r="E121" s="12">
        <f t="shared" si="4"/>
        <v>4.1237113402061857E-3</v>
      </c>
      <c r="F121" s="12">
        <f t="shared" si="5"/>
        <v>1.1652542372881356E-2</v>
      </c>
      <c r="G121" s="11">
        <f t="shared" si="6"/>
        <v>1.75</v>
      </c>
      <c r="H121" s="15">
        <f t="shared" si="7"/>
        <v>7.2164948453608251E-3</v>
      </c>
    </row>
    <row r="122" spans="2:8" ht="15" x14ac:dyDescent="0.2">
      <c r="B122" s="5" t="s">
        <v>39</v>
      </c>
      <c r="C122" s="38">
        <v>3</v>
      </c>
      <c r="D122" s="38">
        <v>3</v>
      </c>
      <c r="E122" s="12">
        <f t="shared" si="4"/>
        <v>3.092783505154639E-3</v>
      </c>
      <c r="F122" s="12">
        <f t="shared" si="5"/>
        <v>3.1779661016949155E-3</v>
      </c>
      <c r="G122" s="11">
        <f t="shared" si="6"/>
        <v>0</v>
      </c>
      <c r="H122" s="15">
        <f t="shared" si="7"/>
        <v>0</v>
      </c>
    </row>
    <row r="123" spans="2:8" ht="15" x14ac:dyDescent="0.2">
      <c r="B123" s="5" t="s">
        <v>37</v>
      </c>
      <c r="C123" s="38">
        <v>10</v>
      </c>
      <c r="D123" s="38">
        <v>8</v>
      </c>
      <c r="E123" s="12">
        <f t="shared" si="4"/>
        <v>1.0309278350515464E-2</v>
      </c>
      <c r="F123" s="12">
        <f t="shared" si="5"/>
        <v>8.4745762711864406E-3</v>
      </c>
      <c r="G123" s="11">
        <f t="shared" si="6"/>
        <v>-0.2</v>
      </c>
      <c r="H123" s="15">
        <f t="shared" si="7"/>
        <v>-2.0618556701030928E-3</v>
      </c>
    </row>
    <row r="124" spans="2:8" ht="15" x14ac:dyDescent="0.2">
      <c r="B124" s="5" t="s">
        <v>36</v>
      </c>
      <c r="C124" s="38">
        <v>1</v>
      </c>
      <c r="D124" s="38">
        <v>0</v>
      </c>
      <c r="E124" s="12">
        <f t="shared" si="4"/>
        <v>1.0309278350515464E-3</v>
      </c>
      <c r="F124" s="12" t="str">
        <f t="shared" si="5"/>
        <v/>
      </c>
      <c r="G124" s="11" t="str">
        <f t="shared" si="6"/>
        <v>0</v>
      </c>
      <c r="H124" s="15">
        <f t="shared" si="7"/>
        <v>0</v>
      </c>
    </row>
    <row r="125" spans="2:8" ht="15" x14ac:dyDescent="0.2">
      <c r="B125" s="5" t="s">
        <v>254</v>
      </c>
      <c r="C125" s="38">
        <v>2</v>
      </c>
      <c r="D125" s="38">
        <v>17</v>
      </c>
      <c r="E125" s="12">
        <f t="shared" si="4"/>
        <v>2.0618556701030928E-3</v>
      </c>
      <c r="F125" s="12">
        <f t="shared" si="5"/>
        <v>1.8008474576271187E-2</v>
      </c>
      <c r="G125" s="11">
        <f t="shared" si="6"/>
        <v>7.5</v>
      </c>
      <c r="H125" s="15">
        <f t="shared" si="7"/>
        <v>1.5463917525773196E-2</v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1</v>
      </c>
      <c r="D127" s="38">
        <v>2</v>
      </c>
      <c r="E127" s="12">
        <f t="shared" si="4"/>
        <v>1.0309278350515464E-3</v>
      </c>
      <c r="F127" s="12">
        <f t="shared" si="5"/>
        <v>2.1186440677966102E-3</v>
      </c>
      <c r="G127" s="11">
        <f t="shared" si="6"/>
        <v>1</v>
      </c>
      <c r="H127" s="15">
        <f t="shared" si="7"/>
        <v>1.0309278350515464E-3</v>
      </c>
    </row>
    <row r="128" spans="2:8" ht="15" x14ac:dyDescent="0.2">
      <c r="B128" s="5" t="s">
        <v>257</v>
      </c>
      <c r="C128" s="38">
        <v>3</v>
      </c>
      <c r="D128" s="38">
        <v>4</v>
      </c>
      <c r="E128" s="12">
        <f t="shared" si="4"/>
        <v>3.092783505154639E-3</v>
      </c>
      <c r="F128" s="12">
        <f t="shared" si="5"/>
        <v>4.2372881355932203E-3</v>
      </c>
      <c r="G128" s="11">
        <f t="shared" si="6"/>
        <v>0.33333333333333331</v>
      </c>
      <c r="H128" s="15">
        <f t="shared" si="7"/>
        <v>1.0309278350515462E-3</v>
      </c>
    </row>
    <row r="129" spans="2:8" ht="30" x14ac:dyDescent="0.2">
      <c r="B129" s="5" t="s">
        <v>258</v>
      </c>
      <c r="C129" s="38">
        <v>2</v>
      </c>
      <c r="D129" s="38">
        <v>2</v>
      </c>
      <c r="E129" s="12">
        <f t="shared" si="4"/>
        <v>2.0618556701030928E-3</v>
      </c>
      <c r="F129" s="12">
        <f t="shared" si="5"/>
        <v>2.1186440677966102E-3</v>
      </c>
      <c r="G129" s="11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6</v>
      </c>
      <c r="D131" s="38">
        <v>19</v>
      </c>
      <c r="E131" s="12">
        <f t="shared" si="4"/>
        <v>6.1855670103092781E-3</v>
      </c>
      <c r="F131" s="12">
        <f t="shared" si="5"/>
        <v>2.0127118644067795E-2</v>
      </c>
      <c r="G131" s="11">
        <f t="shared" si="6"/>
        <v>2.1666666666666665</v>
      </c>
      <c r="H131" s="15">
        <f t="shared" si="7"/>
        <v>1.3402061855670102E-2</v>
      </c>
    </row>
    <row r="132" spans="2:8" ht="15" x14ac:dyDescent="0.2">
      <c r="B132" s="5" t="s">
        <v>50</v>
      </c>
      <c r="C132" s="38">
        <v>4</v>
      </c>
      <c r="D132" s="38">
        <v>0</v>
      </c>
      <c r="E132" s="12">
        <f t="shared" si="4"/>
        <v>4.1237113402061857E-3</v>
      </c>
      <c r="F132" s="12" t="str">
        <f t="shared" si="5"/>
        <v/>
      </c>
      <c r="G132" s="11" t="str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</v>
      </c>
      <c r="D134" s="38">
        <v>2</v>
      </c>
      <c r="E134" s="12">
        <f t="shared" si="4"/>
        <v>2.0618556701030928E-3</v>
      </c>
      <c r="F134" s="12">
        <f t="shared" si="5"/>
        <v>2.1186440677966102E-3</v>
      </c>
      <c r="G134" s="11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2</v>
      </c>
      <c r="D137" s="38">
        <v>2</v>
      </c>
      <c r="E137" s="12">
        <f t="shared" si="8"/>
        <v>2.0618556701030928E-3</v>
      </c>
      <c r="F137" s="12">
        <f t="shared" si="9"/>
        <v>2.1186440677966102E-3</v>
      </c>
      <c r="G137" s="11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2</v>
      </c>
      <c r="D138" s="38">
        <v>2</v>
      </c>
      <c r="E138" s="12">
        <f t="shared" si="8"/>
        <v>2.0618556701030928E-3</v>
      </c>
      <c r="F138" s="12">
        <f t="shared" si="9"/>
        <v>2.1186440677966102E-3</v>
      </c>
      <c r="G138" s="11">
        <f t="shared" si="10"/>
        <v>0</v>
      </c>
      <c r="H138" s="15">
        <f t="shared" si="11"/>
        <v>0</v>
      </c>
    </row>
    <row r="139" spans="2:8" ht="15" x14ac:dyDescent="0.2">
      <c r="B139" s="5" t="s">
        <v>262</v>
      </c>
      <c r="C139" s="38">
        <v>4</v>
      </c>
      <c r="D139" s="38">
        <v>4</v>
      </c>
      <c r="E139" s="12">
        <f t="shared" si="8"/>
        <v>4.1237113402061857E-3</v>
      </c>
      <c r="F139" s="12">
        <f t="shared" si="9"/>
        <v>4.2372881355932203E-3</v>
      </c>
      <c r="G139" s="11">
        <f t="shared" si="10"/>
        <v>0</v>
      </c>
      <c r="H139" s="15">
        <f t="shared" si="11"/>
        <v>0</v>
      </c>
    </row>
    <row r="140" spans="2:8" ht="30" x14ac:dyDescent="0.2">
      <c r="B140" s="5" t="s">
        <v>263</v>
      </c>
      <c r="C140" s="38">
        <v>0</v>
      </c>
      <c r="D140" s="38">
        <v>2</v>
      </c>
      <c r="E140" s="12" t="str">
        <f t="shared" si="8"/>
        <v/>
      </c>
      <c r="F140" s="12">
        <f t="shared" si="9"/>
        <v>2.1186440677966102E-3</v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1</v>
      </c>
      <c r="D142" s="38">
        <v>2</v>
      </c>
      <c r="E142" s="12">
        <f t="shared" si="8"/>
        <v>1.0309278350515464E-3</v>
      </c>
      <c r="F142" s="12">
        <f t="shared" si="9"/>
        <v>2.1186440677966102E-3</v>
      </c>
      <c r="G142" s="11">
        <f t="shared" si="10"/>
        <v>1</v>
      </c>
      <c r="H142" s="15">
        <f t="shared" si="11"/>
        <v>1.0309278350515464E-3</v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251</v>
      </c>
      <c r="D144" s="38">
        <v>1</v>
      </c>
      <c r="E144" s="12">
        <f t="shared" si="8"/>
        <v>0.25876288659793817</v>
      </c>
      <c r="F144" s="12">
        <f t="shared" si="9"/>
        <v>1.0593220338983051E-3</v>
      </c>
      <c r="G144" s="11">
        <f t="shared" si="10"/>
        <v>-0.99601593625498008</v>
      </c>
      <c r="H144" s="15">
        <f t="shared" si="11"/>
        <v>-0.25773195876288663</v>
      </c>
    </row>
    <row r="145" spans="2:8" ht="13.5" customHeight="1" x14ac:dyDescent="0.2">
      <c r="B145" s="5" t="s">
        <v>47</v>
      </c>
      <c r="C145" s="38">
        <v>5</v>
      </c>
      <c r="D145" s="38">
        <v>0</v>
      </c>
      <c r="E145" s="12">
        <f t="shared" si="8"/>
        <v>5.1546391752577319E-3</v>
      </c>
      <c r="F145" s="12" t="str">
        <f t="shared" si="9"/>
        <v/>
      </c>
      <c r="G145" s="11" t="str">
        <f t="shared" si="10"/>
        <v>0</v>
      </c>
      <c r="H145" s="15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1404</v>
      </c>
      <c r="D151" s="34">
        <f>SUM(D152:D288)</f>
        <v>1917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0.36538461538461536</v>
      </c>
      <c r="H151" s="36">
        <f>+IF(OR(AND(E151=""),(G151="")),"",E151*G151)</f>
        <v>0.36538461538461536</v>
      </c>
    </row>
    <row r="152" spans="2:8" ht="15" x14ac:dyDescent="0.2">
      <c r="B152" s="41" t="s">
        <v>54</v>
      </c>
      <c r="C152" s="38">
        <v>9</v>
      </c>
      <c r="D152" s="38">
        <v>14</v>
      </c>
      <c r="E152" s="40">
        <f>+IF(C152=0,"",C152/C$151)</f>
        <v>6.41025641025641E-3</v>
      </c>
      <c r="F152" s="40">
        <f>+IF(D152=0,"",D152/D$151)</f>
        <v>7.3030777256129368E-3</v>
      </c>
      <c r="G152" s="30">
        <f>+IF(OR(AND(D152=0),(C152=0)),"0",((D152-C152)/C152))</f>
        <v>0.55555555555555558</v>
      </c>
      <c r="H152" s="31">
        <f>+IF(OR(AND(E152=""),(G152="")),"",E152*G152)</f>
        <v>3.5612535612535613E-3</v>
      </c>
    </row>
    <row r="153" spans="2:8" ht="15" x14ac:dyDescent="0.2">
      <c r="B153" s="7" t="s">
        <v>58</v>
      </c>
      <c r="C153" s="38">
        <v>2</v>
      </c>
      <c r="D153" s="38">
        <v>3</v>
      </c>
      <c r="E153" s="12">
        <f t="shared" ref="E153:E216" si="12">+IF(C153=0,"",C153/C$151)</f>
        <v>1.4245014245014246E-3</v>
      </c>
      <c r="F153" s="12">
        <f t="shared" ref="F153:F216" si="13">+IF(D153=0,"",D153/D$151)</f>
        <v>1.5649452269170579E-3</v>
      </c>
      <c r="G153" s="11">
        <f t="shared" ref="G153:G216" si="14">+IF(OR(AND(D153=0),(C153=0)),"0",((D153-C153)/C153))</f>
        <v>0.5</v>
      </c>
      <c r="H153" s="15">
        <f t="shared" ref="H153:H216" si="15">+IF(OR(AND(E153=""),(G153="")),"",E153*G153)</f>
        <v>7.1225071225071229E-4</v>
      </c>
    </row>
    <row r="154" spans="2:8" ht="15" x14ac:dyDescent="0.2">
      <c r="B154" s="7" t="s">
        <v>265</v>
      </c>
      <c r="C154" s="38">
        <v>1</v>
      </c>
      <c r="D154" s="38">
        <v>4</v>
      </c>
      <c r="E154" s="12">
        <f t="shared" si="12"/>
        <v>7.1225071225071229E-4</v>
      </c>
      <c r="F154" s="12">
        <f t="shared" si="13"/>
        <v>2.0865936358894104E-3</v>
      </c>
      <c r="G154" s="11">
        <f t="shared" si="14"/>
        <v>3</v>
      </c>
      <c r="H154" s="15">
        <f t="shared" si="15"/>
        <v>2.136752136752137E-3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29</v>
      </c>
      <c r="D156" s="38">
        <v>31</v>
      </c>
      <c r="E156" s="12">
        <f t="shared" si="12"/>
        <v>2.0655270655270654E-2</v>
      </c>
      <c r="F156" s="12">
        <f t="shared" si="13"/>
        <v>1.6171100678142931E-2</v>
      </c>
      <c r="G156" s="11">
        <f t="shared" si="14"/>
        <v>6.8965517241379309E-2</v>
      </c>
      <c r="H156" s="15">
        <f t="shared" si="15"/>
        <v>1.4245014245014244E-3</v>
      </c>
    </row>
    <row r="157" spans="2:8" ht="15" x14ac:dyDescent="0.2">
      <c r="B157" s="7" t="s">
        <v>53</v>
      </c>
      <c r="C157" s="38">
        <v>130</v>
      </c>
      <c r="D157" s="38">
        <v>273</v>
      </c>
      <c r="E157" s="12">
        <f t="shared" si="12"/>
        <v>9.2592592592592587E-2</v>
      </c>
      <c r="F157" s="12">
        <f t="shared" si="13"/>
        <v>0.14241001564945227</v>
      </c>
      <c r="G157" s="11">
        <f t="shared" si="14"/>
        <v>1.1000000000000001</v>
      </c>
      <c r="H157" s="15">
        <f t="shared" si="15"/>
        <v>0.10185185185185186</v>
      </c>
    </row>
    <row r="158" spans="2:8" ht="15" x14ac:dyDescent="0.2">
      <c r="B158" s="7" t="s">
        <v>59</v>
      </c>
      <c r="C158" s="38">
        <v>22</v>
      </c>
      <c r="D158" s="38">
        <v>13</v>
      </c>
      <c r="E158" s="12">
        <f t="shared" si="12"/>
        <v>1.5669515669515671E-2</v>
      </c>
      <c r="F158" s="12">
        <f t="shared" si="13"/>
        <v>6.7814293166405838E-3</v>
      </c>
      <c r="G158" s="11">
        <f t="shared" si="14"/>
        <v>-0.40909090909090912</v>
      </c>
      <c r="H158" s="15">
        <f t="shared" si="15"/>
        <v>-6.4102564102564109E-3</v>
      </c>
    </row>
    <row r="159" spans="2:8" ht="15" x14ac:dyDescent="0.2">
      <c r="B159" s="7" t="s">
        <v>268</v>
      </c>
      <c r="C159" s="38">
        <v>18</v>
      </c>
      <c r="D159" s="38">
        <v>51</v>
      </c>
      <c r="E159" s="12">
        <f t="shared" si="12"/>
        <v>1.282051282051282E-2</v>
      </c>
      <c r="F159" s="12">
        <f t="shared" si="13"/>
        <v>2.6604068857589983E-2</v>
      </c>
      <c r="G159" s="11">
        <f t="shared" si="14"/>
        <v>1.8333333333333333</v>
      </c>
      <c r="H159" s="15">
        <f t="shared" si="15"/>
        <v>2.3504273504273504E-2</v>
      </c>
    </row>
    <row r="160" spans="2:8" ht="15" x14ac:dyDescent="0.2">
      <c r="B160" s="7" t="s">
        <v>55</v>
      </c>
      <c r="C160" s="38">
        <v>10</v>
      </c>
      <c r="D160" s="38">
        <v>15</v>
      </c>
      <c r="E160" s="12">
        <f t="shared" si="12"/>
        <v>7.1225071225071226E-3</v>
      </c>
      <c r="F160" s="12">
        <f t="shared" si="13"/>
        <v>7.8247261345852897E-3</v>
      </c>
      <c r="G160" s="11">
        <f t="shared" si="14"/>
        <v>0.5</v>
      </c>
      <c r="H160" s="15">
        <f t="shared" si="15"/>
        <v>3.5612535612535613E-3</v>
      </c>
    </row>
    <row r="161" spans="2:8" ht="15" x14ac:dyDescent="0.2">
      <c r="B161" s="7" t="s">
        <v>51</v>
      </c>
      <c r="C161" s="38">
        <v>1</v>
      </c>
      <c r="D161" s="38">
        <v>1</v>
      </c>
      <c r="E161" s="12">
        <f t="shared" si="12"/>
        <v>7.1225071225071229E-4</v>
      </c>
      <c r="F161" s="12">
        <f t="shared" si="13"/>
        <v>5.2164840897235261E-4</v>
      </c>
      <c r="G161" s="11">
        <f t="shared" si="14"/>
        <v>0</v>
      </c>
      <c r="H161" s="15">
        <f t="shared" si="15"/>
        <v>0</v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7</v>
      </c>
      <c r="D163" s="38">
        <v>31</v>
      </c>
      <c r="E163" s="12">
        <f t="shared" si="12"/>
        <v>4.9857549857549857E-3</v>
      </c>
      <c r="F163" s="12">
        <f t="shared" si="13"/>
        <v>1.6171100678142931E-2</v>
      </c>
      <c r="G163" s="11">
        <f t="shared" si="14"/>
        <v>3.4285714285714284</v>
      </c>
      <c r="H163" s="15">
        <f t="shared" si="15"/>
        <v>1.7094017094017092E-2</v>
      </c>
    </row>
    <row r="164" spans="2:8" ht="15" x14ac:dyDescent="0.2">
      <c r="B164" s="7" t="s">
        <v>56</v>
      </c>
      <c r="C164" s="38">
        <v>2</v>
      </c>
      <c r="D164" s="38">
        <v>9</v>
      </c>
      <c r="E164" s="12">
        <f t="shared" si="12"/>
        <v>1.4245014245014246E-3</v>
      </c>
      <c r="F164" s="12">
        <f t="shared" si="13"/>
        <v>4.6948356807511738E-3</v>
      </c>
      <c r="G164" s="11">
        <f t="shared" si="14"/>
        <v>3.5</v>
      </c>
      <c r="H164" s="15">
        <f t="shared" si="15"/>
        <v>4.9857549857549857E-3</v>
      </c>
    </row>
    <row r="165" spans="2:8" ht="15" x14ac:dyDescent="0.2">
      <c r="B165" s="7" t="s">
        <v>57</v>
      </c>
      <c r="C165" s="38">
        <v>44</v>
      </c>
      <c r="D165" s="38">
        <v>93</v>
      </c>
      <c r="E165" s="12">
        <f t="shared" si="12"/>
        <v>3.1339031339031341E-2</v>
      </c>
      <c r="F165" s="12">
        <f t="shared" si="13"/>
        <v>4.8513302034428794E-2</v>
      </c>
      <c r="G165" s="11">
        <f t="shared" si="14"/>
        <v>1.1136363636363635</v>
      </c>
      <c r="H165" s="15">
        <f t="shared" si="15"/>
        <v>3.4900284900284899E-2</v>
      </c>
    </row>
    <row r="166" spans="2:8" ht="15" x14ac:dyDescent="0.2">
      <c r="B166" s="7" t="s">
        <v>270</v>
      </c>
      <c r="C166" s="38">
        <v>15</v>
      </c>
      <c r="D166" s="38">
        <v>11</v>
      </c>
      <c r="E166" s="12">
        <f t="shared" si="12"/>
        <v>1.0683760683760684E-2</v>
      </c>
      <c r="F166" s="12">
        <f t="shared" si="13"/>
        <v>5.7381324986958788E-3</v>
      </c>
      <c r="G166" s="11">
        <f t="shared" si="14"/>
        <v>-0.26666666666666666</v>
      </c>
      <c r="H166" s="15">
        <f t="shared" si="15"/>
        <v>-2.8490028490028491E-3</v>
      </c>
    </row>
    <row r="167" spans="2:8" ht="15" x14ac:dyDescent="0.2">
      <c r="B167" s="7" t="s">
        <v>52</v>
      </c>
      <c r="C167" s="38">
        <v>0</v>
      </c>
      <c r="D167" s="38">
        <v>3</v>
      </c>
      <c r="E167" s="12" t="str">
        <f t="shared" si="12"/>
        <v/>
      </c>
      <c r="F167" s="12">
        <f t="shared" si="13"/>
        <v>1.5649452269170579E-3</v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2</v>
      </c>
      <c r="D168" s="38">
        <v>2</v>
      </c>
      <c r="E168" s="12">
        <f t="shared" si="12"/>
        <v>1.4245014245014246E-3</v>
      </c>
      <c r="F168" s="12">
        <f t="shared" si="13"/>
        <v>1.0432968179447052E-3</v>
      </c>
      <c r="G168" s="11">
        <f t="shared" si="14"/>
        <v>0</v>
      </c>
      <c r="H168" s="15">
        <f t="shared" si="15"/>
        <v>0</v>
      </c>
    </row>
    <row r="169" spans="2:8" ht="15" x14ac:dyDescent="0.2">
      <c r="B169" s="7" t="s">
        <v>271</v>
      </c>
      <c r="C169" s="38">
        <v>22</v>
      </c>
      <c r="D169" s="38">
        <v>60</v>
      </c>
      <c r="E169" s="12">
        <f t="shared" si="12"/>
        <v>1.5669515669515671E-2</v>
      </c>
      <c r="F169" s="12">
        <f t="shared" si="13"/>
        <v>3.1298904538341159E-2</v>
      </c>
      <c r="G169" s="11">
        <f t="shared" si="14"/>
        <v>1.7272727272727273</v>
      </c>
      <c r="H169" s="15">
        <f t="shared" si="15"/>
        <v>2.7065527065527069E-2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1</v>
      </c>
      <c r="D172" s="38">
        <v>2</v>
      </c>
      <c r="E172" s="12">
        <f t="shared" si="12"/>
        <v>7.1225071225071229E-4</v>
      </c>
      <c r="F172" s="12">
        <f t="shared" si="13"/>
        <v>1.0432968179447052E-3</v>
      </c>
      <c r="G172" s="11">
        <f t="shared" si="14"/>
        <v>1</v>
      </c>
      <c r="H172" s="15">
        <f t="shared" si="15"/>
        <v>7.1225071225071229E-4</v>
      </c>
    </row>
    <row r="173" spans="2:8" ht="15" x14ac:dyDescent="0.2">
      <c r="B173" s="7" t="s">
        <v>275</v>
      </c>
      <c r="C173" s="38">
        <v>21</v>
      </c>
      <c r="D173" s="38">
        <v>22</v>
      </c>
      <c r="E173" s="12">
        <f t="shared" si="12"/>
        <v>1.4957264957264958E-2</v>
      </c>
      <c r="F173" s="12">
        <f t="shared" si="13"/>
        <v>1.1476264997391758E-2</v>
      </c>
      <c r="G173" s="11">
        <f t="shared" si="14"/>
        <v>4.7619047619047616E-2</v>
      </c>
      <c r="H173" s="15">
        <f t="shared" si="15"/>
        <v>7.1225071225071229E-4</v>
      </c>
    </row>
    <row r="174" spans="2:8" ht="15" x14ac:dyDescent="0.2">
      <c r="B174" s="7" t="s">
        <v>276</v>
      </c>
      <c r="C174" s="38">
        <v>9</v>
      </c>
      <c r="D174" s="38">
        <v>78</v>
      </c>
      <c r="E174" s="12">
        <f t="shared" si="12"/>
        <v>6.41025641025641E-3</v>
      </c>
      <c r="F174" s="12">
        <f t="shared" si="13"/>
        <v>4.0688575899843503E-2</v>
      </c>
      <c r="G174" s="11">
        <f t="shared" si="14"/>
        <v>7.666666666666667</v>
      </c>
      <c r="H174" s="15">
        <f t="shared" si="15"/>
        <v>4.9145299145299144E-2</v>
      </c>
    </row>
    <row r="175" spans="2:8" ht="15" x14ac:dyDescent="0.2">
      <c r="B175" s="7" t="s">
        <v>277</v>
      </c>
      <c r="C175" s="38">
        <v>23</v>
      </c>
      <c r="D175" s="38">
        <v>17</v>
      </c>
      <c r="E175" s="12">
        <f t="shared" si="12"/>
        <v>1.6381766381766381E-2</v>
      </c>
      <c r="F175" s="12">
        <f t="shared" si="13"/>
        <v>8.8680229525299956E-3</v>
      </c>
      <c r="G175" s="11">
        <f t="shared" si="14"/>
        <v>-0.2608695652173913</v>
      </c>
      <c r="H175" s="15">
        <f t="shared" si="15"/>
        <v>-4.2735042735042731E-3</v>
      </c>
    </row>
    <row r="176" spans="2:8" ht="15" x14ac:dyDescent="0.2">
      <c r="B176" s="7" t="s">
        <v>278</v>
      </c>
      <c r="C176" s="38">
        <v>54</v>
      </c>
      <c r="D176" s="38">
        <v>81</v>
      </c>
      <c r="E176" s="12">
        <f t="shared" si="12"/>
        <v>3.8461538461538464E-2</v>
      </c>
      <c r="F176" s="12">
        <f t="shared" si="13"/>
        <v>4.2253521126760563E-2</v>
      </c>
      <c r="G176" s="11">
        <f t="shared" si="14"/>
        <v>0.5</v>
      </c>
      <c r="H176" s="15">
        <f t="shared" si="15"/>
        <v>1.9230769230769232E-2</v>
      </c>
    </row>
    <row r="177" spans="2:8" ht="15" x14ac:dyDescent="0.2">
      <c r="B177" s="7" t="s">
        <v>279</v>
      </c>
      <c r="C177" s="38">
        <v>82</v>
      </c>
      <c r="D177" s="38">
        <v>79</v>
      </c>
      <c r="E177" s="12">
        <f t="shared" si="12"/>
        <v>5.8404558404558403E-2</v>
      </c>
      <c r="F177" s="12">
        <f t="shared" si="13"/>
        <v>4.1210224308815858E-2</v>
      </c>
      <c r="G177" s="11">
        <f t="shared" si="14"/>
        <v>-3.6585365853658534E-2</v>
      </c>
      <c r="H177" s="15">
        <f t="shared" si="15"/>
        <v>-2.1367521367521365E-3</v>
      </c>
    </row>
    <row r="178" spans="2:8" ht="15" x14ac:dyDescent="0.2">
      <c r="B178" s="7" t="s">
        <v>280</v>
      </c>
      <c r="C178" s="38">
        <v>27</v>
      </c>
      <c r="D178" s="38">
        <v>48</v>
      </c>
      <c r="E178" s="12">
        <f t="shared" si="12"/>
        <v>1.9230769230769232E-2</v>
      </c>
      <c r="F178" s="12">
        <f t="shared" si="13"/>
        <v>2.5039123630672927E-2</v>
      </c>
      <c r="G178" s="11">
        <f t="shared" si="14"/>
        <v>0.77777777777777779</v>
      </c>
      <c r="H178" s="15">
        <f t="shared" si="15"/>
        <v>1.4957264957264958E-2</v>
      </c>
    </row>
    <row r="179" spans="2:8" ht="15" x14ac:dyDescent="0.2">
      <c r="B179" s="7" t="s">
        <v>281</v>
      </c>
      <c r="C179" s="38">
        <v>18</v>
      </c>
      <c r="D179" s="38">
        <v>5</v>
      </c>
      <c r="E179" s="12">
        <f t="shared" si="12"/>
        <v>1.282051282051282E-2</v>
      </c>
      <c r="F179" s="12">
        <f t="shared" si="13"/>
        <v>2.6082420448617634E-3</v>
      </c>
      <c r="G179" s="11">
        <f t="shared" si="14"/>
        <v>-0.72222222222222221</v>
      </c>
      <c r="H179" s="15">
        <f t="shared" si="15"/>
        <v>-9.2592592592592587E-3</v>
      </c>
    </row>
    <row r="180" spans="2:8" ht="15" x14ac:dyDescent="0.2">
      <c r="B180" s="7" t="s">
        <v>282</v>
      </c>
      <c r="C180" s="38">
        <v>1</v>
      </c>
      <c r="D180" s="38">
        <v>0</v>
      </c>
      <c r="E180" s="12">
        <f t="shared" si="12"/>
        <v>7.1225071225071229E-4</v>
      </c>
      <c r="F180" s="12" t="str">
        <f t="shared" si="13"/>
        <v/>
      </c>
      <c r="G180" s="11" t="str">
        <f t="shared" si="14"/>
        <v>0</v>
      </c>
      <c r="H180" s="15">
        <f t="shared" si="15"/>
        <v>0</v>
      </c>
    </row>
    <row r="181" spans="2:8" ht="15" x14ac:dyDescent="0.2">
      <c r="B181" s="7" t="s">
        <v>283</v>
      </c>
      <c r="C181" s="38">
        <v>4</v>
      </c>
      <c r="D181" s="38">
        <v>3</v>
      </c>
      <c r="E181" s="12">
        <f t="shared" si="12"/>
        <v>2.8490028490028491E-3</v>
      </c>
      <c r="F181" s="12">
        <f t="shared" si="13"/>
        <v>1.5649452269170579E-3</v>
      </c>
      <c r="G181" s="11">
        <f t="shared" si="14"/>
        <v>-0.25</v>
      </c>
      <c r="H181" s="15">
        <f t="shared" si="15"/>
        <v>-7.1225071225071229E-4</v>
      </c>
    </row>
    <row r="182" spans="2:8" ht="15" x14ac:dyDescent="0.2">
      <c r="B182" s="7" t="s">
        <v>284</v>
      </c>
      <c r="C182" s="38">
        <v>24</v>
      </c>
      <c r="D182" s="38">
        <v>7</v>
      </c>
      <c r="E182" s="12">
        <f t="shared" si="12"/>
        <v>1.7094017094017096E-2</v>
      </c>
      <c r="F182" s="12">
        <f t="shared" si="13"/>
        <v>3.6515388628064684E-3</v>
      </c>
      <c r="G182" s="11">
        <f t="shared" si="14"/>
        <v>-0.70833333333333337</v>
      </c>
      <c r="H182" s="15">
        <f t="shared" si="15"/>
        <v>-1.2108262108262111E-2</v>
      </c>
    </row>
    <row r="183" spans="2:8" ht="15" x14ac:dyDescent="0.2">
      <c r="B183" s="7" t="s">
        <v>285</v>
      </c>
      <c r="C183" s="38">
        <v>6</v>
      </c>
      <c r="D183" s="38">
        <v>9</v>
      </c>
      <c r="E183" s="12">
        <f t="shared" si="12"/>
        <v>4.2735042735042739E-3</v>
      </c>
      <c r="F183" s="12">
        <f t="shared" si="13"/>
        <v>4.6948356807511738E-3</v>
      </c>
      <c r="G183" s="11">
        <f t="shared" si="14"/>
        <v>0.5</v>
      </c>
      <c r="H183" s="15">
        <f t="shared" si="15"/>
        <v>2.136752136752137E-3</v>
      </c>
    </row>
    <row r="184" spans="2:8" ht="15" x14ac:dyDescent="0.2">
      <c r="B184" s="7" t="s">
        <v>286</v>
      </c>
      <c r="C184" s="38">
        <v>1</v>
      </c>
      <c r="D184" s="38">
        <v>0</v>
      </c>
      <c r="E184" s="12">
        <f t="shared" si="12"/>
        <v>7.1225071225071229E-4</v>
      </c>
      <c r="F184" s="12" t="str">
        <f t="shared" si="13"/>
        <v/>
      </c>
      <c r="G184" s="11" t="str">
        <f t="shared" si="14"/>
        <v>0</v>
      </c>
      <c r="H184" s="15">
        <f t="shared" si="15"/>
        <v>0</v>
      </c>
    </row>
    <row r="185" spans="2:8" ht="15" x14ac:dyDescent="0.2">
      <c r="B185" s="7" t="s">
        <v>62</v>
      </c>
      <c r="C185" s="38">
        <v>2</v>
      </c>
      <c r="D185" s="38">
        <v>1</v>
      </c>
      <c r="E185" s="12">
        <f t="shared" si="12"/>
        <v>1.4245014245014246E-3</v>
      </c>
      <c r="F185" s="12">
        <f t="shared" si="13"/>
        <v>5.2164840897235261E-4</v>
      </c>
      <c r="G185" s="11">
        <f t="shared" si="14"/>
        <v>-0.5</v>
      </c>
      <c r="H185" s="15">
        <f t="shared" si="15"/>
        <v>-7.1225071225071229E-4</v>
      </c>
    </row>
    <row r="186" spans="2:8" ht="15" x14ac:dyDescent="0.2">
      <c r="B186" s="7" t="s">
        <v>63</v>
      </c>
      <c r="C186" s="38">
        <v>90</v>
      </c>
      <c r="D186" s="38">
        <v>148</v>
      </c>
      <c r="E186" s="12">
        <f t="shared" si="12"/>
        <v>6.4102564102564097E-2</v>
      </c>
      <c r="F186" s="12">
        <f t="shared" si="13"/>
        <v>7.7203964527908189E-2</v>
      </c>
      <c r="G186" s="11">
        <f t="shared" si="14"/>
        <v>0.64444444444444449</v>
      </c>
      <c r="H186" s="15">
        <f t="shared" si="15"/>
        <v>4.1310541310541307E-2</v>
      </c>
    </row>
    <row r="187" spans="2:8" ht="15" x14ac:dyDescent="0.2">
      <c r="B187" s="7" t="s">
        <v>287</v>
      </c>
      <c r="C187" s="38">
        <v>1</v>
      </c>
      <c r="D187" s="38">
        <v>11</v>
      </c>
      <c r="E187" s="12">
        <f t="shared" si="12"/>
        <v>7.1225071225071229E-4</v>
      </c>
      <c r="F187" s="12">
        <f t="shared" si="13"/>
        <v>5.7381324986958788E-3</v>
      </c>
      <c r="G187" s="11">
        <f t="shared" si="14"/>
        <v>10</v>
      </c>
      <c r="H187" s="15">
        <f t="shared" si="15"/>
        <v>7.1225071225071226E-3</v>
      </c>
    </row>
    <row r="188" spans="2:8" ht="15" x14ac:dyDescent="0.2">
      <c r="B188" s="7" t="s">
        <v>288</v>
      </c>
      <c r="C188" s="38">
        <v>1</v>
      </c>
      <c r="D188" s="38">
        <v>1</v>
      </c>
      <c r="E188" s="12">
        <f t="shared" si="12"/>
        <v>7.1225071225071229E-4</v>
      </c>
      <c r="F188" s="12">
        <f t="shared" si="13"/>
        <v>5.2164840897235261E-4</v>
      </c>
      <c r="G188" s="11">
        <f t="shared" si="14"/>
        <v>0</v>
      </c>
      <c r="H188" s="15">
        <f t="shared" si="15"/>
        <v>0</v>
      </c>
    </row>
    <row r="189" spans="2:8" ht="15" x14ac:dyDescent="0.2">
      <c r="B189" s="7" t="s">
        <v>289</v>
      </c>
      <c r="C189" s="38">
        <v>5</v>
      </c>
      <c r="D189" s="38">
        <v>1</v>
      </c>
      <c r="E189" s="12">
        <f t="shared" si="12"/>
        <v>3.5612535612535613E-3</v>
      </c>
      <c r="F189" s="12">
        <f t="shared" si="13"/>
        <v>5.2164840897235261E-4</v>
      </c>
      <c r="G189" s="11">
        <f t="shared" si="14"/>
        <v>-0.8</v>
      </c>
      <c r="H189" s="15">
        <f t="shared" si="15"/>
        <v>-2.8490028490028491E-3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1</v>
      </c>
      <c r="D193" s="38">
        <v>0</v>
      </c>
      <c r="E193" s="12">
        <f t="shared" si="12"/>
        <v>7.1225071225071229E-4</v>
      </c>
      <c r="F193" s="12" t="str">
        <f t="shared" si="13"/>
        <v/>
      </c>
      <c r="G193" s="11" t="str">
        <f t="shared" si="14"/>
        <v>0</v>
      </c>
      <c r="H193" s="15">
        <f t="shared" si="15"/>
        <v>0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1</v>
      </c>
      <c r="D195" s="38">
        <v>3</v>
      </c>
      <c r="E195" s="12">
        <f t="shared" si="12"/>
        <v>7.1225071225071229E-4</v>
      </c>
      <c r="F195" s="12">
        <f t="shared" si="13"/>
        <v>1.5649452269170579E-3</v>
      </c>
      <c r="G195" s="11">
        <f t="shared" si="14"/>
        <v>2</v>
      </c>
      <c r="H195" s="15">
        <f t="shared" si="15"/>
        <v>1.4245014245014246E-3</v>
      </c>
    </row>
    <row r="196" spans="2:8" ht="15" x14ac:dyDescent="0.2">
      <c r="B196" s="7" t="s">
        <v>293</v>
      </c>
      <c r="C196" s="38">
        <v>79</v>
      </c>
      <c r="D196" s="38">
        <v>150</v>
      </c>
      <c r="E196" s="12">
        <f t="shared" si="12"/>
        <v>5.6267806267806267E-2</v>
      </c>
      <c r="F196" s="12">
        <f t="shared" si="13"/>
        <v>7.82472613458529E-2</v>
      </c>
      <c r="G196" s="11">
        <f t="shared" si="14"/>
        <v>0.89873417721518989</v>
      </c>
      <c r="H196" s="15">
        <f t="shared" si="15"/>
        <v>5.0569800569800573E-2</v>
      </c>
    </row>
    <row r="197" spans="2:8" ht="15" x14ac:dyDescent="0.2">
      <c r="B197" s="7" t="s">
        <v>294</v>
      </c>
      <c r="C197" s="38">
        <v>1</v>
      </c>
      <c r="D197" s="38">
        <v>0</v>
      </c>
      <c r="E197" s="12">
        <f t="shared" si="12"/>
        <v>7.1225071225071229E-4</v>
      </c>
      <c r="F197" s="12" t="str">
        <f t="shared" si="13"/>
        <v/>
      </c>
      <c r="G197" s="11" t="str">
        <f t="shared" si="14"/>
        <v>0</v>
      </c>
      <c r="H197" s="15">
        <f t="shared" si="15"/>
        <v>0</v>
      </c>
    </row>
    <row r="198" spans="2:8" ht="15" x14ac:dyDescent="0.2">
      <c r="B198" s="7" t="s">
        <v>295</v>
      </c>
      <c r="C198" s="38">
        <v>7</v>
      </c>
      <c r="D198" s="38">
        <v>1</v>
      </c>
      <c r="E198" s="12">
        <f t="shared" si="12"/>
        <v>4.9857549857549857E-3</v>
      </c>
      <c r="F198" s="12">
        <f t="shared" si="13"/>
        <v>5.2164840897235261E-4</v>
      </c>
      <c r="G198" s="11">
        <f t="shared" si="14"/>
        <v>-0.8571428571428571</v>
      </c>
      <c r="H198" s="15">
        <f t="shared" si="15"/>
        <v>-4.2735042735042731E-3</v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2</v>
      </c>
      <c r="E200" s="12" t="str">
        <f t="shared" si="12"/>
        <v/>
      </c>
      <c r="F200" s="12">
        <f t="shared" si="13"/>
        <v>1.0432968179447052E-3</v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1</v>
      </c>
      <c r="D203" s="38">
        <v>0</v>
      </c>
      <c r="E203" s="12">
        <f t="shared" si="12"/>
        <v>7.1225071225071229E-4</v>
      </c>
      <c r="F203" s="12" t="str">
        <f t="shared" si="13"/>
        <v/>
      </c>
      <c r="G203" s="11" t="str">
        <f t="shared" si="14"/>
        <v>0</v>
      </c>
      <c r="H203" s="15">
        <f t="shared" si="15"/>
        <v>0</v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1</v>
      </c>
      <c r="D205" s="38">
        <v>0</v>
      </c>
      <c r="E205" s="12">
        <f t="shared" si="12"/>
        <v>7.1225071225071229E-4</v>
      </c>
      <c r="F205" s="12" t="str">
        <f t="shared" si="13"/>
        <v/>
      </c>
      <c r="G205" s="11" t="str">
        <f t="shared" si="14"/>
        <v>0</v>
      </c>
      <c r="H205" s="15">
        <f t="shared" si="15"/>
        <v>0</v>
      </c>
    </row>
    <row r="206" spans="2:8" ht="15" x14ac:dyDescent="0.2">
      <c r="B206" s="7" t="s">
        <v>301</v>
      </c>
      <c r="C206" s="38">
        <v>10</v>
      </c>
      <c r="D206" s="38">
        <v>14</v>
      </c>
      <c r="E206" s="12">
        <f t="shared" si="12"/>
        <v>7.1225071225071226E-3</v>
      </c>
      <c r="F206" s="12">
        <f t="shared" si="13"/>
        <v>7.3030777256129368E-3</v>
      </c>
      <c r="G206" s="11">
        <f t="shared" si="14"/>
        <v>0.4</v>
      </c>
      <c r="H206" s="15">
        <f t="shared" si="15"/>
        <v>2.8490028490028491E-3</v>
      </c>
    </row>
    <row r="207" spans="2:8" ht="15" x14ac:dyDescent="0.2">
      <c r="B207" s="7" t="s">
        <v>527</v>
      </c>
      <c r="C207" s="38">
        <v>0</v>
      </c>
      <c r="D207" s="38">
        <v>1</v>
      </c>
      <c r="E207" s="12" t="str">
        <f t="shared" si="12"/>
        <v/>
      </c>
      <c r="F207" s="12">
        <f t="shared" si="13"/>
        <v>5.2164840897235261E-4</v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</v>
      </c>
      <c r="D208" s="38">
        <v>16</v>
      </c>
      <c r="E208" s="12">
        <f t="shared" si="12"/>
        <v>1.4245014245014246E-3</v>
      </c>
      <c r="F208" s="12">
        <f t="shared" si="13"/>
        <v>8.3463745435576418E-3</v>
      </c>
      <c r="G208" s="11">
        <f t="shared" si="14"/>
        <v>7</v>
      </c>
      <c r="H208" s="15">
        <f t="shared" si="15"/>
        <v>9.9715099715099714E-3</v>
      </c>
    </row>
    <row r="209" spans="2:8" ht="15" x14ac:dyDescent="0.2">
      <c r="B209" s="7" t="s">
        <v>71</v>
      </c>
      <c r="C209" s="38">
        <v>6</v>
      </c>
      <c r="D209" s="38">
        <v>0</v>
      </c>
      <c r="E209" s="12">
        <f t="shared" si="12"/>
        <v>4.2735042735042739E-3</v>
      </c>
      <c r="F209" s="12" t="str">
        <f t="shared" si="13"/>
        <v/>
      </c>
      <c r="G209" s="11" t="str">
        <f t="shared" si="14"/>
        <v>0</v>
      </c>
      <c r="H209" s="15">
        <f t="shared" si="15"/>
        <v>0</v>
      </c>
    </row>
    <row r="210" spans="2:8" ht="15" x14ac:dyDescent="0.2">
      <c r="B210" s="7" t="s">
        <v>73</v>
      </c>
      <c r="C210" s="38">
        <v>1</v>
      </c>
      <c r="D210" s="38">
        <v>0</v>
      </c>
      <c r="E210" s="12">
        <f t="shared" si="12"/>
        <v>7.1225071225071229E-4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1</v>
      </c>
      <c r="D211" s="38">
        <v>1</v>
      </c>
      <c r="E211" s="12">
        <f t="shared" si="12"/>
        <v>7.1225071225071229E-4</v>
      </c>
      <c r="F211" s="12">
        <f t="shared" si="13"/>
        <v>5.2164840897235261E-4</v>
      </c>
      <c r="G211" s="11">
        <f t="shared" si="14"/>
        <v>0</v>
      </c>
      <c r="H211" s="15">
        <f t="shared" si="15"/>
        <v>0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7</v>
      </c>
      <c r="E213" s="12" t="str">
        <f t="shared" si="12"/>
        <v/>
      </c>
      <c r="F213" s="12">
        <f t="shared" si="13"/>
        <v>3.6515388628064684E-3</v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1</v>
      </c>
      <c r="D214" s="38">
        <v>0</v>
      </c>
      <c r="E214" s="12">
        <f t="shared" si="12"/>
        <v>7.1225071225071229E-4</v>
      </c>
      <c r="F214" s="12" t="str">
        <f t="shared" si="13"/>
        <v/>
      </c>
      <c r="G214" s="11" t="str">
        <f t="shared" si="14"/>
        <v>0</v>
      </c>
      <c r="H214" s="15">
        <f t="shared" si="15"/>
        <v>0</v>
      </c>
    </row>
    <row r="215" spans="2:8" ht="15" x14ac:dyDescent="0.2">
      <c r="B215" s="7" t="s">
        <v>303</v>
      </c>
      <c r="C215" s="38">
        <v>0</v>
      </c>
      <c r="D215" s="38">
        <v>1</v>
      </c>
      <c r="E215" s="12" t="str">
        <f t="shared" si="12"/>
        <v/>
      </c>
      <c r="F215" s="12">
        <f t="shared" si="13"/>
        <v>5.2164840897235261E-4</v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3</v>
      </c>
      <c r="E216" s="12">
        <f t="shared" si="12"/>
        <v>7.1225071225071229E-4</v>
      </c>
      <c r="F216" s="12">
        <f t="shared" si="13"/>
        <v>1.5649452269170579E-3</v>
      </c>
      <c r="G216" s="11">
        <f t="shared" si="14"/>
        <v>2</v>
      </c>
      <c r="H216" s="15">
        <f t="shared" si="15"/>
        <v>1.4245014245014246E-3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1</v>
      </c>
      <c r="E218" s="12" t="str">
        <f t="shared" si="16"/>
        <v/>
      </c>
      <c r="F218" s="12">
        <f t="shared" si="17"/>
        <v>5.2164840897235261E-4</v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2</v>
      </c>
      <c r="E219" s="12" t="str">
        <f t="shared" si="16"/>
        <v/>
      </c>
      <c r="F219" s="12">
        <f t="shared" si="17"/>
        <v>1.0432968179447052E-3</v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1</v>
      </c>
      <c r="D221" s="38">
        <v>0</v>
      </c>
      <c r="E221" s="12">
        <f t="shared" si="16"/>
        <v>7.1225071225071229E-4</v>
      </c>
      <c r="F221" s="12" t="str">
        <f t="shared" si="17"/>
        <v/>
      </c>
      <c r="G221" s="11" t="str">
        <f t="shared" si="18"/>
        <v>0</v>
      </c>
      <c r="H221" s="15">
        <f t="shared" si="19"/>
        <v>0</v>
      </c>
    </row>
    <row r="222" spans="2:8" ht="15" x14ac:dyDescent="0.2">
      <c r="B222" s="7" t="s">
        <v>309</v>
      </c>
      <c r="C222" s="38">
        <v>2</v>
      </c>
      <c r="D222" s="38">
        <v>11</v>
      </c>
      <c r="E222" s="12">
        <f t="shared" si="16"/>
        <v>1.4245014245014246E-3</v>
      </c>
      <c r="F222" s="12">
        <f t="shared" si="17"/>
        <v>5.7381324986958788E-3</v>
      </c>
      <c r="G222" s="11">
        <f t="shared" si="18"/>
        <v>4.5</v>
      </c>
      <c r="H222" s="15">
        <f t="shared" si="19"/>
        <v>6.4102564102564109E-3</v>
      </c>
    </row>
    <row r="223" spans="2:8" ht="15" x14ac:dyDescent="0.2">
      <c r="B223" s="7" t="s">
        <v>528</v>
      </c>
      <c r="C223" s="38">
        <v>0</v>
      </c>
      <c r="D223" s="38">
        <v>1</v>
      </c>
      <c r="E223" s="12" t="str">
        <f t="shared" si="16"/>
        <v/>
      </c>
      <c r="F223" s="12">
        <f t="shared" si="17"/>
        <v>5.2164840897235261E-4</v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1</v>
      </c>
      <c r="D226" s="38">
        <v>2</v>
      </c>
      <c r="E226" s="12">
        <f t="shared" si="16"/>
        <v>7.1225071225071229E-4</v>
      </c>
      <c r="F226" s="12">
        <f t="shared" si="17"/>
        <v>1.0432968179447052E-3</v>
      </c>
      <c r="G226" s="11">
        <f t="shared" si="18"/>
        <v>1</v>
      </c>
      <c r="H226" s="15">
        <f t="shared" si="19"/>
        <v>7.1225071225071229E-4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14</v>
      </c>
      <c r="D229" s="38">
        <v>31</v>
      </c>
      <c r="E229" s="12">
        <f t="shared" si="16"/>
        <v>9.9715099715099714E-3</v>
      </c>
      <c r="F229" s="12">
        <f t="shared" si="17"/>
        <v>1.6171100678142931E-2</v>
      </c>
      <c r="G229" s="11">
        <f t="shared" si="18"/>
        <v>1.2142857142857142</v>
      </c>
      <c r="H229" s="15">
        <f t="shared" si="19"/>
        <v>1.2108262108262107E-2</v>
      </c>
    </row>
    <row r="230" spans="2:8" ht="15" x14ac:dyDescent="0.2">
      <c r="B230" s="7" t="s">
        <v>312</v>
      </c>
      <c r="C230" s="38">
        <v>1</v>
      </c>
      <c r="D230" s="38">
        <v>1</v>
      </c>
      <c r="E230" s="12">
        <f t="shared" si="16"/>
        <v>7.1225071225071229E-4</v>
      </c>
      <c r="F230" s="12">
        <f t="shared" si="17"/>
        <v>5.2164840897235261E-4</v>
      </c>
      <c r="G230" s="11">
        <f t="shared" si="18"/>
        <v>0</v>
      </c>
      <c r="H230" s="15">
        <f t="shared" si="19"/>
        <v>0</v>
      </c>
    </row>
    <row r="231" spans="2:8" ht="15" x14ac:dyDescent="0.2">
      <c r="B231" s="7" t="s">
        <v>313</v>
      </c>
      <c r="C231" s="38">
        <v>2</v>
      </c>
      <c r="D231" s="38">
        <v>1</v>
      </c>
      <c r="E231" s="12">
        <f t="shared" si="16"/>
        <v>1.4245014245014246E-3</v>
      </c>
      <c r="F231" s="12">
        <f t="shared" si="17"/>
        <v>5.2164840897235261E-4</v>
      </c>
      <c r="G231" s="11">
        <f t="shared" si="18"/>
        <v>-0.5</v>
      </c>
      <c r="H231" s="15">
        <f t="shared" si="19"/>
        <v>-7.1225071225071229E-4</v>
      </c>
    </row>
    <row r="232" spans="2:8" ht="15" x14ac:dyDescent="0.2">
      <c r="B232" s="7" t="s">
        <v>77</v>
      </c>
      <c r="C232" s="38">
        <v>7</v>
      </c>
      <c r="D232" s="38">
        <v>4</v>
      </c>
      <c r="E232" s="12">
        <f t="shared" si="16"/>
        <v>4.9857549857549857E-3</v>
      </c>
      <c r="F232" s="12">
        <f t="shared" si="17"/>
        <v>2.0865936358894104E-3</v>
      </c>
      <c r="G232" s="11">
        <f t="shared" si="18"/>
        <v>-0.42857142857142855</v>
      </c>
      <c r="H232" s="15">
        <f t="shared" si="19"/>
        <v>-2.1367521367521365E-3</v>
      </c>
    </row>
    <row r="233" spans="2:8" ht="15" x14ac:dyDescent="0.2">
      <c r="B233" s="7" t="s">
        <v>74</v>
      </c>
      <c r="C233" s="38">
        <v>0</v>
      </c>
      <c r="D233" s="38">
        <v>1</v>
      </c>
      <c r="E233" s="12" t="str">
        <f t="shared" si="16"/>
        <v/>
      </c>
      <c r="F233" s="12">
        <f t="shared" si="17"/>
        <v>5.2164840897235261E-4</v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1</v>
      </c>
      <c r="E234" s="12" t="str">
        <f t="shared" si="16"/>
        <v/>
      </c>
      <c r="F234" s="12">
        <f t="shared" si="17"/>
        <v>5.2164840897235261E-4</v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64</v>
      </c>
      <c r="D235" s="38">
        <v>55</v>
      </c>
      <c r="E235" s="12">
        <f t="shared" si="16"/>
        <v>4.5584045584045586E-2</v>
      </c>
      <c r="F235" s="12">
        <f t="shared" si="17"/>
        <v>2.8690662493479395E-2</v>
      </c>
      <c r="G235" s="11">
        <f t="shared" si="18"/>
        <v>-0.140625</v>
      </c>
      <c r="H235" s="15">
        <f t="shared" si="19"/>
        <v>-6.4102564102564109E-3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38</v>
      </c>
      <c r="D237" s="38">
        <v>17</v>
      </c>
      <c r="E237" s="12">
        <f t="shared" si="16"/>
        <v>2.7065527065527065E-2</v>
      </c>
      <c r="F237" s="12">
        <f t="shared" si="17"/>
        <v>8.8680229525299956E-3</v>
      </c>
      <c r="G237" s="11">
        <f t="shared" si="18"/>
        <v>-0.55263157894736847</v>
      </c>
      <c r="H237" s="15">
        <f t="shared" si="19"/>
        <v>-1.4957264957264958E-2</v>
      </c>
    </row>
    <row r="238" spans="2:8" ht="15" x14ac:dyDescent="0.2">
      <c r="B238" s="7" t="s">
        <v>85</v>
      </c>
      <c r="C238" s="38">
        <v>75</v>
      </c>
      <c r="D238" s="38">
        <v>49</v>
      </c>
      <c r="E238" s="12">
        <f t="shared" si="16"/>
        <v>5.3418803418803416E-2</v>
      </c>
      <c r="F238" s="12">
        <f t="shared" si="17"/>
        <v>2.5560772039645279E-2</v>
      </c>
      <c r="G238" s="11">
        <f t="shared" si="18"/>
        <v>-0.34666666666666668</v>
      </c>
      <c r="H238" s="15">
        <f t="shared" si="19"/>
        <v>-1.8518518518518517E-2</v>
      </c>
    </row>
    <row r="239" spans="2:8" ht="15" x14ac:dyDescent="0.2">
      <c r="B239" s="7" t="s">
        <v>81</v>
      </c>
      <c r="C239" s="38">
        <v>12</v>
      </c>
      <c r="D239" s="38">
        <v>7</v>
      </c>
      <c r="E239" s="12">
        <f t="shared" si="16"/>
        <v>8.5470085470085479E-3</v>
      </c>
      <c r="F239" s="12">
        <f t="shared" si="17"/>
        <v>3.6515388628064684E-3</v>
      </c>
      <c r="G239" s="11">
        <f t="shared" si="18"/>
        <v>-0.41666666666666669</v>
      </c>
      <c r="H239" s="15">
        <f t="shared" si="19"/>
        <v>-3.5612535612535618E-3</v>
      </c>
    </row>
    <row r="240" spans="2:8" ht="15" x14ac:dyDescent="0.2">
      <c r="B240" s="7" t="s">
        <v>316</v>
      </c>
      <c r="C240" s="38">
        <v>44</v>
      </c>
      <c r="D240" s="38">
        <v>3</v>
      </c>
      <c r="E240" s="12">
        <f t="shared" si="16"/>
        <v>3.1339031339031341E-2</v>
      </c>
      <c r="F240" s="12">
        <f t="shared" si="17"/>
        <v>1.5649452269170579E-3</v>
      </c>
      <c r="G240" s="11">
        <f t="shared" si="18"/>
        <v>-0.93181818181818177</v>
      </c>
      <c r="H240" s="15">
        <f t="shared" si="19"/>
        <v>-2.9202279202279201E-2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6</v>
      </c>
      <c r="E242" s="12" t="str">
        <f t="shared" si="16"/>
        <v/>
      </c>
      <c r="F242" s="12">
        <f t="shared" si="17"/>
        <v>3.1298904538341159E-3</v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4</v>
      </c>
      <c r="E243" s="12" t="str">
        <f t="shared" si="16"/>
        <v/>
      </c>
      <c r="F243" s="12">
        <f t="shared" si="17"/>
        <v>2.0865936358894104E-3</v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11</v>
      </c>
      <c r="D244" s="38">
        <v>6</v>
      </c>
      <c r="E244" s="12">
        <f t="shared" si="16"/>
        <v>7.8347578347578353E-3</v>
      </c>
      <c r="F244" s="12">
        <f t="shared" si="17"/>
        <v>3.1298904538341159E-3</v>
      </c>
      <c r="G244" s="11">
        <f t="shared" si="18"/>
        <v>-0.45454545454545453</v>
      </c>
      <c r="H244" s="15">
        <f t="shared" si="19"/>
        <v>-3.5612535612535613E-3</v>
      </c>
    </row>
    <row r="245" spans="2:8" ht="15" x14ac:dyDescent="0.2">
      <c r="B245" s="7" t="s">
        <v>84</v>
      </c>
      <c r="C245" s="38">
        <v>0</v>
      </c>
      <c r="D245" s="38">
        <v>1</v>
      </c>
      <c r="E245" s="12" t="str">
        <f t="shared" si="16"/>
        <v/>
      </c>
      <c r="F245" s="12">
        <f t="shared" si="17"/>
        <v>5.2164840897235261E-4</v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12</v>
      </c>
      <c r="D246" s="38">
        <v>4</v>
      </c>
      <c r="E246" s="12">
        <f t="shared" si="16"/>
        <v>8.5470085470085479E-3</v>
      </c>
      <c r="F246" s="12">
        <f t="shared" si="17"/>
        <v>2.0865936358894104E-3</v>
      </c>
      <c r="G246" s="11">
        <f t="shared" si="18"/>
        <v>-0.66666666666666663</v>
      </c>
      <c r="H246" s="15">
        <f t="shared" si="19"/>
        <v>-5.6980056980056983E-3</v>
      </c>
    </row>
    <row r="247" spans="2:8" ht="15" x14ac:dyDescent="0.2">
      <c r="B247" s="7" t="s">
        <v>319</v>
      </c>
      <c r="C247" s="38">
        <v>52</v>
      </c>
      <c r="D247" s="38">
        <v>37</v>
      </c>
      <c r="E247" s="12">
        <f t="shared" si="16"/>
        <v>3.7037037037037035E-2</v>
      </c>
      <c r="F247" s="12">
        <f t="shared" si="17"/>
        <v>1.9300991131977047E-2</v>
      </c>
      <c r="G247" s="11">
        <f t="shared" si="18"/>
        <v>-0.28846153846153844</v>
      </c>
      <c r="H247" s="15">
        <f t="shared" si="19"/>
        <v>-1.0683760683760682E-2</v>
      </c>
    </row>
    <row r="248" spans="2:8" ht="15" x14ac:dyDescent="0.2">
      <c r="B248" s="7" t="s">
        <v>86</v>
      </c>
      <c r="C248" s="38">
        <v>0</v>
      </c>
      <c r="D248" s="38">
        <v>10</v>
      </c>
      <c r="E248" s="12" t="str">
        <f t="shared" si="16"/>
        <v/>
      </c>
      <c r="F248" s="12">
        <f t="shared" si="17"/>
        <v>5.2164840897235268E-3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72</v>
      </c>
      <c r="D249" s="38">
        <v>30</v>
      </c>
      <c r="E249" s="12">
        <f t="shared" si="16"/>
        <v>5.128205128205128E-2</v>
      </c>
      <c r="F249" s="12">
        <f t="shared" si="17"/>
        <v>1.5649452269170579E-2</v>
      </c>
      <c r="G249" s="11">
        <f t="shared" si="18"/>
        <v>-0.58333333333333337</v>
      </c>
      <c r="H249" s="15">
        <f t="shared" si="19"/>
        <v>-2.9914529914529916E-2</v>
      </c>
    </row>
    <row r="250" spans="2:8" ht="15" x14ac:dyDescent="0.2">
      <c r="B250" s="7" t="s">
        <v>82</v>
      </c>
      <c r="C250" s="38">
        <v>7</v>
      </c>
      <c r="D250" s="38">
        <v>0</v>
      </c>
      <c r="E250" s="12">
        <f t="shared" si="16"/>
        <v>4.9857549857549857E-3</v>
      </c>
      <c r="F250" s="12" t="str">
        <f t="shared" si="17"/>
        <v/>
      </c>
      <c r="G250" s="11" t="str">
        <f t="shared" si="18"/>
        <v>0</v>
      </c>
      <c r="H250" s="15">
        <f t="shared" si="19"/>
        <v>0</v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13</v>
      </c>
      <c r="D252" s="38">
        <v>29</v>
      </c>
      <c r="E252" s="12">
        <f t="shared" si="16"/>
        <v>9.2592592592592587E-3</v>
      </c>
      <c r="F252" s="12">
        <f t="shared" si="17"/>
        <v>1.5127803860198226E-2</v>
      </c>
      <c r="G252" s="11">
        <f t="shared" si="18"/>
        <v>1.2307692307692308</v>
      </c>
      <c r="H252" s="15">
        <f t="shared" si="19"/>
        <v>1.1396011396011397E-2</v>
      </c>
    </row>
    <row r="253" spans="2:8" ht="15" x14ac:dyDescent="0.2">
      <c r="B253" s="7" t="s">
        <v>322</v>
      </c>
      <c r="C253" s="38">
        <v>33</v>
      </c>
      <c r="D253" s="38">
        <v>31</v>
      </c>
      <c r="E253" s="12">
        <f t="shared" si="16"/>
        <v>2.3504273504273504E-2</v>
      </c>
      <c r="F253" s="12">
        <f t="shared" si="17"/>
        <v>1.6171100678142931E-2</v>
      </c>
      <c r="G253" s="11">
        <f t="shared" si="18"/>
        <v>-6.0606060606060608E-2</v>
      </c>
      <c r="H253" s="15">
        <f t="shared" si="19"/>
        <v>-1.4245014245014246E-3</v>
      </c>
    </row>
    <row r="254" spans="2:8" ht="15" x14ac:dyDescent="0.2">
      <c r="B254" s="7" t="s">
        <v>323</v>
      </c>
      <c r="C254" s="38">
        <v>0</v>
      </c>
      <c r="D254" s="38">
        <v>7</v>
      </c>
      <c r="E254" s="12" t="str">
        <f t="shared" si="16"/>
        <v/>
      </c>
      <c r="F254" s="12">
        <f t="shared" si="17"/>
        <v>3.6515388628064684E-3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12</v>
      </c>
      <c r="D256" s="38">
        <v>35</v>
      </c>
      <c r="E256" s="12">
        <f t="shared" si="16"/>
        <v>8.5470085470085479E-3</v>
      </c>
      <c r="F256" s="12">
        <f t="shared" si="17"/>
        <v>1.8257694314032343E-2</v>
      </c>
      <c r="G256" s="11">
        <f t="shared" si="18"/>
        <v>1.9166666666666667</v>
      </c>
      <c r="H256" s="15">
        <f t="shared" si="19"/>
        <v>1.6381766381766385E-2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31</v>
      </c>
      <c r="D258" s="38">
        <v>105</v>
      </c>
      <c r="E258" s="12">
        <f t="shared" si="16"/>
        <v>2.2079772079772079E-2</v>
      </c>
      <c r="F258" s="12">
        <f t="shared" si="17"/>
        <v>5.4773082942097026E-2</v>
      </c>
      <c r="G258" s="11">
        <f t="shared" si="18"/>
        <v>2.3870967741935485</v>
      </c>
      <c r="H258" s="15">
        <f t="shared" si="19"/>
        <v>5.2706552706552709E-2</v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2</v>
      </c>
      <c r="E261" s="12" t="str">
        <f t="shared" si="16"/>
        <v/>
      </c>
      <c r="F261" s="12">
        <f t="shared" si="17"/>
        <v>1.0432968179447052E-3</v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51</v>
      </c>
      <c r="D262" s="38">
        <v>2</v>
      </c>
      <c r="E262" s="12">
        <f t="shared" si="16"/>
        <v>3.6324786324786328E-2</v>
      </c>
      <c r="F262" s="12">
        <f t="shared" si="17"/>
        <v>1.0432968179447052E-3</v>
      </c>
      <c r="G262" s="11">
        <f t="shared" si="18"/>
        <v>-0.96078431372549022</v>
      </c>
      <c r="H262" s="15">
        <f t="shared" si="19"/>
        <v>-3.4900284900284906E-2</v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1</v>
      </c>
      <c r="E264" s="12" t="str">
        <f t="shared" si="16"/>
        <v/>
      </c>
      <c r="F264" s="12">
        <f t="shared" si="17"/>
        <v>5.2164840897235261E-4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5</v>
      </c>
      <c r="E266" s="12" t="str">
        <f t="shared" si="16"/>
        <v/>
      </c>
      <c r="F266" s="12">
        <f t="shared" si="17"/>
        <v>2.6082420448617634E-3</v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31</v>
      </c>
      <c r="D268" s="38">
        <v>35</v>
      </c>
      <c r="E268" s="12">
        <f t="shared" si="16"/>
        <v>2.2079772079772079E-2</v>
      </c>
      <c r="F268" s="12">
        <f t="shared" si="17"/>
        <v>1.8257694314032343E-2</v>
      </c>
      <c r="G268" s="11">
        <f t="shared" si="18"/>
        <v>0.12903225806451613</v>
      </c>
      <c r="H268" s="15">
        <f t="shared" si="19"/>
        <v>2.8490028490028487E-3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2</v>
      </c>
      <c r="D270" s="38">
        <v>3</v>
      </c>
      <c r="E270" s="12">
        <f t="shared" si="16"/>
        <v>1.4245014245014246E-3</v>
      </c>
      <c r="F270" s="12">
        <f t="shared" si="17"/>
        <v>1.5649452269170579E-3</v>
      </c>
      <c r="G270" s="11">
        <f t="shared" si="18"/>
        <v>0.5</v>
      </c>
      <c r="H270" s="15">
        <f t="shared" si="19"/>
        <v>7.1225071225071229E-4</v>
      </c>
    </row>
    <row r="271" spans="2:8" ht="15" x14ac:dyDescent="0.2">
      <c r="B271" s="7" t="s">
        <v>93</v>
      </c>
      <c r="C271" s="38">
        <v>2</v>
      </c>
      <c r="D271" s="38">
        <v>0</v>
      </c>
      <c r="E271" s="12">
        <f t="shared" si="16"/>
        <v>1.4245014245014246E-3</v>
      </c>
      <c r="F271" s="12" t="str">
        <f t="shared" si="17"/>
        <v/>
      </c>
      <c r="G271" s="11" t="str">
        <f t="shared" si="18"/>
        <v>0</v>
      </c>
      <c r="H271" s="15">
        <f t="shared" si="19"/>
        <v>0</v>
      </c>
    </row>
    <row r="272" spans="2:8" ht="30" x14ac:dyDescent="0.2">
      <c r="B272" s="7" t="s">
        <v>337</v>
      </c>
      <c r="C272" s="38">
        <v>0</v>
      </c>
      <c r="D272" s="38">
        <v>4</v>
      </c>
      <c r="E272" s="12" t="str">
        <f t="shared" si="16"/>
        <v/>
      </c>
      <c r="F272" s="12">
        <f t="shared" si="17"/>
        <v>2.0865936358894104E-3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7</v>
      </c>
      <c r="D273" s="38">
        <v>16</v>
      </c>
      <c r="E273" s="12">
        <f t="shared" si="16"/>
        <v>4.9857549857549857E-3</v>
      </c>
      <c r="F273" s="12">
        <f t="shared" si="17"/>
        <v>8.3463745435576418E-3</v>
      </c>
      <c r="G273" s="11">
        <f t="shared" si="18"/>
        <v>1.2857142857142858</v>
      </c>
      <c r="H273" s="15">
        <f t="shared" si="19"/>
        <v>6.4102564102564109E-3</v>
      </c>
    </row>
    <row r="274" spans="2:8" ht="15" x14ac:dyDescent="0.2">
      <c r="B274" s="7" t="s">
        <v>338</v>
      </c>
      <c r="C274" s="38">
        <v>2</v>
      </c>
      <c r="D274" s="38">
        <v>0</v>
      </c>
      <c r="E274" s="12">
        <f t="shared" si="16"/>
        <v>1.4245014245014246E-3</v>
      </c>
      <c r="F274" s="12" t="str">
        <f t="shared" si="17"/>
        <v/>
      </c>
      <c r="G274" s="11" t="str">
        <f t="shared" si="18"/>
        <v>0</v>
      </c>
      <c r="H274" s="15">
        <f t="shared" si="19"/>
        <v>0</v>
      </c>
    </row>
    <row r="275" spans="2:8" ht="15" x14ac:dyDescent="0.2">
      <c r="B275" s="7" t="s">
        <v>339</v>
      </c>
      <c r="C275" s="38">
        <v>0</v>
      </c>
      <c r="D275" s="38">
        <v>4</v>
      </c>
      <c r="E275" s="12" t="str">
        <f t="shared" si="16"/>
        <v/>
      </c>
      <c r="F275" s="12">
        <f t="shared" si="17"/>
        <v>2.0865936358894104E-3</v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1</v>
      </c>
      <c r="D276" s="38">
        <v>1</v>
      </c>
      <c r="E276" s="12">
        <f t="shared" si="16"/>
        <v>7.1225071225071229E-4</v>
      </c>
      <c r="F276" s="12">
        <f t="shared" si="17"/>
        <v>5.2164840897235261E-4</v>
      </c>
      <c r="G276" s="11">
        <f t="shared" si="18"/>
        <v>0</v>
      </c>
      <c r="H276" s="15">
        <f t="shared" si="19"/>
        <v>0</v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2</v>
      </c>
      <c r="E278" s="12" t="str">
        <f t="shared" si="16"/>
        <v/>
      </c>
      <c r="F278" s="12">
        <f t="shared" si="17"/>
        <v>1.0432968179447052E-3</v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1</v>
      </c>
      <c r="D280" s="38">
        <v>0</v>
      </c>
      <c r="E280" s="12">
        <f t="shared" si="16"/>
        <v>7.1225071225071229E-4</v>
      </c>
      <c r="F280" s="12" t="str">
        <f t="shared" si="17"/>
        <v/>
      </c>
      <c r="G280" s="11" t="str">
        <f t="shared" si="18"/>
        <v>0</v>
      </c>
      <c r="H280" s="15">
        <f t="shared" si="19"/>
        <v>0</v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1</v>
      </c>
      <c r="D282" s="38">
        <v>1</v>
      </c>
      <c r="E282" s="12">
        <f t="shared" si="20"/>
        <v>7.1225071225071229E-4</v>
      </c>
      <c r="F282" s="12">
        <f t="shared" si="21"/>
        <v>5.2164840897235261E-4</v>
      </c>
      <c r="G282" s="11">
        <f t="shared" si="22"/>
        <v>0</v>
      </c>
      <c r="H282" s="15">
        <f t="shared" si="23"/>
        <v>0</v>
      </c>
    </row>
    <row r="283" spans="2:8" ht="15" x14ac:dyDescent="0.2">
      <c r="B283" s="7" t="s">
        <v>346</v>
      </c>
      <c r="C283" s="38">
        <v>0</v>
      </c>
      <c r="D283" s="38">
        <v>3</v>
      </c>
      <c r="E283" s="12" t="str">
        <f t="shared" si="20"/>
        <v/>
      </c>
      <c r="F283" s="12">
        <f t="shared" si="21"/>
        <v>1.5649452269170579E-3</v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5</v>
      </c>
      <c r="D286" s="38">
        <v>20</v>
      </c>
      <c r="E286" s="12">
        <f t="shared" si="20"/>
        <v>3.5612535612535613E-3</v>
      </c>
      <c r="F286" s="12">
        <f t="shared" si="21"/>
        <v>1.0432968179447054E-2</v>
      </c>
      <c r="G286" s="11">
        <f t="shared" si="22"/>
        <v>3</v>
      </c>
      <c r="H286" s="15">
        <f t="shared" si="23"/>
        <v>1.0683760683760684E-2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6966</v>
      </c>
      <c r="D294" s="34">
        <f>SUM(D295:D499)</f>
        <v>9255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0.3285960378983635</v>
      </c>
      <c r="H294" s="36">
        <f>+IF(OR(AND(E294=""),(G294="")),"",E294*G294)</f>
        <v>0.3285960378983635</v>
      </c>
    </row>
    <row r="295" spans="2:8" ht="15" x14ac:dyDescent="0.2">
      <c r="B295" s="37" t="s">
        <v>100</v>
      </c>
      <c r="C295" s="38">
        <v>63</v>
      </c>
      <c r="D295" s="38">
        <v>102</v>
      </c>
      <c r="E295" s="40">
        <f>+IF(C295=0,"",C295/C$294)</f>
        <v>9.0439276485788107E-3</v>
      </c>
      <c r="F295" s="40">
        <f>+IF(D295=0,"",D295/D$294)</f>
        <v>1.1021069692058346E-2</v>
      </c>
      <c r="G295" s="30">
        <f>+IF(OR(AND(D295=0),(C295=0)),"0",((D295-C295)/C295))</f>
        <v>0.61904761904761907</v>
      </c>
      <c r="H295" s="31">
        <f>+IF(OR(AND(E295=""),(G295="")),"",E295*G295)</f>
        <v>5.5986218776916449E-3</v>
      </c>
    </row>
    <row r="296" spans="2:8" ht="15" x14ac:dyDescent="0.2">
      <c r="B296" s="5" t="s">
        <v>113</v>
      </c>
      <c r="C296" s="38">
        <v>20</v>
      </c>
      <c r="D296" s="38">
        <v>13</v>
      </c>
      <c r="E296" s="12">
        <f t="shared" ref="E296:E359" si="24">+IF(C296=0,"",C296/C$294)</f>
        <v>2.8710881424059719E-3</v>
      </c>
      <c r="F296" s="12">
        <f t="shared" ref="F296:F359" si="25">+IF(D296=0,"",D296/D$294)</f>
        <v>1.4046461372231227E-3</v>
      </c>
      <c r="G296" s="11">
        <f t="shared" ref="G296:G359" si="26">+IF(OR(AND(D296=0),(C296=0)),"0",((D296-C296)/C296))</f>
        <v>-0.35</v>
      </c>
      <c r="H296" s="15">
        <f t="shared" ref="H296:H359" si="27">+IF(OR(AND(E296=""),(G296="")),"",E296*G296)</f>
        <v>-1.00488084984209E-3</v>
      </c>
    </row>
    <row r="297" spans="2:8" ht="15" x14ac:dyDescent="0.2">
      <c r="B297" s="5" t="s">
        <v>104</v>
      </c>
      <c r="C297" s="38">
        <v>185</v>
      </c>
      <c r="D297" s="38">
        <v>30</v>
      </c>
      <c r="E297" s="12">
        <f t="shared" si="24"/>
        <v>2.6557565317255241E-2</v>
      </c>
      <c r="F297" s="12">
        <f t="shared" si="25"/>
        <v>3.2414910858995136E-3</v>
      </c>
      <c r="G297" s="11">
        <f t="shared" si="26"/>
        <v>-0.83783783783783783</v>
      </c>
      <c r="H297" s="15">
        <f t="shared" si="27"/>
        <v>-2.2250933103646283E-2</v>
      </c>
    </row>
    <row r="298" spans="2:8" ht="15" x14ac:dyDescent="0.2">
      <c r="B298" s="5" t="s">
        <v>95</v>
      </c>
      <c r="C298" s="38">
        <v>55</v>
      </c>
      <c r="D298" s="38">
        <v>27</v>
      </c>
      <c r="E298" s="12">
        <f t="shared" si="24"/>
        <v>7.8954923916164221E-3</v>
      </c>
      <c r="F298" s="12">
        <f t="shared" si="25"/>
        <v>2.9173419773095622E-3</v>
      </c>
      <c r="G298" s="11">
        <f t="shared" si="26"/>
        <v>-0.50909090909090904</v>
      </c>
      <c r="H298" s="15">
        <f t="shared" si="27"/>
        <v>-4.0195233993683601E-3</v>
      </c>
    </row>
    <row r="299" spans="2:8" ht="15" x14ac:dyDescent="0.2">
      <c r="B299" s="5" t="s">
        <v>112</v>
      </c>
      <c r="C299" s="38">
        <v>1</v>
      </c>
      <c r="D299" s="38">
        <v>0</v>
      </c>
      <c r="E299" s="12">
        <f t="shared" si="24"/>
        <v>1.435544071202986E-4</v>
      </c>
      <c r="F299" s="12" t="str">
        <f t="shared" si="25"/>
        <v/>
      </c>
      <c r="G299" s="11" t="str">
        <f t="shared" si="26"/>
        <v>0</v>
      </c>
      <c r="H299" s="15">
        <f t="shared" si="27"/>
        <v>0</v>
      </c>
    </row>
    <row r="300" spans="2:8" ht="15" x14ac:dyDescent="0.2">
      <c r="B300" s="5" t="s">
        <v>111</v>
      </c>
      <c r="C300" s="38">
        <v>20</v>
      </c>
      <c r="D300" s="38">
        <v>1</v>
      </c>
      <c r="E300" s="12">
        <f t="shared" si="24"/>
        <v>2.8710881424059719E-3</v>
      </c>
      <c r="F300" s="12">
        <f t="shared" si="25"/>
        <v>1.0804970286331713E-4</v>
      </c>
      <c r="G300" s="11">
        <f t="shared" si="26"/>
        <v>-0.95</v>
      </c>
      <c r="H300" s="15">
        <f t="shared" si="27"/>
        <v>-2.7275337352856734E-3</v>
      </c>
    </row>
    <row r="301" spans="2:8" ht="15" x14ac:dyDescent="0.2">
      <c r="B301" s="5" t="s">
        <v>105</v>
      </c>
      <c r="C301" s="38">
        <v>208</v>
      </c>
      <c r="D301" s="38">
        <v>342</v>
      </c>
      <c r="E301" s="12">
        <f t="shared" si="24"/>
        <v>2.9859316681022107E-2</v>
      </c>
      <c r="F301" s="12">
        <f t="shared" si="25"/>
        <v>3.6952998379254455E-2</v>
      </c>
      <c r="G301" s="11">
        <f t="shared" si="26"/>
        <v>0.64423076923076927</v>
      </c>
      <c r="H301" s="15">
        <f t="shared" si="27"/>
        <v>1.9236290554120013E-2</v>
      </c>
    </row>
    <row r="302" spans="2:8" ht="15" x14ac:dyDescent="0.2">
      <c r="B302" s="5" t="s">
        <v>109</v>
      </c>
      <c r="C302" s="38">
        <v>6</v>
      </c>
      <c r="D302" s="38">
        <v>23</v>
      </c>
      <c r="E302" s="12">
        <f t="shared" si="24"/>
        <v>8.6132644272179156E-4</v>
      </c>
      <c r="F302" s="12">
        <f t="shared" si="25"/>
        <v>2.485143165856294E-3</v>
      </c>
      <c r="G302" s="11">
        <f t="shared" si="26"/>
        <v>2.8333333333333335</v>
      </c>
      <c r="H302" s="15">
        <f t="shared" si="27"/>
        <v>2.4404249210450762E-3</v>
      </c>
    </row>
    <row r="303" spans="2:8" ht="15" x14ac:dyDescent="0.2">
      <c r="B303" s="5" t="s">
        <v>108</v>
      </c>
      <c r="C303" s="38">
        <v>1</v>
      </c>
      <c r="D303" s="38">
        <v>7</v>
      </c>
      <c r="E303" s="12">
        <f t="shared" si="24"/>
        <v>1.435544071202986E-4</v>
      </c>
      <c r="F303" s="12">
        <f t="shared" si="25"/>
        <v>7.5634792004321987E-4</v>
      </c>
      <c r="G303" s="11">
        <f t="shared" si="26"/>
        <v>6</v>
      </c>
      <c r="H303" s="15">
        <f t="shared" si="27"/>
        <v>8.6132644272179167E-4</v>
      </c>
    </row>
    <row r="304" spans="2:8" ht="15" x14ac:dyDescent="0.2">
      <c r="B304" s="5" t="s">
        <v>107</v>
      </c>
      <c r="C304" s="38">
        <v>28</v>
      </c>
      <c r="D304" s="38">
        <v>41</v>
      </c>
      <c r="E304" s="12">
        <f t="shared" si="24"/>
        <v>4.019523399368361E-3</v>
      </c>
      <c r="F304" s="12">
        <f t="shared" si="25"/>
        <v>4.430037817396002E-3</v>
      </c>
      <c r="G304" s="11">
        <f t="shared" si="26"/>
        <v>0.4642857142857143</v>
      </c>
      <c r="H304" s="15">
        <f t="shared" si="27"/>
        <v>1.8662072925638819E-3</v>
      </c>
    </row>
    <row r="305" spans="2:8" ht="15" x14ac:dyDescent="0.2">
      <c r="B305" s="5" t="s">
        <v>351</v>
      </c>
      <c r="C305" s="38">
        <v>14</v>
      </c>
      <c r="D305" s="38">
        <v>17</v>
      </c>
      <c r="E305" s="12">
        <f t="shared" si="24"/>
        <v>2.0097616996841805E-3</v>
      </c>
      <c r="F305" s="12">
        <f t="shared" si="25"/>
        <v>1.8368449486763912E-3</v>
      </c>
      <c r="G305" s="11">
        <f t="shared" si="26"/>
        <v>0.21428571428571427</v>
      </c>
      <c r="H305" s="15">
        <f t="shared" si="27"/>
        <v>4.3066322136089578E-4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154</v>
      </c>
      <c r="D307" s="38">
        <v>309</v>
      </c>
      <c r="E307" s="12">
        <f t="shared" si="24"/>
        <v>2.2107378696525983E-2</v>
      </c>
      <c r="F307" s="12">
        <f t="shared" si="25"/>
        <v>3.3387358184764994E-2</v>
      </c>
      <c r="G307" s="11">
        <f t="shared" si="26"/>
        <v>1.0064935064935066</v>
      </c>
      <c r="H307" s="15">
        <f t="shared" si="27"/>
        <v>2.2250933103646283E-2</v>
      </c>
    </row>
    <row r="308" spans="2:8" ht="15" x14ac:dyDescent="0.2">
      <c r="B308" s="5" t="s">
        <v>99</v>
      </c>
      <c r="C308" s="38">
        <v>41</v>
      </c>
      <c r="D308" s="38">
        <v>95</v>
      </c>
      <c r="E308" s="12">
        <f t="shared" si="24"/>
        <v>5.885730691932242E-3</v>
      </c>
      <c r="F308" s="12">
        <f t="shared" si="25"/>
        <v>1.0264721772015126E-2</v>
      </c>
      <c r="G308" s="11">
        <f t="shared" si="26"/>
        <v>1.3170731707317074</v>
      </c>
      <c r="H308" s="15">
        <f t="shared" si="27"/>
        <v>7.7519379844961239E-3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33</v>
      </c>
      <c r="D310" s="38">
        <v>53</v>
      </c>
      <c r="E310" s="12">
        <f t="shared" si="24"/>
        <v>4.7372954349698534E-3</v>
      </c>
      <c r="F310" s="12">
        <f t="shared" si="25"/>
        <v>5.7266342517558076E-3</v>
      </c>
      <c r="G310" s="11">
        <f t="shared" si="26"/>
        <v>0.60606060606060608</v>
      </c>
      <c r="H310" s="15">
        <f t="shared" si="27"/>
        <v>2.8710881424059719E-3</v>
      </c>
    </row>
    <row r="311" spans="2:8" ht="15" x14ac:dyDescent="0.2">
      <c r="B311" s="5" t="s">
        <v>102</v>
      </c>
      <c r="C311" s="38">
        <v>12</v>
      </c>
      <c r="D311" s="38">
        <v>41</v>
      </c>
      <c r="E311" s="12">
        <f t="shared" si="24"/>
        <v>1.7226528854435831E-3</v>
      </c>
      <c r="F311" s="12">
        <f t="shared" si="25"/>
        <v>4.430037817396002E-3</v>
      </c>
      <c r="G311" s="11">
        <f t="shared" si="26"/>
        <v>2.4166666666666665</v>
      </c>
      <c r="H311" s="15">
        <f t="shared" si="27"/>
        <v>4.1630778064886591E-3</v>
      </c>
    </row>
    <row r="312" spans="2:8" ht="15" x14ac:dyDescent="0.2">
      <c r="B312" s="5" t="s">
        <v>97</v>
      </c>
      <c r="C312" s="38">
        <v>2</v>
      </c>
      <c r="D312" s="38">
        <v>6</v>
      </c>
      <c r="E312" s="12">
        <f t="shared" si="24"/>
        <v>2.871088142405972E-4</v>
      </c>
      <c r="F312" s="12">
        <f t="shared" si="25"/>
        <v>6.482982171799027E-4</v>
      </c>
      <c r="G312" s="11">
        <f t="shared" si="26"/>
        <v>2</v>
      </c>
      <c r="H312" s="15">
        <f t="shared" si="27"/>
        <v>5.7421762848119441E-4</v>
      </c>
    </row>
    <row r="313" spans="2:8" ht="15" x14ac:dyDescent="0.2">
      <c r="B313" s="5" t="s">
        <v>352</v>
      </c>
      <c r="C313" s="38">
        <v>1</v>
      </c>
      <c r="D313" s="38">
        <v>0</v>
      </c>
      <c r="E313" s="12">
        <f t="shared" si="24"/>
        <v>1.435544071202986E-4</v>
      </c>
      <c r="F313" s="12" t="str">
        <f t="shared" si="25"/>
        <v/>
      </c>
      <c r="G313" s="11" t="str">
        <f t="shared" si="26"/>
        <v>0</v>
      </c>
      <c r="H313" s="15">
        <f t="shared" si="27"/>
        <v>0</v>
      </c>
    </row>
    <row r="314" spans="2:8" ht="15" x14ac:dyDescent="0.2">
      <c r="B314" s="5" t="s">
        <v>353</v>
      </c>
      <c r="C314" s="38">
        <v>179</v>
      </c>
      <c r="D314" s="38">
        <v>817</v>
      </c>
      <c r="E314" s="12">
        <f t="shared" si="24"/>
        <v>2.5696238874533449E-2</v>
      </c>
      <c r="F314" s="12">
        <f t="shared" si="25"/>
        <v>8.827660723933009E-2</v>
      </c>
      <c r="G314" s="11">
        <f t="shared" si="26"/>
        <v>3.564245810055866</v>
      </c>
      <c r="H314" s="15">
        <f t="shared" si="27"/>
        <v>9.1587711742750502E-2</v>
      </c>
    </row>
    <row r="315" spans="2:8" ht="15" x14ac:dyDescent="0.2">
      <c r="B315" s="5" t="s">
        <v>354</v>
      </c>
      <c r="C315" s="38">
        <v>10</v>
      </c>
      <c r="D315" s="38">
        <v>55</v>
      </c>
      <c r="E315" s="12">
        <f t="shared" si="24"/>
        <v>1.435544071202986E-3</v>
      </c>
      <c r="F315" s="12">
        <f t="shared" si="25"/>
        <v>5.9427336574824421E-3</v>
      </c>
      <c r="G315" s="11">
        <f t="shared" si="26"/>
        <v>4.5</v>
      </c>
      <c r="H315" s="15">
        <f t="shared" si="27"/>
        <v>6.4599483204134372E-3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22</v>
      </c>
      <c r="D317" s="38">
        <v>55</v>
      </c>
      <c r="E317" s="12">
        <f t="shared" si="24"/>
        <v>3.1581969566465691E-3</v>
      </c>
      <c r="F317" s="12">
        <f t="shared" si="25"/>
        <v>5.9427336574824421E-3</v>
      </c>
      <c r="G317" s="11">
        <f t="shared" si="26"/>
        <v>1.5</v>
      </c>
      <c r="H317" s="15">
        <f t="shared" si="27"/>
        <v>4.7372954349698534E-3</v>
      </c>
    </row>
    <row r="318" spans="2:8" ht="15" x14ac:dyDescent="0.2">
      <c r="B318" s="5" t="s">
        <v>355</v>
      </c>
      <c r="C318" s="38">
        <v>802</v>
      </c>
      <c r="D318" s="38">
        <v>275</v>
      </c>
      <c r="E318" s="12">
        <f t="shared" si="24"/>
        <v>0.11513063451047947</v>
      </c>
      <c r="F318" s="12">
        <f t="shared" si="25"/>
        <v>2.9713668287412211E-2</v>
      </c>
      <c r="G318" s="11">
        <f t="shared" si="26"/>
        <v>-0.65710723192019949</v>
      </c>
      <c r="H318" s="15">
        <f t="shared" si="27"/>
        <v>-7.5653172552397355E-2</v>
      </c>
    </row>
    <row r="319" spans="2:8" ht="15" x14ac:dyDescent="0.2">
      <c r="B319" s="5" t="s">
        <v>115</v>
      </c>
      <c r="C319" s="38">
        <v>53</v>
      </c>
      <c r="D319" s="38">
        <v>29</v>
      </c>
      <c r="E319" s="12">
        <f t="shared" si="24"/>
        <v>7.6083835773758258E-3</v>
      </c>
      <c r="F319" s="12">
        <f t="shared" si="25"/>
        <v>3.1334413830361968E-3</v>
      </c>
      <c r="G319" s="11">
        <f t="shared" si="26"/>
        <v>-0.45283018867924529</v>
      </c>
      <c r="H319" s="15">
        <f t="shared" si="27"/>
        <v>-3.4453057708871667E-3</v>
      </c>
    </row>
    <row r="320" spans="2:8" ht="15" x14ac:dyDescent="0.2">
      <c r="B320" s="5" t="s">
        <v>114</v>
      </c>
      <c r="C320" s="38">
        <v>0</v>
      </c>
      <c r="D320" s="38">
        <v>1</v>
      </c>
      <c r="E320" s="12" t="str">
        <f t="shared" si="24"/>
        <v/>
      </c>
      <c r="F320" s="12">
        <f t="shared" si="25"/>
        <v>1.0804970286331713E-4</v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5</v>
      </c>
      <c r="D321" s="38">
        <v>1</v>
      </c>
      <c r="E321" s="12">
        <f t="shared" si="24"/>
        <v>7.1777203560149298E-4</v>
      </c>
      <c r="F321" s="12">
        <f t="shared" si="25"/>
        <v>1.0804970286331713E-4</v>
      </c>
      <c r="G321" s="11">
        <f t="shared" si="26"/>
        <v>-0.8</v>
      </c>
      <c r="H321" s="15">
        <f t="shared" si="27"/>
        <v>-5.7421762848119441E-4</v>
      </c>
    </row>
    <row r="322" spans="2:8" ht="15" x14ac:dyDescent="0.2">
      <c r="B322" s="5" t="s">
        <v>356</v>
      </c>
      <c r="C322" s="38">
        <v>1</v>
      </c>
      <c r="D322" s="38">
        <v>1</v>
      </c>
      <c r="E322" s="12">
        <f t="shared" si="24"/>
        <v>1.435544071202986E-4</v>
      </c>
      <c r="F322" s="12">
        <f t="shared" si="25"/>
        <v>1.0804970286331713E-4</v>
      </c>
      <c r="G322" s="11">
        <f t="shared" si="26"/>
        <v>0</v>
      </c>
      <c r="H322" s="15">
        <f t="shared" si="27"/>
        <v>0</v>
      </c>
    </row>
    <row r="323" spans="2:8" ht="15" x14ac:dyDescent="0.2">
      <c r="B323" s="5" t="s">
        <v>472</v>
      </c>
      <c r="C323" s="38">
        <v>2</v>
      </c>
      <c r="D323" s="38">
        <v>52</v>
      </c>
      <c r="E323" s="12">
        <f t="shared" si="24"/>
        <v>2.871088142405972E-4</v>
      </c>
      <c r="F323" s="12">
        <f t="shared" si="25"/>
        <v>5.6185845488924907E-3</v>
      </c>
      <c r="G323" s="11">
        <f t="shared" si="26"/>
        <v>25</v>
      </c>
      <c r="H323" s="15">
        <f t="shared" si="27"/>
        <v>7.1777203560149305E-3</v>
      </c>
    </row>
    <row r="324" spans="2:8" ht="15" x14ac:dyDescent="0.2">
      <c r="B324" s="5" t="s">
        <v>473</v>
      </c>
      <c r="C324" s="38">
        <v>3</v>
      </c>
      <c r="D324" s="38">
        <v>6</v>
      </c>
      <c r="E324" s="12">
        <f t="shared" si="24"/>
        <v>4.3066322136089578E-4</v>
      </c>
      <c r="F324" s="12">
        <f t="shared" si="25"/>
        <v>6.482982171799027E-4</v>
      </c>
      <c r="G324" s="11">
        <f t="shared" si="26"/>
        <v>1</v>
      </c>
      <c r="H324" s="15">
        <f t="shared" si="27"/>
        <v>4.3066322136089578E-4</v>
      </c>
    </row>
    <row r="325" spans="2:8" ht="15" x14ac:dyDescent="0.2">
      <c r="B325" s="5" t="s">
        <v>474</v>
      </c>
      <c r="C325" s="38">
        <v>2</v>
      </c>
      <c r="D325" s="38">
        <v>4</v>
      </c>
      <c r="E325" s="12">
        <f t="shared" si="24"/>
        <v>2.871088142405972E-4</v>
      </c>
      <c r="F325" s="12">
        <f t="shared" si="25"/>
        <v>4.3219881145326852E-4</v>
      </c>
      <c r="G325" s="11">
        <f t="shared" si="26"/>
        <v>1</v>
      </c>
      <c r="H325" s="15">
        <f t="shared" si="27"/>
        <v>2.871088142405972E-4</v>
      </c>
    </row>
    <row r="326" spans="2:8" ht="15" x14ac:dyDescent="0.2">
      <c r="B326" s="5" t="s">
        <v>357</v>
      </c>
      <c r="C326" s="38">
        <v>117</v>
      </c>
      <c r="D326" s="38">
        <v>123</v>
      </c>
      <c r="E326" s="12">
        <f t="shared" si="24"/>
        <v>1.6795865633074936E-2</v>
      </c>
      <c r="F326" s="12">
        <f t="shared" si="25"/>
        <v>1.3290113452188007E-2</v>
      </c>
      <c r="G326" s="11">
        <f t="shared" si="26"/>
        <v>5.128205128205128E-2</v>
      </c>
      <c r="H326" s="15">
        <f t="shared" si="27"/>
        <v>8.6132644272179156E-4</v>
      </c>
    </row>
    <row r="327" spans="2:8" ht="15" x14ac:dyDescent="0.2">
      <c r="B327" s="5" t="s">
        <v>358</v>
      </c>
      <c r="C327" s="38">
        <v>6</v>
      </c>
      <c r="D327" s="38">
        <v>8</v>
      </c>
      <c r="E327" s="12">
        <f t="shared" si="24"/>
        <v>8.6132644272179156E-4</v>
      </c>
      <c r="F327" s="12">
        <f t="shared" si="25"/>
        <v>8.6439762290653705E-4</v>
      </c>
      <c r="G327" s="11">
        <f t="shared" si="26"/>
        <v>0.33333333333333331</v>
      </c>
      <c r="H327" s="15">
        <f t="shared" si="27"/>
        <v>2.8710881424059715E-4</v>
      </c>
    </row>
    <row r="328" spans="2:8" ht="15" x14ac:dyDescent="0.2">
      <c r="B328" s="5" t="s">
        <v>116</v>
      </c>
      <c r="C328" s="38">
        <v>0</v>
      </c>
      <c r="D328" s="38">
        <v>6</v>
      </c>
      <c r="E328" s="12" t="str">
        <f t="shared" si="24"/>
        <v/>
      </c>
      <c r="F328" s="12">
        <f t="shared" si="25"/>
        <v>6.482982171799027E-4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1</v>
      </c>
      <c r="D329" s="38">
        <v>0</v>
      </c>
      <c r="E329" s="12">
        <f t="shared" si="24"/>
        <v>1.435544071202986E-4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81</v>
      </c>
      <c r="D330" s="38">
        <v>59</v>
      </c>
      <c r="E330" s="12">
        <f t="shared" si="24"/>
        <v>1.1627906976744186E-2</v>
      </c>
      <c r="F330" s="12">
        <f t="shared" si="25"/>
        <v>6.3749324689357104E-3</v>
      </c>
      <c r="G330" s="11">
        <f t="shared" si="26"/>
        <v>-0.27160493827160492</v>
      </c>
      <c r="H330" s="15">
        <f t="shared" si="27"/>
        <v>-3.1581969566465687E-3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647</v>
      </c>
      <c r="D332" s="38">
        <v>1590</v>
      </c>
      <c r="E332" s="12">
        <f t="shared" si="24"/>
        <v>9.2879701406833187E-2</v>
      </c>
      <c r="F332" s="12">
        <f t="shared" si="25"/>
        <v>0.17179902755267423</v>
      </c>
      <c r="G332" s="11">
        <f t="shared" si="26"/>
        <v>1.4574961360123648</v>
      </c>
      <c r="H332" s="15">
        <f t="shared" si="27"/>
        <v>0.13537180591444159</v>
      </c>
    </row>
    <row r="333" spans="2:8" ht="15" x14ac:dyDescent="0.2">
      <c r="B333" s="5" t="s">
        <v>130</v>
      </c>
      <c r="C333" s="38">
        <v>240</v>
      </c>
      <c r="D333" s="38">
        <v>78</v>
      </c>
      <c r="E333" s="12">
        <f t="shared" si="24"/>
        <v>3.4453057708871665E-2</v>
      </c>
      <c r="F333" s="12">
        <f t="shared" si="25"/>
        <v>8.4278768233387365E-3</v>
      </c>
      <c r="G333" s="11">
        <f t="shared" si="26"/>
        <v>-0.67500000000000004</v>
      </c>
      <c r="H333" s="15">
        <f t="shared" si="27"/>
        <v>-2.3255813953488375E-2</v>
      </c>
    </row>
    <row r="334" spans="2:8" ht="15" x14ac:dyDescent="0.2">
      <c r="B334" s="5" t="s">
        <v>119</v>
      </c>
      <c r="C334" s="38">
        <v>300</v>
      </c>
      <c r="D334" s="38">
        <v>266</v>
      </c>
      <c r="E334" s="12">
        <f t="shared" si="24"/>
        <v>4.3066322136089581E-2</v>
      </c>
      <c r="F334" s="12">
        <f t="shared" si="25"/>
        <v>2.8741220961642354E-2</v>
      </c>
      <c r="G334" s="11">
        <f t="shared" si="26"/>
        <v>-0.11333333333333333</v>
      </c>
      <c r="H334" s="15">
        <f t="shared" si="27"/>
        <v>-4.8808498420901524E-3</v>
      </c>
    </row>
    <row r="335" spans="2:8" ht="15" x14ac:dyDescent="0.2">
      <c r="B335" s="5" t="s">
        <v>128</v>
      </c>
      <c r="C335" s="38">
        <v>232</v>
      </c>
      <c r="D335" s="38">
        <v>111</v>
      </c>
      <c r="E335" s="12">
        <f t="shared" si="24"/>
        <v>3.3304622451909273E-2</v>
      </c>
      <c r="F335" s="12">
        <f t="shared" si="25"/>
        <v>1.1993517017828201E-2</v>
      </c>
      <c r="G335" s="11">
        <f t="shared" si="26"/>
        <v>-0.52155172413793105</v>
      </c>
      <c r="H335" s="15">
        <f t="shared" si="27"/>
        <v>-1.7370083261556129E-2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4</v>
      </c>
      <c r="E337" s="12" t="str">
        <f t="shared" si="24"/>
        <v/>
      </c>
      <c r="F337" s="12">
        <f t="shared" si="25"/>
        <v>4.3219881145326852E-4</v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1</v>
      </c>
      <c r="D338" s="38">
        <v>0</v>
      </c>
      <c r="E338" s="12">
        <f t="shared" si="24"/>
        <v>1.435544071202986E-4</v>
      </c>
      <c r="F338" s="12" t="str">
        <f t="shared" si="25"/>
        <v/>
      </c>
      <c r="G338" s="11" t="str">
        <f t="shared" si="26"/>
        <v>0</v>
      </c>
      <c r="H338" s="15">
        <f t="shared" si="27"/>
        <v>0</v>
      </c>
    </row>
    <row r="339" spans="2:8" ht="15" x14ac:dyDescent="0.2">
      <c r="B339" s="5" t="s">
        <v>363</v>
      </c>
      <c r="C339" s="38">
        <v>8</v>
      </c>
      <c r="D339" s="38">
        <v>6</v>
      </c>
      <c r="E339" s="12">
        <f t="shared" si="24"/>
        <v>1.1484352569623888E-3</v>
      </c>
      <c r="F339" s="12">
        <f t="shared" si="25"/>
        <v>6.482982171799027E-4</v>
      </c>
      <c r="G339" s="11">
        <f t="shared" si="26"/>
        <v>-0.25</v>
      </c>
      <c r="H339" s="15">
        <f t="shared" si="27"/>
        <v>-2.871088142405972E-4</v>
      </c>
    </row>
    <row r="340" spans="2:8" ht="15" x14ac:dyDescent="0.2">
      <c r="B340" s="5" t="s">
        <v>364</v>
      </c>
      <c r="C340" s="38">
        <v>20</v>
      </c>
      <c r="D340" s="38">
        <v>6</v>
      </c>
      <c r="E340" s="12">
        <f t="shared" si="24"/>
        <v>2.8710881424059719E-3</v>
      </c>
      <c r="F340" s="12">
        <f t="shared" si="25"/>
        <v>6.482982171799027E-4</v>
      </c>
      <c r="G340" s="11">
        <f t="shared" si="26"/>
        <v>-0.7</v>
      </c>
      <c r="H340" s="15">
        <f t="shared" si="27"/>
        <v>-2.0097616996841801E-3</v>
      </c>
    </row>
    <row r="341" spans="2:8" ht="15" x14ac:dyDescent="0.2">
      <c r="B341" s="5" t="s">
        <v>118</v>
      </c>
      <c r="C341" s="38">
        <v>11</v>
      </c>
      <c r="D341" s="38">
        <v>5</v>
      </c>
      <c r="E341" s="12">
        <f t="shared" si="24"/>
        <v>1.5790984783232845E-3</v>
      </c>
      <c r="F341" s="12">
        <f t="shared" si="25"/>
        <v>5.4024851431658564E-4</v>
      </c>
      <c r="G341" s="11">
        <f t="shared" si="26"/>
        <v>-0.54545454545454541</v>
      </c>
      <c r="H341" s="15">
        <f t="shared" si="27"/>
        <v>-8.6132644272179156E-4</v>
      </c>
    </row>
    <row r="342" spans="2:8" ht="15" x14ac:dyDescent="0.2">
      <c r="B342" s="5" t="s">
        <v>365</v>
      </c>
      <c r="C342" s="38">
        <v>0</v>
      </c>
      <c r="D342" s="38">
        <v>1</v>
      </c>
      <c r="E342" s="12" t="str">
        <f t="shared" si="24"/>
        <v/>
      </c>
      <c r="F342" s="12">
        <f t="shared" si="25"/>
        <v>1.0804970286331713E-4</v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22</v>
      </c>
      <c r="D343" s="38">
        <v>27</v>
      </c>
      <c r="E343" s="12">
        <f t="shared" si="24"/>
        <v>3.1581969566465691E-3</v>
      </c>
      <c r="F343" s="12">
        <f t="shared" si="25"/>
        <v>2.9173419773095622E-3</v>
      </c>
      <c r="G343" s="11">
        <f t="shared" si="26"/>
        <v>0.22727272727272727</v>
      </c>
      <c r="H343" s="15">
        <f t="shared" si="27"/>
        <v>7.1777203560149298E-4</v>
      </c>
    </row>
    <row r="344" spans="2:8" ht="15" x14ac:dyDescent="0.2">
      <c r="B344" s="5" t="s">
        <v>131</v>
      </c>
      <c r="C344" s="38">
        <v>56</v>
      </c>
      <c r="D344" s="38">
        <v>31</v>
      </c>
      <c r="E344" s="12">
        <f t="shared" si="24"/>
        <v>8.0390467987367219E-3</v>
      </c>
      <c r="F344" s="12">
        <f t="shared" si="25"/>
        <v>3.3495407887628309E-3</v>
      </c>
      <c r="G344" s="11">
        <f t="shared" si="26"/>
        <v>-0.44642857142857145</v>
      </c>
      <c r="H344" s="15">
        <f t="shared" si="27"/>
        <v>-3.5888601780074652E-3</v>
      </c>
    </row>
    <row r="345" spans="2:8" ht="15" x14ac:dyDescent="0.2">
      <c r="B345" s="5" t="s">
        <v>366</v>
      </c>
      <c r="C345" s="38">
        <v>290</v>
      </c>
      <c r="D345" s="38">
        <v>96</v>
      </c>
      <c r="E345" s="12">
        <f t="shared" si="24"/>
        <v>4.1630778064886589E-2</v>
      </c>
      <c r="F345" s="12">
        <f t="shared" si="25"/>
        <v>1.0372771474878443E-2</v>
      </c>
      <c r="G345" s="11">
        <f t="shared" si="26"/>
        <v>-0.66896551724137931</v>
      </c>
      <c r="H345" s="15">
        <f t="shared" si="27"/>
        <v>-2.7849554981337926E-2</v>
      </c>
    </row>
    <row r="346" spans="2:8" ht="15" x14ac:dyDescent="0.2">
      <c r="B346" s="5" t="s">
        <v>122</v>
      </c>
      <c r="C346" s="38">
        <v>14</v>
      </c>
      <c r="D346" s="38">
        <v>13</v>
      </c>
      <c r="E346" s="12">
        <f t="shared" si="24"/>
        <v>2.0097616996841805E-3</v>
      </c>
      <c r="F346" s="12">
        <f t="shared" si="25"/>
        <v>1.4046461372231227E-3</v>
      </c>
      <c r="G346" s="11">
        <f t="shared" si="26"/>
        <v>-7.1428571428571425E-2</v>
      </c>
      <c r="H346" s="15">
        <f t="shared" si="27"/>
        <v>-1.435544071202986E-4</v>
      </c>
    </row>
    <row r="347" spans="2:8" ht="15" x14ac:dyDescent="0.2">
      <c r="B347" s="5" t="s">
        <v>121</v>
      </c>
      <c r="C347" s="38">
        <v>75</v>
      </c>
      <c r="D347" s="38">
        <v>66</v>
      </c>
      <c r="E347" s="12">
        <f t="shared" si="24"/>
        <v>1.0766580534022395E-2</v>
      </c>
      <c r="F347" s="12">
        <f t="shared" si="25"/>
        <v>7.1312803889789301E-3</v>
      </c>
      <c r="G347" s="11">
        <f t="shared" si="26"/>
        <v>-0.12</v>
      </c>
      <c r="H347" s="15">
        <f t="shared" si="27"/>
        <v>-1.2919896640826874E-3</v>
      </c>
    </row>
    <row r="348" spans="2:8" ht="15" x14ac:dyDescent="0.2">
      <c r="B348" s="5" t="s">
        <v>367</v>
      </c>
      <c r="C348" s="38">
        <v>0</v>
      </c>
      <c r="D348" s="38">
        <v>1</v>
      </c>
      <c r="E348" s="12" t="str">
        <f t="shared" si="24"/>
        <v/>
      </c>
      <c r="F348" s="12">
        <f t="shared" si="25"/>
        <v>1.0804970286331713E-4</v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1</v>
      </c>
      <c r="E351" s="12" t="str">
        <f t="shared" si="24"/>
        <v/>
      </c>
      <c r="F351" s="12">
        <f t="shared" si="25"/>
        <v>1.0804970286331713E-4</v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1</v>
      </c>
      <c r="E352" s="12" t="str">
        <f t="shared" si="24"/>
        <v/>
      </c>
      <c r="F352" s="12">
        <f t="shared" si="25"/>
        <v>1.0804970286331713E-4</v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3</v>
      </c>
      <c r="E353" s="12" t="str">
        <f t="shared" si="24"/>
        <v/>
      </c>
      <c r="F353" s="12">
        <f t="shared" si="25"/>
        <v>3.2414910858995135E-4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391</v>
      </c>
      <c r="D354" s="38">
        <v>131</v>
      </c>
      <c r="E354" s="12">
        <f t="shared" si="24"/>
        <v>5.6129773184036752E-2</v>
      </c>
      <c r="F354" s="12">
        <f t="shared" si="25"/>
        <v>1.4154511075094543E-2</v>
      </c>
      <c r="G354" s="11">
        <f t="shared" si="26"/>
        <v>-0.66496163682864451</v>
      </c>
      <c r="H354" s="15">
        <f t="shared" si="27"/>
        <v>-3.7324145851277635E-2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2</v>
      </c>
      <c r="D356" s="38">
        <v>0</v>
      </c>
      <c r="E356" s="12">
        <f t="shared" si="24"/>
        <v>2.871088142405972E-4</v>
      </c>
      <c r="F356" s="12" t="str">
        <f t="shared" si="25"/>
        <v/>
      </c>
      <c r="G356" s="11" t="str">
        <f t="shared" si="26"/>
        <v>0</v>
      </c>
      <c r="H356" s="15">
        <f t="shared" si="27"/>
        <v>0</v>
      </c>
    </row>
    <row r="357" spans="2:8" ht="15" x14ac:dyDescent="0.2">
      <c r="B357" s="5" t="s">
        <v>372</v>
      </c>
      <c r="C357" s="38">
        <v>29</v>
      </c>
      <c r="D357" s="38">
        <v>25</v>
      </c>
      <c r="E357" s="12">
        <f t="shared" si="24"/>
        <v>4.1630778064886591E-3</v>
      </c>
      <c r="F357" s="12">
        <f t="shared" si="25"/>
        <v>2.7012425715829281E-3</v>
      </c>
      <c r="G357" s="11">
        <f t="shared" si="26"/>
        <v>-0.13793103448275862</v>
      </c>
      <c r="H357" s="15">
        <f t="shared" si="27"/>
        <v>-5.742176284811943E-4</v>
      </c>
    </row>
    <row r="358" spans="2:8" ht="15" x14ac:dyDescent="0.2">
      <c r="B358" s="5" t="s">
        <v>127</v>
      </c>
      <c r="C358" s="38">
        <v>94</v>
      </c>
      <c r="D358" s="38">
        <v>33</v>
      </c>
      <c r="E358" s="12">
        <f t="shared" si="24"/>
        <v>1.3494114269308067E-2</v>
      </c>
      <c r="F358" s="12">
        <f t="shared" si="25"/>
        <v>3.565640194489465E-3</v>
      </c>
      <c r="G358" s="11">
        <f t="shared" si="26"/>
        <v>-0.64893617021276595</v>
      </c>
      <c r="H358" s="15">
        <f t="shared" si="27"/>
        <v>-8.7568188343382144E-3</v>
      </c>
    </row>
    <row r="359" spans="2:8" ht="15" x14ac:dyDescent="0.2">
      <c r="B359" s="5" t="s">
        <v>123</v>
      </c>
      <c r="C359" s="38">
        <v>1</v>
      </c>
      <c r="D359" s="38">
        <v>5</v>
      </c>
      <c r="E359" s="12">
        <f t="shared" si="24"/>
        <v>1.435544071202986E-4</v>
      </c>
      <c r="F359" s="12">
        <f t="shared" si="25"/>
        <v>5.4024851431658564E-4</v>
      </c>
      <c r="G359" s="11">
        <f t="shared" si="26"/>
        <v>4</v>
      </c>
      <c r="H359" s="15">
        <f t="shared" si="27"/>
        <v>5.7421762848119441E-4</v>
      </c>
    </row>
    <row r="360" spans="2:8" ht="15" x14ac:dyDescent="0.2">
      <c r="B360" s="5" t="s">
        <v>373</v>
      </c>
      <c r="C360" s="38">
        <v>0</v>
      </c>
      <c r="D360" s="38">
        <v>1</v>
      </c>
      <c r="E360" s="12" t="str">
        <f t="shared" ref="E360:E423" si="28">+IF(C360=0,"",C360/C$294)</f>
        <v/>
      </c>
      <c r="F360" s="12">
        <f t="shared" ref="F360:F423" si="29">+IF(D360=0,"",D360/D$294)</f>
        <v>1.0804970286331713E-4</v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</v>
      </c>
      <c r="E362" s="12" t="str">
        <f t="shared" si="28"/>
        <v/>
      </c>
      <c r="F362" s="12">
        <f t="shared" si="29"/>
        <v>1.0804970286331713E-4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10</v>
      </c>
      <c r="D363" s="38">
        <v>22</v>
      </c>
      <c r="E363" s="12">
        <f t="shared" si="28"/>
        <v>1.435544071202986E-3</v>
      </c>
      <c r="F363" s="12">
        <f t="shared" si="29"/>
        <v>2.3770934629929767E-3</v>
      </c>
      <c r="G363" s="11">
        <f t="shared" si="30"/>
        <v>1.2</v>
      </c>
      <c r="H363" s="15">
        <f t="shared" si="31"/>
        <v>1.7226528854435831E-3</v>
      </c>
    </row>
    <row r="364" spans="2:8" ht="15" x14ac:dyDescent="0.2">
      <c r="B364" s="5" t="s">
        <v>377</v>
      </c>
      <c r="C364" s="38">
        <v>1</v>
      </c>
      <c r="D364" s="38">
        <v>2</v>
      </c>
      <c r="E364" s="12">
        <f t="shared" si="28"/>
        <v>1.435544071202986E-4</v>
      </c>
      <c r="F364" s="12">
        <f t="shared" si="29"/>
        <v>2.1609940572663426E-4</v>
      </c>
      <c r="G364" s="11">
        <f t="shared" si="30"/>
        <v>1</v>
      </c>
      <c r="H364" s="15">
        <f t="shared" si="31"/>
        <v>1.435544071202986E-4</v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8</v>
      </c>
      <c r="D366" s="38">
        <v>1</v>
      </c>
      <c r="E366" s="12">
        <f t="shared" si="28"/>
        <v>1.1484352569623888E-3</v>
      </c>
      <c r="F366" s="12">
        <f t="shared" si="29"/>
        <v>1.0804970286331713E-4</v>
      </c>
      <c r="G366" s="11">
        <f t="shared" si="30"/>
        <v>-0.875</v>
      </c>
      <c r="H366" s="15">
        <f t="shared" si="31"/>
        <v>-1.0048808498420902E-3</v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11</v>
      </c>
      <c r="E368" s="12" t="str">
        <f t="shared" si="28"/>
        <v/>
      </c>
      <c r="F368" s="12">
        <f t="shared" si="29"/>
        <v>1.1885467314964883E-3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299</v>
      </c>
      <c r="D369" s="38">
        <v>1752</v>
      </c>
      <c r="E369" s="12">
        <f t="shared" si="28"/>
        <v>4.2922767728969281E-2</v>
      </c>
      <c r="F369" s="12">
        <f t="shared" si="29"/>
        <v>0.1893030794165316</v>
      </c>
      <c r="G369" s="11">
        <f t="shared" si="30"/>
        <v>4.8595317725752505</v>
      </c>
      <c r="H369" s="15">
        <f t="shared" si="31"/>
        <v>0.20858455354579386</v>
      </c>
    </row>
    <row r="370" spans="2:8" ht="15" x14ac:dyDescent="0.2">
      <c r="B370" s="5" t="s">
        <v>135</v>
      </c>
      <c r="C370" s="38">
        <v>12</v>
      </c>
      <c r="D370" s="38">
        <v>14</v>
      </c>
      <c r="E370" s="12">
        <f t="shared" si="28"/>
        <v>1.7226528854435831E-3</v>
      </c>
      <c r="F370" s="12">
        <f t="shared" si="29"/>
        <v>1.5126958400864397E-3</v>
      </c>
      <c r="G370" s="11">
        <f t="shared" si="30"/>
        <v>0.16666666666666666</v>
      </c>
      <c r="H370" s="15">
        <f t="shared" si="31"/>
        <v>2.8710881424059715E-4</v>
      </c>
    </row>
    <row r="371" spans="2:8" ht="15" x14ac:dyDescent="0.2">
      <c r="B371" s="5" t="s">
        <v>136</v>
      </c>
      <c r="C371" s="38">
        <v>47</v>
      </c>
      <c r="D371" s="38">
        <v>34</v>
      </c>
      <c r="E371" s="12">
        <f t="shared" si="28"/>
        <v>6.7470571346540335E-3</v>
      </c>
      <c r="F371" s="12">
        <f t="shared" si="29"/>
        <v>3.6736898973527823E-3</v>
      </c>
      <c r="G371" s="11">
        <f t="shared" si="30"/>
        <v>-0.27659574468085107</v>
      </c>
      <c r="H371" s="15">
        <f t="shared" si="31"/>
        <v>-1.8662072925638817E-3</v>
      </c>
    </row>
    <row r="372" spans="2:8" ht="15" x14ac:dyDescent="0.2">
      <c r="B372" s="5" t="s">
        <v>137</v>
      </c>
      <c r="C372" s="38">
        <v>25</v>
      </c>
      <c r="D372" s="38">
        <v>57</v>
      </c>
      <c r="E372" s="12">
        <f t="shared" si="28"/>
        <v>3.5888601780074648E-3</v>
      </c>
      <c r="F372" s="12">
        <f t="shared" si="29"/>
        <v>6.1588330632090758E-3</v>
      </c>
      <c r="G372" s="11">
        <f t="shared" si="30"/>
        <v>1.28</v>
      </c>
      <c r="H372" s="15">
        <f t="shared" si="31"/>
        <v>4.5937410278495553E-3</v>
      </c>
    </row>
    <row r="373" spans="2:8" ht="15" x14ac:dyDescent="0.2">
      <c r="B373" s="5" t="s">
        <v>382</v>
      </c>
      <c r="C373" s="38">
        <v>11</v>
      </c>
      <c r="D373" s="38">
        <v>0</v>
      </c>
      <c r="E373" s="12">
        <f t="shared" si="28"/>
        <v>1.5790984783232845E-3</v>
      </c>
      <c r="F373" s="12" t="str">
        <f t="shared" si="29"/>
        <v/>
      </c>
      <c r="G373" s="11" t="str">
        <f t="shared" si="30"/>
        <v>0</v>
      </c>
      <c r="H373" s="15">
        <f t="shared" si="31"/>
        <v>0</v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3</v>
      </c>
      <c r="D375" s="38">
        <v>6</v>
      </c>
      <c r="E375" s="12">
        <f t="shared" si="28"/>
        <v>4.3066322136089578E-4</v>
      </c>
      <c r="F375" s="12">
        <f t="shared" si="29"/>
        <v>6.482982171799027E-4</v>
      </c>
      <c r="G375" s="11">
        <f t="shared" si="30"/>
        <v>1</v>
      </c>
      <c r="H375" s="15">
        <f t="shared" si="31"/>
        <v>4.3066322136089578E-4</v>
      </c>
    </row>
    <row r="376" spans="2:8" ht="15" x14ac:dyDescent="0.2">
      <c r="B376" s="5" t="s">
        <v>141</v>
      </c>
      <c r="C376" s="38">
        <v>1</v>
      </c>
      <c r="D376" s="38">
        <v>1</v>
      </c>
      <c r="E376" s="12">
        <f t="shared" si="28"/>
        <v>1.435544071202986E-4</v>
      </c>
      <c r="F376" s="12">
        <f t="shared" si="29"/>
        <v>1.0804970286331713E-4</v>
      </c>
      <c r="G376" s="11">
        <f t="shared" si="30"/>
        <v>0</v>
      </c>
      <c r="H376" s="15">
        <f t="shared" si="31"/>
        <v>0</v>
      </c>
    </row>
    <row r="377" spans="2:8" ht="15" x14ac:dyDescent="0.2">
      <c r="B377" s="5" t="s">
        <v>150</v>
      </c>
      <c r="C377" s="38">
        <v>11</v>
      </c>
      <c r="D377" s="38">
        <v>23</v>
      </c>
      <c r="E377" s="12">
        <f t="shared" si="28"/>
        <v>1.5790984783232845E-3</v>
      </c>
      <c r="F377" s="12">
        <f t="shared" si="29"/>
        <v>2.485143165856294E-3</v>
      </c>
      <c r="G377" s="11">
        <f t="shared" si="30"/>
        <v>1.0909090909090908</v>
      </c>
      <c r="H377" s="15">
        <f t="shared" si="31"/>
        <v>1.7226528854435831E-3</v>
      </c>
    </row>
    <row r="378" spans="2:8" ht="15" x14ac:dyDescent="0.2">
      <c r="B378" s="5" t="s">
        <v>149</v>
      </c>
      <c r="C378" s="38">
        <v>64</v>
      </c>
      <c r="D378" s="38">
        <v>160</v>
      </c>
      <c r="E378" s="12">
        <f t="shared" si="28"/>
        <v>9.1874820556991105E-3</v>
      </c>
      <c r="F378" s="12">
        <f t="shared" si="29"/>
        <v>1.728795245813074E-2</v>
      </c>
      <c r="G378" s="11">
        <f t="shared" si="30"/>
        <v>1.5</v>
      </c>
      <c r="H378" s="15">
        <f t="shared" si="31"/>
        <v>1.3781223083548667E-2</v>
      </c>
    </row>
    <row r="379" spans="2:8" ht="15" x14ac:dyDescent="0.2">
      <c r="B379" s="5" t="s">
        <v>384</v>
      </c>
      <c r="C379" s="38">
        <v>14</v>
      </c>
      <c r="D379" s="38">
        <v>33</v>
      </c>
      <c r="E379" s="12">
        <f t="shared" si="28"/>
        <v>2.0097616996841805E-3</v>
      </c>
      <c r="F379" s="12">
        <f t="shared" si="29"/>
        <v>3.565640194489465E-3</v>
      </c>
      <c r="G379" s="11">
        <f t="shared" si="30"/>
        <v>1.3571428571428572</v>
      </c>
      <c r="H379" s="15">
        <f t="shared" si="31"/>
        <v>2.7275337352856738E-3</v>
      </c>
    </row>
    <row r="380" spans="2:8" ht="15" x14ac:dyDescent="0.2">
      <c r="B380" s="5" t="s">
        <v>385</v>
      </c>
      <c r="C380" s="38">
        <v>3</v>
      </c>
      <c r="D380" s="38">
        <v>3</v>
      </c>
      <c r="E380" s="12">
        <f t="shared" si="28"/>
        <v>4.3066322136089578E-4</v>
      </c>
      <c r="F380" s="12">
        <f t="shared" si="29"/>
        <v>3.2414910858995135E-4</v>
      </c>
      <c r="G380" s="11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22</v>
      </c>
      <c r="D383" s="38">
        <v>13</v>
      </c>
      <c r="E383" s="12">
        <f t="shared" si="28"/>
        <v>3.1581969566465691E-3</v>
      </c>
      <c r="F383" s="12">
        <f t="shared" si="29"/>
        <v>1.4046461372231227E-3</v>
      </c>
      <c r="G383" s="11">
        <f t="shared" si="30"/>
        <v>-0.40909090909090912</v>
      </c>
      <c r="H383" s="15">
        <f t="shared" si="31"/>
        <v>-1.2919896640826874E-3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5</v>
      </c>
      <c r="D385" s="38">
        <v>72</v>
      </c>
      <c r="E385" s="12">
        <f t="shared" si="28"/>
        <v>7.1777203560149298E-4</v>
      </c>
      <c r="F385" s="12">
        <f t="shared" si="29"/>
        <v>7.7795786061588329E-3</v>
      </c>
      <c r="G385" s="11">
        <f t="shared" si="30"/>
        <v>13.4</v>
      </c>
      <c r="H385" s="15">
        <f t="shared" si="31"/>
        <v>9.6181452770600067E-3</v>
      </c>
    </row>
    <row r="386" spans="2:8" ht="15" x14ac:dyDescent="0.2">
      <c r="B386" s="5" t="s">
        <v>530</v>
      </c>
      <c r="C386" s="38">
        <v>2</v>
      </c>
      <c r="D386" s="38">
        <v>0</v>
      </c>
      <c r="E386" s="12">
        <f t="shared" si="28"/>
        <v>2.871088142405972E-4</v>
      </c>
      <c r="F386" s="12" t="str">
        <f t="shared" si="29"/>
        <v/>
      </c>
      <c r="G386" s="11" t="str">
        <f t="shared" si="30"/>
        <v>0</v>
      </c>
      <c r="H386" s="15">
        <f t="shared" si="31"/>
        <v>0</v>
      </c>
    </row>
    <row r="387" spans="2:8" ht="15" x14ac:dyDescent="0.2">
      <c r="B387" s="5" t="s">
        <v>144</v>
      </c>
      <c r="C387" s="38">
        <v>82</v>
      </c>
      <c r="D387" s="38">
        <v>101</v>
      </c>
      <c r="E387" s="12">
        <f t="shared" si="28"/>
        <v>1.1771461383864484E-2</v>
      </c>
      <c r="F387" s="12">
        <f t="shared" si="29"/>
        <v>1.0913019989195029E-2</v>
      </c>
      <c r="G387" s="11">
        <f t="shared" si="30"/>
        <v>0.23170731707317074</v>
      </c>
      <c r="H387" s="15">
        <f t="shared" si="31"/>
        <v>2.7275337352856734E-3</v>
      </c>
    </row>
    <row r="388" spans="2:8" ht="15" x14ac:dyDescent="0.2">
      <c r="B388" s="5" t="s">
        <v>389</v>
      </c>
      <c r="C388" s="38">
        <v>2</v>
      </c>
      <c r="D388" s="38">
        <v>15</v>
      </c>
      <c r="E388" s="12">
        <f t="shared" si="28"/>
        <v>2.871088142405972E-4</v>
      </c>
      <c r="F388" s="12">
        <f t="shared" si="29"/>
        <v>1.6207455429497568E-3</v>
      </c>
      <c r="G388" s="11">
        <f t="shared" si="30"/>
        <v>6.5</v>
      </c>
      <c r="H388" s="15">
        <f t="shared" si="31"/>
        <v>1.8662072925638819E-3</v>
      </c>
    </row>
    <row r="389" spans="2:8" ht="15" x14ac:dyDescent="0.2">
      <c r="B389" s="5" t="s">
        <v>143</v>
      </c>
      <c r="C389" s="38">
        <v>3</v>
      </c>
      <c r="D389" s="38">
        <v>4</v>
      </c>
      <c r="E389" s="12">
        <f t="shared" si="28"/>
        <v>4.3066322136089578E-4</v>
      </c>
      <c r="F389" s="12">
        <f t="shared" si="29"/>
        <v>4.3219881145326852E-4</v>
      </c>
      <c r="G389" s="11">
        <f t="shared" si="30"/>
        <v>0.33333333333333331</v>
      </c>
      <c r="H389" s="15">
        <f t="shared" si="31"/>
        <v>1.4355440712029858E-4</v>
      </c>
    </row>
    <row r="390" spans="2:8" ht="15" x14ac:dyDescent="0.2">
      <c r="B390" s="5" t="s">
        <v>476</v>
      </c>
      <c r="C390" s="38">
        <v>3</v>
      </c>
      <c r="D390" s="38">
        <v>4</v>
      </c>
      <c r="E390" s="12">
        <f t="shared" si="28"/>
        <v>4.3066322136089578E-4</v>
      </c>
      <c r="F390" s="12">
        <f t="shared" si="29"/>
        <v>4.3219881145326852E-4</v>
      </c>
      <c r="G390" s="11">
        <f t="shared" si="30"/>
        <v>0.33333333333333331</v>
      </c>
      <c r="H390" s="15">
        <f t="shared" si="31"/>
        <v>1.4355440712029858E-4</v>
      </c>
    </row>
    <row r="391" spans="2:8" ht="15" x14ac:dyDescent="0.2">
      <c r="B391" s="5" t="s">
        <v>153</v>
      </c>
      <c r="C391" s="38">
        <v>40</v>
      </c>
      <c r="D391" s="38">
        <v>10</v>
      </c>
      <c r="E391" s="12">
        <f t="shared" si="28"/>
        <v>5.7421762848119439E-3</v>
      </c>
      <c r="F391" s="12">
        <f t="shared" si="29"/>
        <v>1.0804970286331713E-3</v>
      </c>
      <c r="G391" s="11">
        <f t="shared" si="30"/>
        <v>-0.75</v>
      </c>
      <c r="H391" s="15">
        <f t="shared" si="31"/>
        <v>-4.3066322136089581E-3</v>
      </c>
    </row>
    <row r="392" spans="2:8" ht="15" x14ac:dyDescent="0.2">
      <c r="B392" s="5" t="s">
        <v>140</v>
      </c>
      <c r="C392" s="38">
        <v>0</v>
      </c>
      <c r="D392" s="38">
        <v>5</v>
      </c>
      <c r="E392" s="12" t="str">
        <f t="shared" si="28"/>
        <v/>
      </c>
      <c r="F392" s="12">
        <f t="shared" si="29"/>
        <v>5.4024851431658564E-4</v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235</v>
      </c>
      <c r="D393" s="38">
        <v>116</v>
      </c>
      <c r="E393" s="12">
        <f t="shared" si="28"/>
        <v>3.3735285673270173E-2</v>
      </c>
      <c r="F393" s="12">
        <f t="shared" si="29"/>
        <v>1.2533765532144787E-2</v>
      </c>
      <c r="G393" s="11">
        <f t="shared" si="30"/>
        <v>-0.50638297872340421</v>
      </c>
      <c r="H393" s="15">
        <f t="shared" si="31"/>
        <v>-1.7082974447315533E-2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2</v>
      </c>
      <c r="D395" s="38">
        <v>61</v>
      </c>
      <c r="E395" s="12">
        <f t="shared" si="28"/>
        <v>2.871088142405972E-4</v>
      </c>
      <c r="F395" s="12">
        <f t="shared" si="29"/>
        <v>6.591031874662345E-3</v>
      </c>
      <c r="G395" s="11">
        <f t="shared" si="30"/>
        <v>29.5</v>
      </c>
      <c r="H395" s="15">
        <f t="shared" si="31"/>
        <v>8.4697100200976181E-3</v>
      </c>
    </row>
    <row r="396" spans="2:8" ht="15" x14ac:dyDescent="0.2">
      <c r="B396" s="5" t="s">
        <v>151</v>
      </c>
      <c r="C396" s="38">
        <v>5</v>
      </c>
      <c r="D396" s="38">
        <v>0</v>
      </c>
      <c r="E396" s="12">
        <f t="shared" si="28"/>
        <v>7.1777203560149298E-4</v>
      </c>
      <c r="F396" s="12" t="str">
        <f t="shared" si="29"/>
        <v/>
      </c>
      <c r="G396" s="11" t="str">
        <f t="shared" si="30"/>
        <v>0</v>
      </c>
      <c r="H396" s="15">
        <f t="shared" si="31"/>
        <v>0</v>
      </c>
    </row>
    <row r="397" spans="2:8" ht="15" x14ac:dyDescent="0.2">
      <c r="B397" s="5" t="s">
        <v>138</v>
      </c>
      <c r="C397" s="38">
        <v>0</v>
      </c>
      <c r="D397" s="38">
        <v>10</v>
      </c>
      <c r="E397" s="12" t="str">
        <f t="shared" si="28"/>
        <v/>
      </c>
      <c r="F397" s="12">
        <f t="shared" si="29"/>
        <v>1.0804970286331713E-3</v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1</v>
      </c>
      <c r="D398" s="38">
        <v>9</v>
      </c>
      <c r="E398" s="12">
        <f t="shared" si="28"/>
        <v>1.435544071202986E-4</v>
      </c>
      <c r="F398" s="12">
        <f t="shared" si="29"/>
        <v>9.7244732576985411E-4</v>
      </c>
      <c r="G398" s="11">
        <f t="shared" si="30"/>
        <v>8</v>
      </c>
      <c r="H398" s="15">
        <f t="shared" si="31"/>
        <v>1.1484352569623888E-3</v>
      </c>
    </row>
    <row r="399" spans="2:8" ht="15" x14ac:dyDescent="0.2">
      <c r="B399" s="5" t="s">
        <v>148</v>
      </c>
      <c r="C399" s="38">
        <v>0</v>
      </c>
      <c r="D399" s="38">
        <v>1</v>
      </c>
      <c r="E399" s="12" t="str">
        <f t="shared" si="28"/>
        <v/>
      </c>
      <c r="F399" s="12">
        <f t="shared" si="29"/>
        <v>1.0804970286331713E-4</v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39</v>
      </c>
      <c r="D401" s="38">
        <v>109</v>
      </c>
      <c r="E401" s="12">
        <f t="shared" si="28"/>
        <v>5.5986218776916449E-3</v>
      </c>
      <c r="F401" s="12">
        <f t="shared" si="29"/>
        <v>1.1777417612101567E-2</v>
      </c>
      <c r="G401" s="11">
        <f t="shared" si="30"/>
        <v>1.7948717948717949</v>
      </c>
      <c r="H401" s="15">
        <f t="shared" si="31"/>
        <v>1.0048808498420901E-2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29</v>
      </c>
      <c r="D403" s="38">
        <v>17</v>
      </c>
      <c r="E403" s="12">
        <f t="shared" si="28"/>
        <v>4.1630778064886591E-3</v>
      </c>
      <c r="F403" s="12">
        <f t="shared" si="29"/>
        <v>1.8368449486763912E-3</v>
      </c>
      <c r="G403" s="11">
        <f t="shared" si="30"/>
        <v>-0.41379310344827586</v>
      </c>
      <c r="H403" s="15">
        <f t="shared" si="31"/>
        <v>-1.7226528854435831E-3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8</v>
      </c>
      <c r="D405" s="38">
        <v>4</v>
      </c>
      <c r="E405" s="12">
        <f t="shared" si="28"/>
        <v>1.1484352569623888E-3</v>
      </c>
      <c r="F405" s="12">
        <f t="shared" si="29"/>
        <v>4.3219881145326852E-4</v>
      </c>
      <c r="G405" s="11">
        <f t="shared" si="30"/>
        <v>-0.5</v>
      </c>
      <c r="H405" s="15">
        <f t="shared" si="31"/>
        <v>-5.7421762848119441E-4</v>
      </c>
    </row>
    <row r="406" spans="2:8" ht="15" x14ac:dyDescent="0.2">
      <c r="B406" s="5" t="s">
        <v>397</v>
      </c>
      <c r="C406" s="38">
        <v>26</v>
      </c>
      <c r="D406" s="38">
        <v>44</v>
      </c>
      <c r="E406" s="12">
        <f t="shared" si="28"/>
        <v>3.7324145851277634E-3</v>
      </c>
      <c r="F406" s="12">
        <f t="shared" si="29"/>
        <v>4.7541869259859534E-3</v>
      </c>
      <c r="G406" s="11">
        <f t="shared" si="30"/>
        <v>0.69230769230769229</v>
      </c>
      <c r="H406" s="15">
        <f t="shared" si="31"/>
        <v>2.5839793281653748E-3</v>
      </c>
    </row>
    <row r="407" spans="2:8" ht="15" x14ac:dyDescent="0.2">
      <c r="B407" s="5" t="s">
        <v>398</v>
      </c>
      <c r="C407" s="38">
        <v>1</v>
      </c>
      <c r="D407" s="38">
        <v>0</v>
      </c>
      <c r="E407" s="12">
        <f t="shared" si="28"/>
        <v>1.435544071202986E-4</v>
      </c>
      <c r="F407" s="12" t="str">
        <f t="shared" si="29"/>
        <v/>
      </c>
      <c r="G407" s="11" t="str">
        <f t="shared" si="30"/>
        <v>0</v>
      </c>
      <c r="H407" s="15">
        <f t="shared" si="31"/>
        <v>0</v>
      </c>
    </row>
    <row r="408" spans="2:8" ht="15" x14ac:dyDescent="0.2">
      <c r="B408" s="5" t="s">
        <v>399</v>
      </c>
      <c r="C408" s="38">
        <v>2</v>
      </c>
      <c r="D408" s="38">
        <v>0</v>
      </c>
      <c r="E408" s="12">
        <f t="shared" si="28"/>
        <v>2.871088142405972E-4</v>
      </c>
      <c r="F408" s="12" t="str">
        <f t="shared" si="29"/>
        <v/>
      </c>
      <c r="G408" s="11" t="str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1</v>
      </c>
      <c r="D409" s="38">
        <v>19</v>
      </c>
      <c r="E409" s="12">
        <f t="shared" si="28"/>
        <v>1.435544071202986E-4</v>
      </c>
      <c r="F409" s="12">
        <f t="shared" si="29"/>
        <v>2.0529443544030253E-3</v>
      </c>
      <c r="G409" s="11">
        <f t="shared" si="30"/>
        <v>18</v>
      </c>
      <c r="H409" s="15">
        <f t="shared" si="31"/>
        <v>2.5839793281653748E-3</v>
      </c>
    </row>
    <row r="410" spans="2:8" ht="15" x14ac:dyDescent="0.2">
      <c r="B410" s="5" t="s">
        <v>400</v>
      </c>
      <c r="C410" s="38">
        <v>1</v>
      </c>
      <c r="D410" s="38">
        <v>0</v>
      </c>
      <c r="E410" s="12">
        <f t="shared" si="28"/>
        <v>1.435544071202986E-4</v>
      </c>
      <c r="F410" s="12" t="str">
        <f t="shared" si="29"/>
        <v/>
      </c>
      <c r="G410" s="11" t="str">
        <f t="shared" si="30"/>
        <v>0</v>
      </c>
      <c r="H410" s="15">
        <f t="shared" si="31"/>
        <v>0</v>
      </c>
    </row>
    <row r="411" spans="2:8" ht="15" x14ac:dyDescent="0.2">
      <c r="B411" s="5" t="s">
        <v>401</v>
      </c>
      <c r="C411" s="38">
        <v>59</v>
      </c>
      <c r="D411" s="38">
        <v>59</v>
      </c>
      <c r="E411" s="12">
        <f t="shared" si="28"/>
        <v>8.4697100200976164E-3</v>
      </c>
      <c r="F411" s="12">
        <f t="shared" si="29"/>
        <v>6.3749324689357104E-3</v>
      </c>
      <c r="G411" s="11">
        <f t="shared" si="30"/>
        <v>0</v>
      </c>
      <c r="H411" s="15">
        <f t="shared" si="31"/>
        <v>0</v>
      </c>
    </row>
    <row r="412" spans="2:8" ht="15" x14ac:dyDescent="0.2">
      <c r="B412" s="5" t="s">
        <v>402</v>
      </c>
      <c r="C412" s="38">
        <v>1</v>
      </c>
      <c r="D412" s="38">
        <v>23</v>
      </c>
      <c r="E412" s="12">
        <f t="shared" si="28"/>
        <v>1.435544071202986E-4</v>
      </c>
      <c r="F412" s="12">
        <f t="shared" si="29"/>
        <v>2.485143165856294E-3</v>
      </c>
      <c r="G412" s="11">
        <f t="shared" si="30"/>
        <v>22</v>
      </c>
      <c r="H412" s="15">
        <f t="shared" si="31"/>
        <v>3.1581969566465691E-3</v>
      </c>
    </row>
    <row r="413" spans="2:8" ht="15" x14ac:dyDescent="0.2">
      <c r="B413" s="5" t="s">
        <v>403</v>
      </c>
      <c r="C413" s="38">
        <v>2</v>
      </c>
      <c r="D413" s="38">
        <v>0</v>
      </c>
      <c r="E413" s="12">
        <f t="shared" si="28"/>
        <v>2.871088142405972E-4</v>
      </c>
      <c r="F413" s="12" t="str">
        <f t="shared" si="29"/>
        <v/>
      </c>
      <c r="G413" s="11" t="str">
        <f t="shared" si="30"/>
        <v>0</v>
      </c>
      <c r="H413" s="15">
        <f t="shared" si="31"/>
        <v>0</v>
      </c>
    </row>
    <row r="414" spans="2:8" ht="15" x14ac:dyDescent="0.2">
      <c r="B414" s="5" t="s">
        <v>404</v>
      </c>
      <c r="C414" s="38">
        <v>1</v>
      </c>
      <c r="D414" s="38">
        <v>0</v>
      </c>
      <c r="E414" s="12">
        <f t="shared" si="28"/>
        <v>1.435544071202986E-4</v>
      </c>
      <c r="F414" s="12" t="str">
        <f t="shared" si="29"/>
        <v/>
      </c>
      <c r="G414" s="11" t="str">
        <f t="shared" si="30"/>
        <v>0</v>
      </c>
      <c r="H414" s="15">
        <f t="shared" si="31"/>
        <v>0</v>
      </c>
    </row>
    <row r="415" spans="2:8" ht="15" x14ac:dyDescent="0.2">
      <c r="B415" s="5" t="s">
        <v>405</v>
      </c>
      <c r="C415" s="38">
        <v>11</v>
      </c>
      <c r="D415" s="38">
        <v>0</v>
      </c>
      <c r="E415" s="12">
        <f t="shared" si="28"/>
        <v>1.5790984783232845E-3</v>
      </c>
      <c r="F415" s="12" t="str">
        <f t="shared" si="29"/>
        <v/>
      </c>
      <c r="G415" s="11" t="str">
        <f t="shared" si="30"/>
        <v>0</v>
      </c>
      <c r="H415" s="15">
        <f t="shared" si="31"/>
        <v>0</v>
      </c>
    </row>
    <row r="416" spans="2:8" ht="15" x14ac:dyDescent="0.2">
      <c r="B416" s="5" t="s">
        <v>406</v>
      </c>
      <c r="C416" s="38">
        <v>0</v>
      </c>
      <c r="D416" s="38">
        <v>2</v>
      </c>
      <c r="E416" s="12" t="str">
        <f t="shared" si="28"/>
        <v/>
      </c>
      <c r="F416" s="12">
        <f t="shared" si="29"/>
        <v>2.1609940572663426E-4</v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6</v>
      </c>
      <c r="D417" s="38">
        <v>60</v>
      </c>
      <c r="E417" s="12">
        <f t="shared" si="28"/>
        <v>8.6132644272179156E-4</v>
      </c>
      <c r="F417" s="12">
        <f t="shared" si="29"/>
        <v>6.4829821717990272E-3</v>
      </c>
      <c r="G417" s="11">
        <f t="shared" si="30"/>
        <v>9</v>
      </c>
      <c r="H417" s="15">
        <f t="shared" si="31"/>
        <v>7.7519379844961239E-3</v>
      </c>
    </row>
    <row r="418" spans="2:8" ht="15" x14ac:dyDescent="0.2">
      <c r="B418" s="5" t="s">
        <v>166</v>
      </c>
      <c r="C418" s="38">
        <v>1</v>
      </c>
      <c r="D418" s="38">
        <v>0</v>
      </c>
      <c r="E418" s="12">
        <f t="shared" si="28"/>
        <v>1.435544071202986E-4</v>
      </c>
      <c r="F418" s="12" t="str">
        <f t="shared" si="29"/>
        <v/>
      </c>
      <c r="G418" s="11" t="str">
        <f t="shared" si="30"/>
        <v>0</v>
      </c>
      <c r="H418" s="15">
        <f t="shared" si="31"/>
        <v>0</v>
      </c>
    </row>
    <row r="419" spans="2:8" ht="15" x14ac:dyDescent="0.2">
      <c r="B419" s="5" t="s">
        <v>407</v>
      </c>
      <c r="C419" s="38">
        <v>0</v>
      </c>
      <c r="D419" s="38">
        <v>15</v>
      </c>
      <c r="E419" s="12" t="str">
        <f t="shared" si="28"/>
        <v/>
      </c>
      <c r="F419" s="12">
        <f t="shared" si="29"/>
        <v>1.6207455429497568E-3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70</v>
      </c>
      <c r="D420" s="38">
        <v>8</v>
      </c>
      <c r="E420" s="12">
        <f t="shared" si="28"/>
        <v>1.0048808498420901E-2</v>
      </c>
      <c r="F420" s="12">
        <f t="shared" si="29"/>
        <v>8.6439762290653705E-4</v>
      </c>
      <c r="G420" s="11">
        <f t="shared" si="30"/>
        <v>-0.88571428571428568</v>
      </c>
      <c r="H420" s="15">
        <f t="shared" si="31"/>
        <v>-8.9003732414585125E-3</v>
      </c>
    </row>
    <row r="421" spans="2:8" ht="30" x14ac:dyDescent="0.2">
      <c r="B421" s="5" t="s">
        <v>409</v>
      </c>
      <c r="C421" s="38">
        <v>1</v>
      </c>
      <c r="D421" s="38">
        <v>17</v>
      </c>
      <c r="E421" s="12">
        <f t="shared" si="28"/>
        <v>1.435544071202986E-4</v>
      </c>
      <c r="F421" s="12">
        <f t="shared" si="29"/>
        <v>1.8368449486763912E-3</v>
      </c>
      <c r="G421" s="11">
        <f t="shared" si="30"/>
        <v>16</v>
      </c>
      <c r="H421" s="15">
        <f t="shared" si="31"/>
        <v>2.2968705139247776E-3</v>
      </c>
    </row>
    <row r="422" spans="2:8" ht="15" x14ac:dyDescent="0.2">
      <c r="B422" s="5" t="s">
        <v>163</v>
      </c>
      <c r="C422" s="38">
        <v>10</v>
      </c>
      <c r="D422" s="38">
        <v>19</v>
      </c>
      <c r="E422" s="12">
        <f t="shared" si="28"/>
        <v>1.435544071202986E-3</v>
      </c>
      <c r="F422" s="12">
        <f t="shared" si="29"/>
        <v>2.0529443544030253E-3</v>
      </c>
      <c r="G422" s="11">
        <f t="shared" si="30"/>
        <v>0.9</v>
      </c>
      <c r="H422" s="15">
        <f t="shared" si="31"/>
        <v>1.2919896640826874E-3</v>
      </c>
    </row>
    <row r="423" spans="2:8" ht="15" x14ac:dyDescent="0.2">
      <c r="B423" s="5" t="s">
        <v>410</v>
      </c>
      <c r="C423" s="38">
        <v>20</v>
      </c>
      <c r="D423" s="38">
        <v>3</v>
      </c>
      <c r="E423" s="12">
        <f t="shared" si="28"/>
        <v>2.8710881424059719E-3</v>
      </c>
      <c r="F423" s="12">
        <f t="shared" si="29"/>
        <v>3.2414910858995135E-4</v>
      </c>
      <c r="G423" s="11">
        <f t="shared" si="30"/>
        <v>-0.85</v>
      </c>
      <c r="H423" s="15">
        <f t="shared" si="31"/>
        <v>-2.4404249210450762E-3</v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7</v>
      </c>
      <c r="E426" s="12" t="str">
        <f t="shared" si="32"/>
        <v/>
      </c>
      <c r="F426" s="12">
        <f t="shared" si="33"/>
        <v>7.5634792004321987E-4</v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1</v>
      </c>
      <c r="E427" s="12" t="str">
        <f t="shared" si="32"/>
        <v/>
      </c>
      <c r="F427" s="12">
        <f t="shared" si="33"/>
        <v>1.0804970286331713E-4</v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1</v>
      </c>
      <c r="D429" s="38">
        <v>0</v>
      </c>
      <c r="E429" s="12">
        <f t="shared" si="32"/>
        <v>1.435544071202986E-4</v>
      </c>
      <c r="F429" s="12" t="str">
        <f t="shared" si="33"/>
        <v/>
      </c>
      <c r="G429" s="11" t="str">
        <f t="shared" si="34"/>
        <v>0</v>
      </c>
      <c r="H429" s="15">
        <f t="shared" si="35"/>
        <v>0</v>
      </c>
    </row>
    <row r="430" spans="2:8" ht="15" x14ac:dyDescent="0.2">
      <c r="B430" s="5" t="s">
        <v>416</v>
      </c>
      <c r="C430" s="38">
        <v>51</v>
      </c>
      <c r="D430" s="38">
        <v>1</v>
      </c>
      <c r="E430" s="12">
        <f t="shared" si="32"/>
        <v>7.3212747631352286E-3</v>
      </c>
      <c r="F430" s="12">
        <f t="shared" si="33"/>
        <v>1.0804970286331713E-4</v>
      </c>
      <c r="G430" s="11">
        <f t="shared" si="34"/>
        <v>-0.98039215686274506</v>
      </c>
      <c r="H430" s="15">
        <f t="shared" si="35"/>
        <v>-7.1777203560149296E-3</v>
      </c>
    </row>
    <row r="431" spans="2:8" ht="15" x14ac:dyDescent="0.2">
      <c r="B431" s="5" t="s">
        <v>169</v>
      </c>
      <c r="C431" s="38">
        <v>0</v>
      </c>
      <c r="D431" s="38">
        <v>2</v>
      </c>
      <c r="E431" s="12" t="str">
        <f t="shared" si="32"/>
        <v/>
      </c>
      <c r="F431" s="12">
        <f t="shared" si="33"/>
        <v>2.1609940572663426E-4</v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86</v>
      </c>
      <c r="D432" s="38">
        <v>65</v>
      </c>
      <c r="E432" s="12">
        <f t="shared" si="32"/>
        <v>1.2345679012345678E-2</v>
      </c>
      <c r="F432" s="12">
        <f t="shared" si="33"/>
        <v>7.0232306861156132E-3</v>
      </c>
      <c r="G432" s="11">
        <f t="shared" si="34"/>
        <v>-0.2441860465116279</v>
      </c>
      <c r="H432" s="15">
        <f t="shared" si="35"/>
        <v>-3.0146425495262701E-3</v>
      </c>
    </row>
    <row r="433" spans="2:8" ht="15" x14ac:dyDescent="0.2">
      <c r="B433" s="5" t="s">
        <v>162</v>
      </c>
      <c r="C433" s="38">
        <v>2</v>
      </c>
      <c r="D433" s="38">
        <v>15</v>
      </c>
      <c r="E433" s="12">
        <f t="shared" si="32"/>
        <v>2.871088142405972E-4</v>
      </c>
      <c r="F433" s="12">
        <f t="shared" si="33"/>
        <v>1.6207455429497568E-3</v>
      </c>
      <c r="G433" s="11">
        <f t="shared" si="34"/>
        <v>6.5</v>
      </c>
      <c r="H433" s="15">
        <f t="shared" si="35"/>
        <v>1.8662072925638819E-3</v>
      </c>
    </row>
    <row r="434" spans="2:8" ht="30" x14ac:dyDescent="0.2">
      <c r="B434" s="5" t="s">
        <v>418</v>
      </c>
      <c r="C434" s="38">
        <v>1</v>
      </c>
      <c r="D434" s="38">
        <v>12</v>
      </c>
      <c r="E434" s="12">
        <f t="shared" si="32"/>
        <v>1.435544071202986E-4</v>
      </c>
      <c r="F434" s="12">
        <f t="shared" si="33"/>
        <v>1.2965964343598054E-3</v>
      </c>
      <c r="G434" s="11">
        <f t="shared" si="34"/>
        <v>11</v>
      </c>
      <c r="H434" s="15">
        <f t="shared" si="35"/>
        <v>1.5790984783232845E-3</v>
      </c>
    </row>
    <row r="435" spans="2:8" ht="15" x14ac:dyDescent="0.2">
      <c r="B435" s="5" t="s">
        <v>164</v>
      </c>
      <c r="C435" s="38">
        <v>11</v>
      </c>
      <c r="D435" s="38">
        <v>0</v>
      </c>
      <c r="E435" s="12">
        <f t="shared" si="32"/>
        <v>1.5790984783232845E-3</v>
      </c>
      <c r="F435" s="12" t="str">
        <f t="shared" si="33"/>
        <v/>
      </c>
      <c r="G435" s="11" t="str">
        <f t="shared" si="34"/>
        <v>0</v>
      </c>
      <c r="H435" s="15">
        <f t="shared" si="35"/>
        <v>0</v>
      </c>
    </row>
    <row r="436" spans="2:8" ht="30" x14ac:dyDescent="0.2">
      <c r="B436" s="5" t="s">
        <v>419</v>
      </c>
      <c r="C436" s="38">
        <v>1</v>
      </c>
      <c r="D436" s="38">
        <v>0</v>
      </c>
      <c r="E436" s="12">
        <f t="shared" si="32"/>
        <v>1.435544071202986E-4</v>
      </c>
      <c r="F436" s="12" t="str">
        <f t="shared" si="33"/>
        <v/>
      </c>
      <c r="G436" s="11" t="str">
        <f t="shared" si="34"/>
        <v>0</v>
      </c>
      <c r="H436" s="15">
        <f t="shared" si="35"/>
        <v>0</v>
      </c>
    </row>
    <row r="437" spans="2:8" ht="30" x14ac:dyDescent="0.2">
      <c r="B437" s="5" t="s">
        <v>420</v>
      </c>
      <c r="C437" s="38">
        <v>56</v>
      </c>
      <c r="D437" s="38">
        <v>33</v>
      </c>
      <c r="E437" s="12">
        <f t="shared" si="32"/>
        <v>8.0390467987367219E-3</v>
      </c>
      <c r="F437" s="12">
        <f t="shared" si="33"/>
        <v>3.565640194489465E-3</v>
      </c>
      <c r="G437" s="11">
        <f t="shared" si="34"/>
        <v>-0.4107142857142857</v>
      </c>
      <c r="H437" s="15">
        <f t="shared" si="35"/>
        <v>-3.3017513637668677E-3</v>
      </c>
    </row>
    <row r="438" spans="2:8" ht="15" x14ac:dyDescent="0.2">
      <c r="B438" s="5" t="s">
        <v>155</v>
      </c>
      <c r="C438" s="38">
        <v>18</v>
      </c>
      <c r="D438" s="38">
        <v>10</v>
      </c>
      <c r="E438" s="12">
        <f t="shared" si="32"/>
        <v>2.5839793281653748E-3</v>
      </c>
      <c r="F438" s="12">
        <f t="shared" si="33"/>
        <v>1.0804970286331713E-3</v>
      </c>
      <c r="G438" s="11">
        <f t="shared" si="34"/>
        <v>-0.44444444444444442</v>
      </c>
      <c r="H438" s="15">
        <f t="shared" si="35"/>
        <v>-1.1484352569623888E-3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6</v>
      </c>
      <c r="D441" s="38">
        <v>17</v>
      </c>
      <c r="E441" s="12">
        <f t="shared" si="32"/>
        <v>8.6132644272179156E-4</v>
      </c>
      <c r="F441" s="12">
        <f t="shared" si="33"/>
        <v>1.8368449486763912E-3</v>
      </c>
      <c r="G441" s="11">
        <f t="shared" si="34"/>
        <v>1.8333333333333333</v>
      </c>
      <c r="H441" s="15">
        <f t="shared" si="35"/>
        <v>1.5790984783232845E-3</v>
      </c>
    </row>
    <row r="442" spans="2:8" ht="15" x14ac:dyDescent="0.2">
      <c r="B442" s="5" t="s">
        <v>422</v>
      </c>
      <c r="C442" s="38">
        <v>6</v>
      </c>
      <c r="D442" s="38">
        <v>6</v>
      </c>
      <c r="E442" s="12">
        <f t="shared" si="32"/>
        <v>8.6132644272179156E-4</v>
      </c>
      <c r="F442" s="12">
        <f t="shared" si="33"/>
        <v>6.482982171799027E-4</v>
      </c>
      <c r="G442" s="11">
        <f t="shared" si="34"/>
        <v>0</v>
      </c>
      <c r="H442" s="15">
        <f t="shared" si="35"/>
        <v>0</v>
      </c>
    </row>
    <row r="443" spans="2:8" ht="15" x14ac:dyDescent="0.2">
      <c r="B443" s="5" t="s">
        <v>423</v>
      </c>
      <c r="C443" s="38">
        <v>0</v>
      </c>
      <c r="D443" s="38">
        <v>1</v>
      </c>
      <c r="E443" s="12" t="str">
        <f t="shared" si="32"/>
        <v/>
      </c>
      <c r="F443" s="12">
        <f t="shared" si="33"/>
        <v>1.0804970286331713E-4</v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1</v>
      </c>
      <c r="D444" s="38">
        <v>1</v>
      </c>
      <c r="E444" s="12">
        <f t="shared" si="32"/>
        <v>1.435544071202986E-4</v>
      </c>
      <c r="F444" s="12">
        <f t="shared" si="33"/>
        <v>1.0804970286331713E-4</v>
      </c>
      <c r="G444" s="11">
        <f t="shared" si="34"/>
        <v>0</v>
      </c>
      <c r="H444" s="15">
        <f t="shared" si="35"/>
        <v>0</v>
      </c>
    </row>
    <row r="445" spans="2:8" ht="15" x14ac:dyDescent="0.2">
      <c r="B445" s="5" t="s">
        <v>425</v>
      </c>
      <c r="C445" s="38">
        <v>1</v>
      </c>
      <c r="D445" s="38">
        <v>0</v>
      </c>
      <c r="E445" s="12">
        <f t="shared" si="32"/>
        <v>1.435544071202986E-4</v>
      </c>
      <c r="F445" s="12" t="str">
        <f t="shared" si="33"/>
        <v/>
      </c>
      <c r="G445" s="11" t="str">
        <f t="shared" si="34"/>
        <v>0</v>
      </c>
      <c r="H445" s="15">
        <f t="shared" si="35"/>
        <v>0</v>
      </c>
    </row>
    <row r="446" spans="2:8" ht="15" x14ac:dyDescent="0.2">
      <c r="B446" s="5" t="s">
        <v>426</v>
      </c>
      <c r="C446" s="38">
        <v>2</v>
      </c>
      <c r="D446" s="38">
        <v>33</v>
      </c>
      <c r="E446" s="12">
        <f t="shared" si="32"/>
        <v>2.871088142405972E-4</v>
      </c>
      <c r="F446" s="12">
        <f t="shared" si="33"/>
        <v>3.565640194489465E-3</v>
      </c>
      <c r="G446" s="11">
        <f t="shared" si="34"/>
        <v>15.5</v>
      </c>
      <c r="H446" s="15">
        <f t="shared" si="35"/>
        <v>4.4501866207292563E-3</v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3</v>
      </c>
      <c r="E448" s="12" t="str">
        <f t="shared" si="32"/>
        <v/>
      </c>
      <c r="F448" s="12">
        <f t="shared" si="33"/>
        <v>3.2414910858995135E-4</v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1</v>
      </c>
      <c r="E450" s="12" t="str">
        <f t="shared" si="32"/>
        <v/>
      </c>
      <c r="F450" s="12">
        <f t="shared" si="33"/>
        <v>1.0804970286331713E-4</v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1</v>
      </c>
      <c r="E452" s="12" t="str">
        <f t="shared" si="32"/>
        <v/>
      </c>
      <c r="F452" s="12">
        <f t="shared" si="33"/>
        <v>1.0804970286331713E-4</v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3</v>
      </c>
      <c r="D454" s="38">
        <v>10</v>
      </c>
      <c r="E454" s="12">
        <f t="shared" si="32"/>
        <v>4.3066322136089578E-4</v>
      </c>
      <c r="F454" s="12">
        <f t="shared" si="33"/>
        <v>1.0804970286331713E-3</v>
      </c>
      <c r="G454" s="11">
        <f t="shared" si="34"/>
        <v>2.3333333333333335</v>
      </c>
      <c r="H454" s="15">
        <f t="shared" si="35"/>
        <v>1.0048808498420902E-3</v>
      </c>
    </row>
    <row r="455" spans="2:8" ht="15" x14ac:dyDescent="0.2">
      <c r="B455" s="5" t="s">
        <v>158</v>
      </c>
      <c r="C455" s="38">
        <v>25</v>
      </c>
      <c r="D455" s="38">
        <v>3</v>
      </c>
      <c r="E455" s="12">
        <f t="shared" si="32"/>
        <v>3.5888601780074648E-3</v>
      </c>
      <c r="F455" s="12">
        <f t="shared" si="33"/>
        <v>3.2414910858995135E-4</v>
      </c>
      <c r="G455" s="11">
        <f t="shared" si="34"/>
        <v>-0.88</v>
      </c>
      <c r="H455" s="15">
        <f t="shared" si="35"/>
        <v>-3.1581969566465691E-3</v>
      </c>
    </row>
    <row r="456" spans="2:8" ht="15" x14ac:dyDescent="0.2">
      <c r="B456" s="5" t="s">
        <v>432</v>
      </c>
      <c r="C456" s="38">
        <v>10</v>
      </c>
      <c r="D456" s="38">
        <v>0</v>
      </c>
      <c r="E456" s="12">
        <f t="shared" si="32"/>
        <v>1.435544071202986E-3</v>
      </c>
      <c r="F456" s="12" t="str">
        <f t="shared" si="33"/>
        <v/>
      </c>
      <c r="G456" s="11" t="str">
        <f t="shared" si="34"/>
        <v>0</v>
      </c>
      <c r="H456" s="15">
        <f t="shared" si="35"/>
        <v>0</v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7</v>
      </c>
      <c r="D458" s="38">
        <v>20</v>
      </c>
      <c r="E458" s="12">
        <f t="shared" si="32"/>
        <v>1.0048808498420902E-3</v>
      </c>
      <c r="F458" s="12">
        <f t="shared" si="33"/>
        <v>2.1609940572663426E-3</v>
      </c>
      <c r="G458" s="11">
        <f t="shared" si="34"/>
        <v>1.8571428571428572</v>
      </c>
      <c r="H458" s="15">
        <f t="shared" si="35"/>
        <v>1.8662072925638819E-3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103</v>
      </c>
      <c r="D460" s="38">
        <v>53</v>
      </c>
      <c r="E460" s="12">
        <f t="shared" si="32"/>
        <v>1.4786103933390755E-2</v>
      </c>
      <c r="F460" s="12">
        <f t="shared" si="33"/>
        <v>5.7266342517558076E-3</v>
      </c>
      <c r="G460" s="11">
        <f t="shared" si="34"/>
        <v>-0.4854368932038835</v>
      </c>
      <c r="H460" s="15">
        <f t="shared" si="35"/>
        <v>-7.1777203560149296E-3</v>
      </c>
    </row>
    <row r="461" spans="2:8" ht="30" x14ac:dyDescent="0.2">
      <c r="B461" s="5" t="s">
        <v>173</v>
      </c>
      <c r="C461" s="38">
        <v>0</v>
      </c>
      <c r="D461" s="38">
        <v>4</v>
      </c>
      <c r="E461" s="12" t="str">
        <f t="shared" si="32"/>
        <v/>
      </c>
      <c r="F461" s="12">
        <f t="shared" si="33"/>
        <v>4.3219881145326852E-4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69</v>
      </c>
      <c r="D463" s="38">
        <v>52</v>
      </c>
      <c r="E463" s="12">
        <f t="shared" si="32"/>
        <v>9.905254091300603E-3</v>
      </c>
      <c r="F463" s="12">
        <f t="shared" si="33"/>
        <v>5.6185845488924907E-3</v>
      </c>
      <c r="G463" s="11">
        <f t="shared" si="34"/>
        <v>-0.24637681159420291</v>
      </c>
      <c r="H463" s="15">
        <f t="shared" si="35"/>
        <v>-2.4404249210450762E-3</v>
      </c>
    </row>
    <row r="464" spans="2:8" ht="15" x14ac:dyDescent="0.2">
      <c r="B464" s="5" t="s">
        <v>478</v>
      </c>
      <c r="C464" s="38">
        <v>0</v>
      </c>
      <c r="D464" s="38">
        <v>19</v>
      </c>
      <c r="E464" s="12" t="str">
        <f t="shared" si="32"/>
        <v/>
      </c>
      <c r="F464" s="12">
        <f t="shared" si="33"/>
        <v>2.0529443544030253E-3</v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1</v>
      </c>
      <c r="E465" s="12" t="str">
        <f t="shared" si="32"/>
        <v/>
      </c>
      <c r="F465" s="12">
        <f t="shared" si="33"/>
        <v>1.0804970286331713E-4</v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1</v>
      </c>
      <c r="D466" s="38">
        <v>0</v>
      </c>
      <c r="E466" s="12">
        <f t="shared" si="32"/>
        <v>1.435544071202986E-4</v>
      </c>
      <c r="F466" s="12" t="str">
        <f t="shared" si="33"/>
        <v/>
      </c>
      <c r="G466" s="11" t="str">
        <f t="shared" si="34"/>
        <v>0</v>
      </c>
      <c r="H466" s="15">
        <f t="shared" si="35"/>
        <v>0</v>
      </c>
    </row>
    <row r="467" spans="2:8" ht="15" x14ac:dyDescent="0.2">
      <c r="B467" s="5" t="s">
        <v>479</v>
      </c>
      <c r="C467" s="38">
        <v>6</v>
      </c>
      <c r="D467" s="38">
        <v>3</v>
      </c>
      <c r="E467" s="12">
        <f t="shared" si="32"/>
        <v>8.6132644272179156E-4</v>
      </c>
      <c r="F467" s="12">
        <f t="shared" si="33"/>
        <v>3.2414910858995135E-4</v>
      </c>
      <c r="G467" s="11">
        <f t="shared" si="34"/>
        <v>-0.5</v>
      </c>
      <c r="H467" s="15">
        <f t="shared" si="35"/>
        <v>-4.3066322136089578E-4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1</v>
      </c>
      <c r="E470" s="12" t="str">
        <f t="shared" si="32"/>
        <v/>
      </c>
      <c r="F470" s="12">
        <f t="shared" si="33"/>
        <v>1.0804970286331713E-4</v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4</v>
      </c>
      <c r="D473" s="38">
        <v>31</v>
      </c>
      <c r="E473" s="12">
        <f t="shared" si="32"/>
        <v>5.7421762848119441E-4</v>
      </c>
      <c r="F473" s="12">
        <f t="shared" si="33"/>
        <v>3.3495407887628309E-3</v>
      </c>
      <c r="G473" s="11">
        <f t="shared" si="34"/>
        <v>6.75</v>
      </c>
      <c r="H473" s="15">
        <f t="shared" si="35"/>
        <v>3.8759689922480624E-3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6</v>
      </c>
      <c r="D475" s="38">
        <v>96</v>
      </c>
      <c r="E475" s="12">
        <f t="shared" si="32"/>
        <v>8.6132644272179156E-4</v>
      </c>
      <c r="F475" s="12">
        <f t="shared" si="33"/>
        <v>1.0372771474878443E-2</v>
      </c>
      <c r="G475" s="11">
        <f t="shared" si="34"/>
        <v>15</v>
      </c>
      <c r="H475" s="15">
        <f t="shared" si="35"/>
        <v>1.2919896640826873E-2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35</v>
      </c>
      <c r="D478" s="38">
        <v>68</v>
      </c>
      <c r="E478" s="12">
        <f t="shared" si="32"/>
        <v>5.0244042492104506E-3</v>
      </c>
      <c r="F478" s="12">
        <f t="shared" si="33"/>
        <v>7.3473797947055646E-3</v>
      </c>
      <c r="G478" s="11">
        <f t="shared" si="34"/>
        <v>0.94285714285714284</v>
      </c>
      <c r="H478" s="15">
        <f t="shared" si="35"/>
        <v>4.7372954349698534E-3</v>
      </c>
    </row>
    <row r="479" spans="2:8" ht="15" x14ac:dyDescent="0.2">
      <c r="B479" s="5" t="s">
        <v>440</v>
      </c>
      <c r="C479" s="38">
        <v>0</v>
      </c>
      <c r="D479" s="38">
        <v>2</v>
      </c>
      <c r="E479" s="12" t="str">
        <f t="shared" si="32"/>
        <v/>
      </c>
      <c r="F479" s="12">
        <f t="shared" si="33"/>
        <v>2.1609940572663426E-4</v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6</v>
      </c>
      <c r="D480" s="38">
        <v>4</v>
      </c>
      <c r="E480" s="12">
        <f t="shared" si="32"/>
        <v>8.6132644272179156E-4</v>
      </c>
      <c r="F480" s="12">
        <f t="shared" si="33"/>
        <v>4.3219881145326852E-4</v>
      </c>
      <c r="G480" s="11">
        <f t="shared" si="34"/>
        <v>-0.33333333333333331</v>
      </c>
      <c r="H480" s="15">
        <f t="shared" si="35"/>
        <v>-2.8710881424059715E-4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111</v>
      </c>
      <c r="D483" s="38">
        <v>57</v>
      </c>
      <c r="E483" s="12">
        <f t="shared" si="32"/>
        <v>1.5934539190353144E-2</v>
      </c>
      <c r="F483" s="12">
        <f t="shared" si="33"/>
        <v>6.1588330632090758E-3</v>
      </c>
      <c r="G483" s="11">
        <f t="shared" si="34"/>
        <v>-0.48648648648648651</v>
      </c>
      <c r="H483" s="15">
        <f t="shared" si="35"/>
        <v>-7.7519379844961248E-3</v>
      </c>
    </row>
    <row r="484" spans="2:8" ht="30" x14ac:dyDescent="0.2">
      <c r="B484" s="5" t="s">
        <v>184</v>
      </c>
      <c r="C484" s="38">
        <v>34</v>
      </c>
      <c r="D484" s="38">
        <v>190</v>
      </c>
      <c r="E484" s="12">
        <f t="shared" si="32"/>
        <v>4.8808498420901524E-3</v>
      </c>
      <c r="F484" s="12">
        <f t="shared" si="33"/>
        <v>2.0529443544030253E-2</v>
      </c>
      <c r="G484" s="11">
        <f t="shared" si="34"/>
        <v>4.5882352941176467</v>
      </c>
      <c r="H484" s="15">
        <f t="shared" si="35"/>
        <v>2.2394487510766579E-2</v>
      </c>
    </row>
    <row r="485" spans="2:8" ht="15" x14ac:dyDescent="0.2">
      <c r="B485" s="5" t="s">
        <v>443</v>
      </c>
      <c r="C485" s="38">
        <v>191</v>
      </c>
      <c r="D485" s="38">
        <v>185</v>
      </c>
      <c r="E485" s="12">
        <f t="shared" si="32"/>
        <v>2.741889175997703E-2</v>
      </c>
      <c r="F485" s="12">
        <f t="shared" si="33"/>
        <v>1.9989195029713667E-2</v>
      </c>
      <c r="G485" s="11">
        <f t="shared" si="34"/>
        <v>-3.1413612565445025E-2</v>
      </c>
      <c r="H485" s="15">
        <f t="shared" si="35"/>
        <v>-8.6132644272179145E-4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1</v>
      </c>
      <c r="E490" s="12" t="str">
        <f t="shared" si="36"/>
        <v/>
      </c>
      <c r="F490" s="12">
        <f t="shared" si="37"/>
        <v>1.0804970286331713E-4</v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250</v>
      </c>
      <c r="D491" s="38">
        <v>122</v>
      </c>
      <c r="E491" s="12">
        <f t="shared" si="36"/>
        <v>3.588860178007465E-2</v>
      </c>
      <c r="F491" s="12">
        <f t="shared" si="37"/>
        <v>1.318206374932469E-2</v>
      </c>
      <c r="G491" s="11">
        <f t="shared" si="38"/>
        <v>-0.51200000000000001</v>
      </c>
      <c r="H491" s="15">
        <f t="shared" si="39"/>
        <v>-1.8374964111398221E-2</v>
      </c>
    </row>
    <row r="492" spans="2:8" ht="15" x14ac:dyDescent="0.2">
      <c r="B492" s="5" t="s">
        <v>480</v>
      </c>
      <c r="C492" s="38">
        <v>38</v>
      </c>
      <c r="D492" s="38">
        <v>3</v>
      </c>
      <c r="E492" s="12">
        <f t="shared" si="36"/>
        <v>5.4550674705713467E-3</v>
      </c>
      <c r="F492" s="12">
        <f t="shared" si="37"/>
        <v>3.2414910858995135E-4</v>
      </c>
      <c r="G492" s="11">
        <f t="shared" si="38"/>
        <v>-0.92105263157894735</v>
      </c>
      <c r="H492" s="15">
        <f t="shared" si="39"/>
        <v>-5.0244042492104506E-3</v>
      </c>
    </row>
    <row r="493" spans="2:8" ht="15" x14ac:dyDescent="0.2">
      <c r="B493" s="5" t="s">
        <v>447</v>
      </c>
      <c r="C493" s="38">
        <v>45</v>
      </c>
      <c r="D493" s="38">
        <v>63</v>
      </c>
      <c r="E493" s="12">
        <f t="shared" si="36"/>
        <v>6.4599483204134363E-3</v>
      </c>
      <c r="F493" s="12">
        <f t="shared" si="37"/>
        <v>6.8071312803889786E-3</v>
      </c>
      <c r="G493" s="11">
        <f t="shared" si="38"/>
        <v>0.4</v>
      </c>
      <c r="H493" s="15">
        <f t="shared" si="39"/>
        <v>2.5839793281653748E-3</v>
      </c>
    </row>
    <row r="494" spans="2:8" ht="15" x14ac:dyDescent="0.2">
      <c r="B494" s="5" t="s">
        <v>448</v>
      </c>
      <c r="C494" s="38">
        <v>2</v>
      </c>
      <c r="D494" s="38">
        <v>3</v>
      </c>
      <c r="E494" s="12">
        <f t="shared" si="36"/>
        <v>2.871088142405972E-4</v>
      </c>
      <c r="F494" s="12">
        <f t="shared" si="37"/>
        <v>3.2414910858995135E-4</v>
      </c>
      <c r="G494" s="11">
        <f t="shared" si="38"/>
        <v>0.5</v>
      </c>
      <c r="H494" s="15">
        <f t="shared" si="39"/>
        <v>1.435544071202986E-4</v>
      </c>
    </row>
    <row r="495" spans="2:8" ht="13.5" customHeight="1" x14ac:dyDescent="0.2">
      <c r="B495" s="5" t="s">
        <v>449</v>
      </c>
      <c r="C495" s="38">
        <v>6</v>
      </c>
      <c r="D495" s="38">
        <v>8</v>
      </c>
      <c r="E495" s="12">
        <f t="shared" si="36"/>
        <v>8.6132644272179156E-4</v>
      </c>
      <c r="F495" s="12">
        <f t="shared" si="37"/>
        <v>8.6439762290653705E-4</v>
      </c>
      <c r="G495" s="11">
        <f t="shared" si="38"/>
        <v>0.33333333333333331</v>
      </c>
      <c r="H495" s="15">
        <f t="shared" si="39"/>
        <v>2.8710881424059715E-4</v>
      </c>
    </row>
    <row r="496" spans="2:8" s="4" customFormat="1" ht="26.25" customHeight="1" x14ac:dyDescent="0.2">
      <c r="B496" s="5" t="s">
        <v>450</v>
      </c>
      <c r="C496" s="38">
        <v>6</v>
      </c>
      <c r="D496" s="38">
        <v>2</v>
      </c>
      <c r="E496" s="12">
        <f t="shared" si="36"/>
        <v>8.6132644272179156E-4</v>
      </c>
      <c r="F496" s="12">
        <f t="shared" si="37"/>
        <v>2.1609940572663426E-4</v>
      </c>
      <c r="G496" s="11">
        <f t="shared" si="38"/>
        <v>-0.66666666666666663</v>
      </c>
      <c r="H496" s="15">
        <f t="shared" si="39"/>
        <v>-5.742176284811943E-4</v>
      </c>
    </row>
    <row r="497" spans="2:8" ht="15" x14ac:dyDescent="0.2">
      <c r="B497" s="5" t="s">
        <v>451</v>
      </c>
      <c r="C497" s="38">
        <v>3</v>
      </c>
      <c r="D497" s="38">
        <v>4</v>
      </c>
      <c r="E497" s="12">
        <f t="shared" si="36"/>
        <v>4.3066322136089578E-4</v>
      </c>
      <c r="F497" s="12">
        <f t="shared" si="37"/>
        <v>4.3219881145326852E-4</v>
      </c>
      <c r="G497" s="11">
        <f t="shared" si="38"/>
        <v>0.33333333333333331</v>
      </c>
      <c r="H497" s="15">
        <f t="shared" si="39"/>
        <v>1.4355440712029858E-4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1</v>
      </c>
      <c r="D499" s="38">
        <v>1</v>
      </c>
      <c r="E499" s="12">
        <f t="shared" si="36"/>
        <v>1.435544071202986E-4</v>
      </c>
      <c r="F499" s="12">
        <f t="shared" si="37"/>
        <v>1.0804970286331713E-4</v>
      </c>
      <c r="G499" s="11">
        <f t="shared" si="38"/>
        <v>0</v>
      </c>
      <c r="H499" s="15">
        <f t="shared" si="39"/>
        <v>0</v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2698</v>
      </c>
      <c r="D505" s="34">
        <f>SUM(D506:D530)</f>
        <v>2174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-0.19421793921423278</v>
      </c>
      <c r="H505" s="36">
        <f>+IF(OR(AND(E505=""),(G505="")),"",E505*G505)</f>
        <v>-0.19421793921423278</v>
      </c>
    </row>
    <row r="506" spans="2:8" ht="15" x14ac:dyDescent="0.2">
      <c r="B506" s="37" t="s">
        <v>454</v>
      </c>
      <c r="C506" s="38">
        <v>8</v>
      </c>
      <c r="D506" s="38">
        <v>5</v>
      </c>
      <c r="E506" s="40">
        <f>+IF(C506=0,"",C506/C$505)</f>
        <v>2.9651593773165306E-3</v>
      </c>
      <c r="F506" s="40">
        <f>+IF(D506=0,"",D506/D$505)</f>
        <v>2.2999080036798527E-3</v>
      </c>
      <c r="G506" s="30">
        <f>+IF(OR(AND(D506=0),(C506=0)),"0",((D506-C506)/C506))</f>
        <v>-0.375</v>
      </c>
      <c r="H506" s="31">
        <f>+IF(OR(AND(E506=""),(G506="")),"",E506*G506)</f>
        <v>-1.111934766493699E-3</v>
      </c>
    </row>
    <row r="507" spans="2:8" ht="15" x14ac:dyDescent="0.2">
      <c r="B507" s="5" t="s">
        <v>187</v>
      </c>
      <c r="C507" s="38">
        <v>37</v>
      </c>
      <c r="D507" s="38">
        <v>40</v>
      </c>
      <c r="E507" s="12">
        <f t="shared" ref="E507:E530" si="40">+IF(C507=0,"",C507/C$505)</f>
        <v>1.3713862120088955E-2</v>
      </c>
      <c r="F507" s="12">
        <f t="shared" ref="F507:F530" si="41">+IF(D507=0,"",D507/D$505)</f>
        <v>1.8399264029438821E-2</v>
      </c>
      <c r="G507" s="11">
        <f t="shared" ref="G507:G530" si="42">+IF(OR(AND(D507=0),(C507=0)),"0",((D507-C507)/C507))</f>
        <v>8.1081081081081086E-2</v>
      </c>
      <c r="H507" s="15">
        <f t="shared" ref="H507:H530" si="43">+IF(OR(AND(E507=""),(G507="")),"",E507*G507)</f>
        <v>1.111934766493699E-3</v>
      </c>
    </row>
    <row r="508" spans="2:8" ht="15" x14ac:dyDescent="0.2">
      <c r="B508" s="5" t="s">
        <v>455</v>
      </c>
      <c r="C508" s="38">
        <v>397</v>
      </c>
      <c r="D508" s="38">
        <v>215</v>
      </c>
      <c r="E508" s="12">
        <f t="shared" si="40"/>
        <v>0.14714603409933283</v>
      </c>
      <c r="F508" s="12">
        <f t="shared" si="41"/>
        <v>9.8896044158233665E-2</v>
      </c>
      <c r="G508" s="11">
        <f t="shared" si="42"/>
        <v>-0.45843828715365237</v>
      </c>
      <c r="H508" s="15">
        <f t="shared" si="43"/>
        <v>-6.7457375833951061E-2</v>
      </c>
    </row>
    <row r="509" spans="2:8" ht="15" x14ac:dyDescent="0.2">
      <c r="B509" s="5" t="s">
        <v>456</v>
      </c>
      <c r="C509" s="38">
        <v>282</v>
      </c>
      <c r="D509" s="38">
        <v>256</v>
      </c>
      <c r="E509" s="12">
        <f t="shared" si="40"/>
        <v>0.10452186805040771</v>
      </c>
      <c r="F509" s="12">
        <f t="shared" si="41"/>
        <v>0.11775528978840846</v>
      </c>
      <c r="G509" s="11">
        <f t="shared" si="42"/>
        <v>-9.2198581560283682E-2</v>
      </c>
      <c r="H509" s="15">
        <f t="shared" si="43"/>
        <v>-9.6367679762787237E-3</v>
      </c>
    </row>
    <row r="510" spans="2:8" ht="15" x14ac:dyDescent="0.2">
      <c r="B510" s="5" t="s">
        <v>188</v>
      </c>
      <c r="C510" s="38">
        <v>26</v>
      </c>
      <c r="D510" s="38">
        <v>43</v>
      </c>
      <c r="E510" s="12">
        <f t="shared" si="40"/>
        <v>9.6367679762787255E-3</v>
      </c>
      <c r="F510" s="12">
        <f t="shared" si="41"/>
        <v>1.9779208831646734E-2</v>
      </c>
      <c r="G510" s="11">
        <f t="shared" si="42"/>
        <v>0.65384615384615385</v>
      </c>
      <c r="H510" s="15">
        <f t="shared" si="43"/>
        <v>6.3009636767976281E-3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</v>
      </c>
      <c r="D512" s="38">
        <v>0</v>
      </c>
      <c r="E512" s="12">
        <f t="shared" si="40"/>
        <v>3.7064492216456633E-4</v>
      </c>
      <c r="F512" s="12" t="str">
        <f t="shared" si="41"/>
        <v/>
      </c>
      <c r="G512" s="11" t="str">
        <f t="shared" si="42"/>
        <v>0</v>
      </c>
      <c r="H512" s="15">
        <f t="shared" si="43"/>
        <v>0</v>
      </c>
    </row>
    <row r="513" spans="2:8" ht="15" x14ac:dyDescent="0.2">
      <c r="B513" s="5" t="s">
        <v>457</v>
      </c>
      <c r="C513" s="38">
        <v>29</v>
      </c>
      <c r="D513" s="38">
        <v>3</v>
      </c>
      <c r="E513" s="12">
        <f t="shared" si="40"/>
        <v>1.0748702742772424E-2</v>
      </c>
      <c r="F513" s="12">
        <f t="shared" si="41"/>
        <v>1.3799448022079118E-3</v>
      </c>
      <c r="G513" s="11">
        <f t="shared" si="42"/>
        <v>-0.89655172413793105</v>
      </c>
      <c r="H513" s="15">
        <f t="shared" si="43"/>
        <v>-9.6367679762787255E-3</v>
      </c>
    </row>
    <row r="514" spans="2:8" ht="15" x14ac:dyDescent="0.2">
      <c r="B514" s="5" t="s">
        <v>458</v>
      </c>
      <c r="C514" s="38">
        <v>18</v>
      </c>
      <c r="D514" s="38">
        <v>2</v>
      </c>
      <c r="E514" s="12">
        <f t="shared" si="40"/>
        <v>6.671608598962194E-3</v>
      </c>
      <c r="F514" s="12">
        <f t="shared" si="41"/>
        <v>9.1996320147194111E-4</v>
      </c>
      <c r="G514" s="11">
        <f t="shared" si="42"/>
        <v>-0.88888888888888884</v>
      </c>
      <c r="H514" s="15">
        <f t="shared" si="43"/>
        <v>-5.9303187546330613E-3</v>
      </c>
    </row>
    <row r="515" spans="2:8" ht="15" x14ac:dyDescent="0.2">
      <c r="B515" s="5" t="s">
        <v>531</v>
      </c>
      <c r="C515" s="38">
        <v>22</v>
      </c>
      <c r="D515" s="38">
        <v>9</v>
      </c>
      <c r="E515" s="12">
        <f t="shared" si="40"/>
        <v>8.1541882876204601E-3</v>
      </c>
      <c r="F515" s="12">
        <f t="shared" si="41"/>
        <v>4.1398344066237349E-3</v>
      </c>
      <c r="G515" s="11">
        <f t="shared" si="42"/>
        <v>-0.59090909090909094</v>
      </c>
      <c r="H515" s="15">
        <f t="shared" si="43"/>
        <v>-4.8183839881393627E-3</v>
      </c>
    </row>
    <row r="516" spans="2:8" ht="15" x14ac:dyDescent="0.2">
      <c r="B516" s="5" t="s">
        <v>459</v>
      </c>
      <c r="C516" s="38">
        <v>0</v>
      </c>
      <c r="D516" s="38">
        <v>1</v>
      </c>
      <c r="E516" s="12" t="str">
        <f t="shared" si="40"/>
        <v/>
      </c>
      <c r="F516" s="12">
        <f t="shared" si="41"/>
        <v>4.5998160073597056E-4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336</v>
      </c>
      <c r="D517" s="38">
        <v>458</v>
      </c>
      <c r="E517" s="12">
        <f t="shared" si="40"/>
        <v>0.12453669384729429</v>
      </c>
      <c r="F517" s="12">
        <f t="shared" si="41"/>
        <v>0.21067157313707452</v>
      </c>
      <c r="G517" s="11">
        <f t="shared" si="42"/>
        <v>0.36309523809523808</v>
      </c>
      <c r="H517" s="15">
        <f t="shared" si="43"/>
        <v>4.5218680504077097E-2</v>
      </c>
    </row>
    <row r="518" spans="2:8" ht="15" x14ac:dyDescent="0.2">
      <c r="B518" s="5" t="s">
        <v>190</v>
      </c>
      <c r="C518" s="38">
        <v>10</v>
      </c>
      <c r="D518" s="38">
        <v>96</v>
      </c>
      <c r="E518" s="12">
        <f t="shared" si="40"/>
        <v>3.7064492216456633E-3</v>
      </c>
      <c r="F518" s="12">
        <f t="shared" si="41"/>
        <v>4.4158233670653177E-2</v>
      </c>
      <c r="G518" s="11">
        <f t="shared" si="42"/>
        <v>8.6</v>
      </c>
      <c r="H518" s="15">
        <f t="shared" si="43"/>
        <v>3.18754633061527E-2</v>
      </c>
    </row>
    <row r="519" spans="2:8" ht="15" x14ac:dyDescent="0.2">
      <c r="B519" s="5" t="s">
        <v>192</v>
      </c>
      <c r="C519" s="38">
        <v>70</v>
      </c>
      <c r="D519" s="38">
        <v>58</v>
      </c>
      <c r="E519" s="12">
        <f t="shared" si="40"/>
        <v>2.5945144551519646E-2</v>
      </c>
      <c r="F519" s="12">
        <f t="shared" si="41"/>
        <v>2.6678932842686291E-2</v>
      </c>
      <c r="G519" s="11">
        <f t="shared" si="42"/>
        <v>-0.17142857142857143</v>
      </c>
      <c r="H519" s="15">
        <f t="shared" si="43"/>
        <v>-4.4477390659747968E-3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712</v>
      </c>
      <c r="D521" s="38">
        <v>338</v>
      </c>
      <c r="E521" s="12">
        <f t="shared" si="40"/>
        <v>0.26389918458117123</v>
      </c>
      <c r="F521" s="12">
        <f t="shared" si="41"/>
        <v>0.15547378104875806</v>
      </c>
      <c r="G521" s="11">
        <f t="shared" si="42"/>
        <v>-0.5252808988764045</v>
      </c>
      <c r="H521" s="15">
        <f t="shared" si="43"/>
        <v>-0.13862120088954782</v>
      </c>
    </row>
    <row r="522" spans="2:8" ht="25.5" customHeight="1" x14ac:dyDescent="0.2">
      <c r="B522" s="5" t="s">
        <v>193</v>
      </c>
      <c r="C522" s="38">
        <v>54</v>
      </c>
      <c r="D522" s="38">
        <v>104</v>
      </c>
      <c r="E522" s="12">
        <f t="shared" si="40"/>
        <v>2.0014825796886581E-2</v>
      </c>
      <c r="F522" s="12">
        <f t="shared" si="41"/>
        <v>4.7838086476540941E-2</v>
      </c>
      <c r="G522" s="11">
        <f t="shared" si="42"/>
        <v>0.92592592592592593</v>
      </c>
      <c r="H522" s="15">
        <f t="shared" si="43"/>
        <v>1.8532246108228317E-2</v>
      </c>
    </row>
    <row r="523" spans="2:8" ht="13.5" customHeight="1" x14ac:dyDescent="0.2">
      <c r="B523" s="5" t="s">
        <v>462</v>
      </c>
      <c r="C523" s="38">
        <v>68</v>
      </c>
      <c r="D523" s="38">
        <v>1</v>
      </c>
      <c r="E523" s="12">
        <f t="shared" si="40"/>
        <v>2.5203854707190512E-2</v>
      </c>
      <c r="F523" s="12">
        <f t="shared" si="41"/>
        <v>4.5998160073597056E-4</v>
      </c>
      <c r="G523" s="11">
        <f t="shared" si="42"/>
        <v>-0.98529411764705888</v>
      </c>
      <c r="H523" s="15">
        <f t="shared" si="43"/>
        <v>-2.4833209785025945E-2</v>
      </c>
    </row>
    <row r="524" spans="2:8" ht="12" customHeight="1" x14ac:dyDescent="0.2">
      <c r="B524" s="5" t="s">
        <v>194</v>
      </c>
      <c r="C524" s="38">
        <v>63</v>
      </c>
      <c r="D524" s="38">
        <v>12</v>
      </c>
      <c r="E524" s="12">
        <f t="shared" si="40"/>
        <v>2.3350630096367678E-2</v>
      </c>
      <c r="F524" s="12">
        <f t="shared" si="41"/>
        <v>5.5197792088316471E-3</v>
      </c>
      <c r="G524" s="11">
        <f t="shared" si="42"/>
        <v>-0.80952380952380953</v>
      </c>
      <c r="H524" s="15">
        <f t="shared" si="43"/>
        <v>-1.8902891030392884E-2</v>
      </c>
    </row>
    <row r="525" spans="2:8" ht="13.5" customHeight="1" x14ac:dyDescent="0.2">
      <c r="B525" s="5" t="s">
        <v>195</v>
      </c>
      <c r="C525" s="38">
        <v>0</v>
      </c>
      <c r="D525" s="38">
        <v>1</v>
      </c>
      <c r="E525" s="12" t="str">
        <f t="shared" si="40"/>
        <v/>
      </c>
      <c r="F525" s="12">
        <f t="shared" si="41"/>
        <v>4.5998160073597056E-4</v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60</v>
      </c>
      <c r="D526" s="38">
        <v>64</v>
      </c>
      <c r="E526" s="12">
        <f t="shared" si="40"/>
        <v>2.2238695329873982E-2</v>
      </c>
      <c r="F526" s="12">
        <f t="shared" si="41"/>
        <v>2.9438822447102116E-2</v>
      </c>
      <c r="G526" s="11">
        <f t="shared" si="42"/>
        <v>6.6666666666666666E-2</v>
      </c>
      <c r="H526" s="15">
        <f t="shared" si="43"/>
        <v>1.4825796886582653E-3</v>
      </c>
    </row>
    <row r="527" spans="2:8" ht="15" x14ac:dyDescent="0.2">
      <c r="B527" s="5" t="s">
        <v>464</v>
      </c>
      <c r="C527" s="38">
        <v>0</v>
      </c>
      <c r="D527" s="38">
        <v>5</v>
      </c>
      <c r="E527" s="12" t="str">
        <f t="shared" si="40"/>
        <v/>
      </c>
      <c r="F527" s="12">
        <f t="shared" si="41"/>
        <v>2.2999080036798527E-3</v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21</v>
      </c>
      <c r="D528" s="38">
        <v>4</v>
      </c>
      <c r="E528" s="12">
        <f t="shared" si="40"/>
        <v>7.7835433654558934E-3</v>
      </c>
      <c r="F528" s="12">
        <f t="shared" si="41"/>
        <v>1.8399264029438822E-3</v>
      </c>
      <c r="G528" s="11">
        <f t="shared" si="42"/>
        <v>-0.80952380952380953</v>
      </c>
      <c r="H528" s="15">
        <f t="shared" si="43"/>
        <v>-6.3009636767976281E-3</v>
      </c>
    </row>
    <row r="529" spans="2:8" ht="15" x14ac:dyDescent="0.2">
      <c r="B529" s="5" t="s">
        <v>466</v>
      </c>
      <c r="C529" s="38">
        <v>49</v>
      </c>
      <c r="D529" s="38">
        <v>41</v>
      </c>
      <c r="E529" s="12">
        <f t="shared" si="40"/>
        <v>1.8161601186063751E-2</v>
      </c>
      <c r="F529" s="12">
        <f t="shared" si="41"/>
        <v>1.8859245630174794E-2</v>
      </c>
      <c r="G529" s="11">
        <f t="shared" si="42"/>
        <v>-0.16326530612244897</v>
      </c>
      <c r="H529" s="15">
        <f t="shared" si="43"/>
        <v>-2.9651593773165306E-3</v>
      </c>
    </row>
    <row r="530" spans="2:8" ht="15" x14ac:dyDescent="0.2">
      <c r="B530" s="5" t="s">
        <v>467</v>
      </c>
      <c r="C530" s="38">
        <v>435</v>
      </c>
      <c r="D530" s="38">
        <v>418</v>
      </c>
      <c r="E530" s="12">
        <f t="shared" si="40"/>
        <v>0.16123054114158636</v>
      </c>
      <c r="F530" s="12">
        <f t="shared" si="41"/>
        <v>0.19227230910763571</v>
      </c>
      <c r="G530" s="11">
        <f t="shared" si="42"/>
        <v>-3.9080459770114942E-2</v>
      </c>
      <c r="H530" s="15">
        <f t="shared" si="43"/>
        <v>-6.3009636767976281E-3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548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501</v>
      </c>
      <c r="C8" s="33">
        <f>+C18+C70+C151+C294+C505</f>
        <v>72</v>
      </c>
      <c r="D8" s="34">
        <f>+D18+D70+D151+D294+D505</f>
        <v>140</v>
      </c>
      <c r="E8" s="35">
        <f>SUM(E9:E13)</f>
        <v>1</v>
      </c>
      <c r="F8" s="35">
        <f>SUM(F9:F13)</f>
        <v>1</v>
      </c>
      <c r="G8" s="35">
        <f>+(D8-C8)/C8</f>
        <v>0.94444444444444442</v>
      </c>
      <c r="H8" s="36">
        <f>+E8*G8</f>
        <v>0.94444444444444442</v>
      </c>
    </row>
    <row r="9" spans="2:8" x14ac:dyDescent="0.2">
      <c r="B9" s="42" t="str">
        <f>+B18</f>
        <v>Total Vacantes en ocupaciones de nivel Directivo</v>
      </c>
      <c r="C9" s="43">
        <f>+C18</f>
        <v>0</v>
      </c>
      <c r="D9" s="43">
        <f>+D18</f>
        <v>7</v>
      </c>
      <c r="E9" s="44">
        <f>C9/$C$8</f>
        <v>0</v>
      </c>
      <c r="F9" s="44">
        <f>D9/$D$8</f>
        <v>0.05</v>
      </c>
      <c r="G9" s="45" t="str">
        <f>+IF(OR(AND(D9=0),(C9=0)),"0",((D9-C9)/C9))</f>
        <v>0</v>
      </c>
      <c r="H9" s="46">
        <f>+IF(OR(AND(E9=""),(G9="")),"",E9*G9)</f>
        <v>0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34</v>
      </c>
      <c r="D10" s="24">
        <f>+D70</f>
        <v>36</v>
      </c>
      <c r="E10" s="25">
        <f>C10/$C$8</f>
        <v>0.47222222222222221</v>
      </c>
      <c r="F10" s="25">
        <f>D10/$D$8</f>
        <v>0.25714285714285712</v>
      </c>
      <c r="G10" s="11">
        <f>+IF(OR(AND(D10=0),(C10=0)),"0",((D10-C10)/C10))</f>
        <v>5.8823529411764705E-2</v>
      </c>
      <c r="H10" s="48">
        <f>+IF(OR(AND(E10=""),(G10="")),"",E10*G10)</f>
        <v>2.7777777777777776E-2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7</v>
      </c>
      <c r="D11" s="24">
        <f>+D151</f>
        <v>17</v>
      </c>
      <c r="E11" s="25">
        <f>C11/$C$8</f>
        <v>9.7222222222222224E-2</v>
      </c>
      <c r="F11" s="25">
        <f>D11/$D$8</f>
        <v>0.12142857142857143</v>
      </c>
      <c r="G11" s="11">
        <f>+IF(OR(AND(D11=0),(C11=0)),"0",((D11-C11)/C11))</f>
        <v>1.4285714285714286</v>
      </c>
      <c r="H11" s="48">
        <f>+IF(OR(AND(E11=""),(G11="")),"",E11*G11)</f>
        <v>0.1388888888888889</v>
      </c>
    </row>
    <row r="12" spans="2:8" x14ac:dyDescent="0.2">
      <c r="B12" s="47" t="str">
        <f>+B294</f>
        <v>Total Vacantes  en ocupaciones de nivel Calificados</v>
      </c>
      <c r="C12" s="24">
        <f>+C294</f>
        <v>23</v>
      </c>
      <c r="D12" s="24">
        <f>+D294</f>
        <v>68</v>
      </c>
      <c r="E12" s="25">
        <f>C12/$C$8</f>
        <v>0.31944444444444442</v>
      </c>
      <c r="F12" s="25">
        <f>D12/$D$8</f>
        <v>0.48571428571428571</v>
      </c>
      <c r="G12" s="11">
        <f>+IF(OR(AND(D12=0),(C12=0)),"0",((D12-C12)/C12))</f>
        <v>1.9565217391304348</v>
      </c>
      <c r="H12" s="48">
        <f>+IF(OR(AND(E12=""),(G12="")),"",E12*G12)</f>
        <v>0.625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8</v>
      </c>
      <c r="D13" s="50">
        <f>+D505</f>
        <v>12</v>
      </c>
      <c r="E13" s="51">
        <f>C13/$C$8</f>
        <v>0.1111111111111111</v>
      </c>
      <c r="F13" s="51">
        <f>D13/$D$8</f>
        <v>8.5714285714285715E-2</v>
      </c>
      <c r="G13" s="52">
        <f>+IF(OR(AND(D13=0),(C13=0)),"0",((D13-C13)/C13))</f>
        <v>0.5</v>
      </c>
      <c r="H13" s="53">
        <f>+IF(OR(AND(E13=""),(G13="")),"",E13*G13)</f>
        <v>5.5555555555555552E-2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0</v>
      </c>
      <c r="D18" s="34">
        <f>SUM(D19:D64)</f>
        <v>7</v>
      </c>
      <c r="E18" s="35" t="str">
        <f>+IF(C18=0,"",C18/C$18)</f>
        <v/>
      </c>
      <c r="F18" s="35">
        <f>+IF(D18=0,"",D18/D$18)</f>
        <v>1</v>
      </c>
      <c r="G18" s="35" t="str">
        <f>+IF(OR(AND(D18=0),(C18=0)),"0",((D18-C18)/C18))</f>
        <v>0</v>
      </c>
      <c r="H18" s="36" t="str">
        <f>+IF(OR(AND(E18=""),(G18="")),"",E18*G18)</f>
        <v/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0</v>
      </c>
      <c r="E25" s="10" t="str">
        <f t="shared" si="0"/>
        <v/>
      </c>
      <c r="F25" s="10" t="str">
        <f t="shared" si="1"/>
        <v/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0</v>
      </c>
      <c r="E26" s="10" t="str">
        <f t="shared" si="0"/>
        <v/>
      </c>
      <c r="F26" s="10" t="str">
        <f t="shared" si="1"/>
        <v/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1</v>
      </c>
      <c r="E28" s="10" t="str">
        <f t="shared" si="0"/>
        <v/>
      </c>
      <c r="F28" s="10">
        <f t="shared" si="1"/>
        <v>0.14285714285714285</v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6</v>
      </c>
      <c r="E47" s="10" t="str">
        <f t="shared" si="0"/>
        <v/>
      </c>
      <c r="F47" s="10">
        <f t="shared" si="1"/>
        <v>0.8571428571428571</v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0</v>
      </c>
      <c r="D48" s="38">
        <v>0</v>
      </c>
      <c r="E48" s="10" t="str">
        <f t="shared" si="0"/>
        <v/>
      </c>
      <c r="F48" s="10" t="str">
        <f t="shared" si="1"/>
        <v/>
      </c>
      <c r="G48" s="11" t="str">
        <f t="shared" si="2"/>
        <v>0</v>
      </c>
      <c r="H48" s="15" t="str">
        <f t="shared" si="3"/>
        <v/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34</v>
      </c>
      <c r="D70" s="34">
        <f>SUM(D71:D145)</f>
        <v>36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5.8823529411764705E-2</v>
      </c>
      <c r="H70" s="36">
        <f>+IF(OR(AND(E70=""),(G70="")),"",E70*G70)</f>
        <v>5.8823529411764705E-2</v>
      </c>
    </row>
    <row r="71" spans="2:8" ht="15" x14ac:dyDescent="0.2">
      <c r="B71" s="37" t="s">
        <v>20</v>
      </c>
      <c r="C71" s="38">
        <v>0</v>
      </c>
      <c r="D71" s="38">
        <v>0</v>
      </c>
      <c r="E71" s="40" t="str">
        <f>+IF(C71=0,"",C71/C$70)</f>
        <v/>
      </c>
      <c r="F71" s="40" t="str">
        <f>+IF(D71=0,"",D71/D$70)</f>
        <v/>
      </c>
      <c r="G71" s="30" t="str">
        <f>+IF(OR(AND(D71=0),(C71=0)),"0",((D71-C71)/C71))</f>
        <v>0</v>
      </c>
      <c r="H71" s="31" t="str">
        <f>+IF(OR(AND(E71=""),(G71="")),"",E71*G71)</f>
        <v/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0</v>
      </c>
      <c r="D73" s="38">
        <v>1</v>
      </c>
      <c r="E73" s="12" t="str">
        <f t="shared" si="4"/>
        <v/>
      </c>
      <c r="F73" s="12">
        <f t="shared" si="5"/>
        <v>2.7777777777777776E-2</v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2</v>
      </c>
      <c r="D74" s="38">
        <v>1</v>
      </c>
      <c r="E74" s="12">
        <f t="shared" si="4"/>
        <v>5.8823529411764705E-2</v>
      </c>
      <c r="F74" s="12">
        <f t="shared" si="5"/>
        <v>2.7777777777777776E-2</v>
      </c>
      <c r="G74" s="11">
        <f t="shared" si="6"/>
        <v>-0.5</v>
      </c>
      <c r="H74" s="15">
        <f t="shared" si="7"/>
        <v>-2.9411764705882353E-2</v>
      </c>
    </row>
    <row r="75" spans="2:8" ht="15" x14ac:dyDescent="0.2">
      <c r="B75" s="5" t="s">
        <v>23</v>
      </c>
      <c r="C75" s="38">
        <v>1</v>
      </c>
      <c r="D75" s="38">
        <v>1</v>
      </c>
      <c r="E75" s="12">
        <f t="shared" si="4"/>
        <v>2.9411764705882353E-2</v>
      </c>
      <c r="F75" s="12">
        <f t="shared" si="5"/>
        <v>2.7777777777777776E-2</v>
      </c>
      <c r="G75" s="11">
        <f t="shared" si="6"/>
        <v>0</v>
      </c>
      <c r="H75" s="15">
        <f t="shared" si="7"/>
        <v>0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3</v>
      </c>
      <c r="D77" s="38">
        <v>1</v>
      </c>
      <c r="E77" s="12">
        <f t="shared" si="4"/>
        <v>8.8235294117647065E-2</v>
      </c>
      <c r="F77" s="12">
        <f t="shared" si="5"/>
        <v>2.7777777777777776E-2</v>
      </c>
      <c r="G77" s="11">
        <f t="shared" si="6"/>
        <v>-0.66666666666666663</v>
      </c>
      <c r="H77" s="15">
        <f t="shared" si="7"/>
        <v>-5.8823529411764705E-2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0</v>
      </c>
      <c r="E80" s="12" t="str">
        <f t="shared" si="4"/>
        <v/>
      </c>
      <c r="F80" s="12" t="str">
        <f t="shared" si="5"/>
        <v/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1</v>
      </c>
      <c r="D82" s="38">
        <v>0</v>
      </c>
      <c r="E82" s="12">
        <f t="shared" si="4"/>
        <v>2.9411764705882353E-2</v>
      </c>
      <c r="F82" s="12" t="str">
        <f t="shared" si="5"/>
        <v/>
      </c>
      <c r="G82" s="11" t="str">
        <f t="shared" si="6"/>
        <v>0</v>
      </c>
      <c r="H82" s="15">
        <f t="shared" si="7"/>
        <v>0</v>
      </c>
    </row>
    <row r="83" spans="2:8" ht="15" x14ac:dyDescent="0.2">
      <c r="B83" s="5" t="s">
        <v>229</v>
      </c>
      <c r="C83" s="38">
        <v>0</v>
      </c>
      <c r="D83" s="38">
        <v>0</v>
      </c>
      <c r="E83" s="12" t="str">
        <f t="shared" si="4"/>
        <v/>
      </c>
      <c r="F83" s="12" t="str">
        <f t="shared" si="5"/>
        <v/>
      </c>
      <c r="G83" s="11" t="str">
        <f t="shared" si="6"/>
        <v>0</v>
      </c>
      <c r="H83" s="15" t="str">
        <f t="shared" si="7"/>
        <v/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0</v>
      </c>
      <c r="D85" s="38">
        <v>0</v>
      </c>
      <c r="E85" s="12" t="str">
        <f t="shared" si="4"/>
        <v/>
      </c>
      <c r="F85" s="12" t="str">
        <f t="shared" si="5"/>
        <v/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0</v>
      </c>
      <c r="E88" s="12" t="str">
        <f t="shared" si="4"/>
        <v/>
      </c>
      <c r="F88" s="12" t="str">
        <f t="shared" si="5"/>
        <v/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0</v>
      </c>
      <c r="E92" s="12" t="str">
        <f t="shared" si="4"/>
        <v/>
      </c>
      <c r="F92" s="12" t="str">
        <f t="shared" si="5"/>
        <v/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0</v>
      </c>
      <c r="D93" s="38">
        <v>1</v>
      </c>
      <c r="E93" s="12" t="str">
        <f t="shared" si="4"/>
        <v/>
      </c>
      <c r="F93" s="12">
        <f t="shared" si="5"/>
        <v>2.7777777777777776E-2</v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0</v>
      </c>
      <c r="D94" s="38">
        <v>1</v>
      </c>
      <c r="E94" s="12" t="str">
        <f t="shared" si="4"/>
        <v/>
      </c>
      <c r="F94" s="12">
        <f t="shared" si="5"/>
        <v>2.7777777777777776E-2</v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1</v>
      </c>
      <c r="E95" s="12" t="str">
        <f t="shared" si="4"/>
        <v/>
      </c>
      <c r="F95" s="12">
        <f t="shared" si="5"/>
        <v>2.7777777777777776E-2</v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5</v>
      </c>
      <c r="D102" s="38">
        <v>2</v>
      </c>
      <c r="E102" s="12">
        <f t="shared" si="4"/>
        <v>0.14705882352941177</v>
      </c>
      <c r="F102" s="12">
        <f t="shared" si="5"/>
        <v>5.5555555555555552E-2</v>
      </c>
      <c r="G102" s="11">
        <f t="shared" si="6"/>
        <v>-0.6</v>
      </c>
      <c r="H102" s="15">
        <f t="shared" si="7"/>
        <v>-8.8235294117647065E-2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4</v>
      </c>
      <c r="D107" s="38">
        <v>0</v>
      </c>
      <c r="E107" s="12">
        <f t="shared" si="4"/>
        <v>0.11764705882352941</v>
      </c>
      <c r="F107" s="12" t="str">
        <f t="shared" si="5"/>
        <v/>
      </c>
      <c r="G107" s="11" t="str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1</v>
      </c>
      <c r="D108" s="38">
        <v>0</v>
      </c>
      <c r="E108" s="12">
        <f t="shared" si="4"/>
        <v>2.9411764705882353E-2</v>
      </c>
      <c r="F108" s="12" t="str">
        <f t="shared" si="5"/>
        <v/>
      </c>
      <c r="G108" s="11" t="str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0</v>
      </c>
      <c r="D112" s="38">
        <v>0</v>
      </c>
      <c r="E112" s="12" t="str">
        <f t="shared" si="4"/>
        <v/>
      </c>
      <c r="F112" s="12" t="str">
        <f t="shared" si="5"/>
        <v/>
      </c>
      <c r="G112" s="11" t="str">
        <f t="shared" si="6"/>
        <v>0</v>
      </c>
      <c r="H112" s="15" t="str">
        <f t="shared" si="7"/>
        <v/>
      </c>
    </row>
    <row r="113" spans="2:8" ht="15" x14ac:dyDescent="0.2">
      <c r="B113" s="5" t="s">
        <v>248</v>
      </c>
      <c r="C113" s="38">
        <v>5</v>
      </c>
      <c r="D113" s="38">
        <v>1</v>
      </c>
      <c r="E113" s="12">
        <f t="shared" si="4"/>
        <v>0.14705882352941177</v>
      </c>
      <c r="F113" s="12">
        <f t="shared" si="5"/>
        <v>2.7777777777777776E-2</v>
      </c>
      <c r="G113" s="11">
        <f t="shared" si="6"/>
        <v>-0.8</v>
      </c>
      <c r="H113" s="15">
        <f t="shared" si="7"/>
        <v>-0.11764705882352942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</v>
      </c>
      <c r="D115" s="38">
        <v>0</v>
      </c>
      <c r="E115" s="12">
        <f t="shared" si="4"/>
        <v>2.9411764705882353E-2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2</v>
      </c>
      <c r="E116" s="12" t="str">
        <f t="shared" si="4"/>
        <v/>
      </c>
      <c r="F116" s="12">
        <f t="shared" si="5"/>
        <v>5.5555555555555552E-2</v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7</v>
      </c>
      <c r="D118" s="38">
        <v>15</v>
      </c>
      <c r="E118" s="12">
        <f t="shared" si="4"/>
        <v>0.20588235294117646</v>
      </c>
      <c r="F118" s="12">
        <f t="shared" si="5"/>
        <v>0.41666666666666669</v>
      </c>
      <c r="G118" s="11">
        <f t="shared" si="6"/>
        <v>1.1428571428571428</v>
      </c>
      <c r="H118" s="15">
        <f t="shared" si="7"/>
        <v>0.23529411764705879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1</v>
      </c>
      <c r="E121" s="12" t="str">
        <f t="shared" si="4"/>
        <v/>
      </c>
      <c r="F121" s="12">
        <f t="shared" si="5"/>
        <v>2.7777777777777776E-2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2</v>
      </c>
      <c r="D123" s="38">
        <v>2</v>
      </c>
      <c r="E123" s="12">
        <f t="shared" si="4"/>
        <v>5.8823529411764705E-2</v>
      </c>
      <c r="F123" s="12">
        <f t="shared" si="5"/>
        <v>5.5555555555555552E-2</v>
      </c>
      <c r="G123" s="11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2</v>
      </c>
      <c r="D129" s="38">
        <v>1</v>
      </c>
      <c r="E129" s="12">
        <f t="shared" si="4"/>
        <v>5.8823529411764705E-2</v>
      </c>
      <c r="F129" s="12">
        <f t="shared" si="5"/>
        <v>2.7777777777777776E-2</v>
      </c>
      <c r="G129" s="11">
        <f t="shared" si="6"/>
        <v>-0.5</v>
      </c>
      <c r="H129" s="15">
        <f t="shared" si="7"/>
        <v>-2.9411764705882353E-2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2</v>
      </c>
      <c r="E141" s="12" t="str">
        <f t="shared" si="8"/>
        <v/>
      </c>
      <c r="F141" s="12">
        <f t="shared" si="9"/>
        <v>5.5555555555555552E-2</v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1</v>
      </c>
      <c r="E142" s="12" t="str">
        <f t="shared" si="8"/>
        <v/>
      </c>
      <c r="F142" s="12">
        <f t="shared" si="9"/>
        <v>2.7777777777777776E-2</v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2</v>
      </c>
      <c r="E145" s="12" t="str">
        <f t="shared" si="8"/>
        <v/>
      </c>
      <c r="F145" s="12">
        <f t="shared" si="9"/>
        <v>5.5555555555555552E-2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7</v>
      </c>
      <c r="D151" s="34">
        <f>SUM(D152:D288)</f>
        <v>17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1.4285714285714286</v>
      </c>
      <c r="H151" s="36">
        <f>+IF(OR(AND(E151=""),(G151="")),"",E151*G151)</f>
        <v>1.4285714285714286</v>
      </c>
    </row>
    <row r="152" spans="2:8" ht="15" x14ac:dyDescent="0.2">
      <c r="B152" s="41" t="s">
        <v>54</v>
      </c>
      <c r="C152" s="38">
        <v>0</v>
      </c>
      <c r="D152" s="38">
        <v>0</v>
      </c>
      <c r="E152" s="40" t="str">
        <f>+IF(C152=0,"",C152/C$151)</f>
        <v/>
      </c>
      <c r="F152" s="40" t="str">
        <f>+IF(D152=0,"",D152/D$151)</f>
        <v/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0</v>
      </c>
      <c r="E156" s="12" t="str">
        <f t="shared" si="12"/>
        <v/>
      </c>
      <c r="F156" s="12" t="str">
        <f t="shared" si="13"/>
        <v/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0</v>
      </c>
      <c r="D157" s="38">
        <v>0</v>
      </c>
      <c r="E157" s="12" t="str">
        <f t="shared" si="12"/>
        <v/>
      </c>
      <c r="F157" s="12" t="str">
        <f t="shared" si="13"/>
        <v/>
      </c>
      <c r="G157" s="11" t="str">
        <f t="shared" si="14"/>
        <v>0</v>
      </c>
      <c r="H157" s="15" t="str">
        <f t="shared" si="15"/>
        <v/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0</v>
      </c>
      <c r="E159" s="12" t="str">
        <f t="shared" si="12"/>
        <v/>
      </c>
      <c r="F159" s="12" t="str">
        <f t="shared" si="13"/>
        <v/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2</v>
      </c>
      <c r="E165" s="12" t="str">
        <f t="shared" si="12"/>
        <v/>
      </c>
      <c r="F165" s="12">
        <f t="shared" si="13"/>
        <v>0.11764705882352941</v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2</v>
      </c>
      <c r="D173" s="38">
        <v>0</v>
      </c>
      <c r="E173" s="12">
        <f t="shared" si="12"/>
        <v>0.2857142857142857</v>
      </c>
      <c r="F173" s="12" t="str">
        <f t="shared" si="13"/>
        <v/>
      </c>
      <c r="G173" s="11" t="str">
        <f t="shared" si="14"/>
        <v>0</v>
      </c>
      <c r="H173" s="15">
        <f t="shared" si="15"/>
        <v>0</v>
      </c>
    </row>
    <row r="174" spans="2:8" ht="15" x14ac:dyDescent="0.2">
      <c r="B174" s="7" t="s">
        <v>276</v>
      </c>
      <c r="C174" s="38">
        <v>0</v>
      </c>
      <c r="D174" s="38">
        <v>1</v>
      </c>
      <c r="E174" s="12" t="str">
        <f t="shared" si="12"/>
        <v/>
      </c>
      <c r="F174" s="12">
        <f t="shared" si="13"/>
        <v>5.8823529411764705E-2</v>
      </c>
      <c r="G174" s="11" t="str">
        <f t="shared" si="14"/>
        <v>0</v>
      </c>
      <c r="H174" s="15" t="str">
        <f t="shared" si="15"/>
        <v/>
      </c>
    </row>
    <row r="175" spans="2:8" ht="15" x14ac:dyDescent="0.2">
      <c r="B175" s="7" t="s">
        <v>277</v>
      </c>
      <c r="C175" s="38">
        <v>0</v>
      </c>
      <c r="D175" s="38">
        <v>0</v>
      </c>
      <c r="E175" s="12" t="str">
        <f t="shared" si="12"/>
        <v/>
      </c>
      <c r="F175" s="12" t="str">
        <f t="shared" si="13"/>
        <v/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0</v>
      </c>
      <c r="D176" s="38">
        <v>0</v>
      </c>
      <c r="E176" s="12" t="str">
        <f t="shared" si="12"/>
        <v/>
      </c>
      <c r="F176" s="12" t="str">
        <f t="shared" si="13"/>
        <v/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0</v>
      </c>
      <c r="D177" s="38">
        <v>0</v>
      </c>
      <c r="E177" s="12" t="str">
        <f t="shared" si="12"/>
        <v/>
      </c>
      <c r="F177" s="12" t="str">
        <f t="shared" si="13"/>
        <v/>
      </c>
      <c r="G177" s="11" t="str">
        <f t="shared" si="14"/>
        <v>0</v>
      </c>
      <c r="H177" s="15" t="str">
        <f t="shared" si="15"/>
        <v/>
      </c>
    </row>
    <row r="178" spans="2:8" ht="15" x14ac:dyDescent="0.2">
      <c r="B178" s="7" t="s">
        <v>280</v>
      </c>
      <c r="C178" s="38">
        <v>0</v>
      </c>
      <c r="D178" s="38">
        <v>0</v>
      </c>
      <c r="E178" s="12" t="str">
        <f t="shared" si="12"/>
        <v/>
      </c>
      <c r="F178" s="12" t="str">
        <f t="shared" si="13"/>
        <v/>
      </c>
      <c r="G178" s="11" t="str">
        <f t="shared" si="14"/>
        <v>0</v>
      </c>
      <c r="H178" s="15" t="str">
        <f t="shared" si="15"/>
        <v/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0</v>
      </c>
      <c r="E183" s="12" t="str">
        <f t="shared" si="12"/>
        <v/>
      </c>
      <c r="F183" s="12" t="str">
        <f t="shared" si="13"/>
        <v/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</v>
      </c>
      <c r="D186" s="38">
        <v>0</v>
      </c>
      <c r="E186" s="12">
        <f t="shared" si="12"/>
        <v>0.14285714285714285</v>
      </c>
      <c r="F186" s="12" t="str">
        <f t="shared" si="13"/>
        <v/>
      </c>
      <c r="G186" s="11" t="str">
        <f t="shared" si="14"/>
        <v>0</v>
      </c>
      <c r="H186" s="15">
        <f t="shared" si="15"/>
        <v>0</v>
      </c>
    </row>
    <row r="187" spans="2:8" ht="15" x14ac:dyDescent="0.2">
      <c r="B187" s="7" t="s">
        <v>287</v>
      </c>
      <c r="C187" s="38">
        <v>0</v>
      </c>
      <c r="D187" s="38">
        <v>0</v>
      </c>
      <c r="E187" s="12" t="str">
        <f t="shared" si="12"/>
        <v/>
      </c>
      <c r="F187" s="12" t="str">
        <f t="shared" si="13"/>
        <v/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1</v>
      </c>
      <c r="D192" s="38">
        <v>0</v>
      </c>
      <c r="E192" s="12">
        <f t="shared" si="12"/>
        <v>0.14285714285714285</v>
      </c>
      <c r="F192" s="12" t="str">
        <f t="shared" si="13"/>
        <v/>
      </c>
      <c r="G192" s="11" t="str">
        <f t="shared" si="14"/>
        <v>0</v>
      </c>
      <c r="H192" s="15">
        <f t="shared" si="15"/>
        <v>0</v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0</v>
      </c>
      <c r="D196" s="38">
        <v>0</v>
      </c>
      <c r="E196" s="12" t="str">
        <f t="shared" si="12"/>
        <v/>
      </c>
      <c r="F196" s="12" t="str">
        <f t="shared" si="13"/>
        <v/>
      </c>
      <c r="G196" s="11" t="str">
        <f t="shared" si="14"/>
        <v>0</v>
      </c>
      <c r="H196" s="15" t="str">
        <f t="shared" si="15"/>
        <v/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1</v>
      </c>
      <c r="E208" s="12">
        <f t="shared" si="12"/>
        <v>0.14285714285714285</v>
      </c>
      <c r="F208" s="12">
        <f t="shared" si="13"/>
        <v>5.8823529411764705E-2</v>
      </c>
      <c r="G208" s="11">
        <f t="shared" si="14"/>
        <v>0</v>
      </c>
      <c r="H208" s="15">
        <f t="shared" si="15"/>
        <v>0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1</v>
      </c>
      <c r="E229" s="12" t="str">
        <f t="shared" si="16"/>
        <v/>
      </c>
      <c r="F229" s="12">
        <f t="shared" si="17"/>
        <v>5.8823529411764705E-2</v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2</v>
      </c>
      <c r="D235" s="38">
        <v>10</v>
      </c>
      <c r="E235" s="12">
        <f t="shared" si="16"/>
        <v>0.2857142857142857</v>
      </c>
      <c r="F235" s="12">
        <f t="shared" si="17"/>
        <v>0.58823529411764708</v>
      </c>
      <c r="G235" s="11">
        <f t="shared" si="18"/>
        <v>4</v>
      </c>
      <c r="H235" s="15">
        <f t="shared" si="19"/>
        <v>1.1428571428571428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0</v>
      </c>
      <c r="E237" s="12" t="str">
        <f t="shared" si="16"/>
        <v/>
      </c>
      <c r="F237" s="12" t="str">
        <f t="shared" si="17"/>
        <v/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0</v>
      </c>
      <c r="D238" s="38">
        <v>0</v>
      </c>
      <c r="E238" s="12" t="str">
        <f t="shared" si="16"/>
        <v/>
      </c>
      <c r="F238" s="12" t="str">
        <f t="shared" si="17"/>
        <v/>
      </c>
      <c r="G238" s="11" t="str">
        <f t="shared" si="18"/>
        <v>0</v>
      </c>
      <c r="H238" s="15" t="str">
        <f t="shared" si="19"/>
        <v/>
      </c>
    </row>
    <row r="239" spans="2:8" ht="15" x14ac:dyDescent="0.2">
      <c r="B239" s="7" t="s">
        <v>81</v>
      </c>
      <c r="C239" s="38">
        <v>0</v>
      </c>
      <c r="D239" s="38">
        <v>0</v>
      </c>
      <c r="E239" s="12" t="str">
        <f t="shared" si="16"/>
        <v/>
      </c>
      <c r="F239" s="12" t="str">
        <f t="shared" si="17"/>
        <v/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0</v>
      </c>
      <c r="D240" s="38">
        <v>0</v>
      </c>
      <c r="E240" s="12" t="str">
        <f t="shared" si="16"/>
        <v/>
      </c>
      <c r="F240" s="12" t="str">
        <f t="shared" si="17"/>
        <v/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0</v>
      </c>
      <c r="E247" s="12" t="str">
        <f t="shared" si="16"/>
        <v/>
      </c>
      <c r="F247" s="12" t="str">
        <f t="shared" si="17"/>
        <v/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2</v>
      </c>
      <c r="E248" s="12" t="str">
        <f t="shared" si="16"/>
        <v/>
      </c>
      <c r="F248" s="12">
        <f t="shared" si="17"/>
        <v>0.11764705882352941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0</v>
      </c>
      <c r="D249" s="38">
        <v>0</v>
      </c>
      <c r="E249" s="12" t="str">
        <f t="shared" si="16"/>
        <v/>
      </c>
      <c r="F249" s="12" t="str">
        <f t="shared" si="17"/>
        <v/>
      </c>
      <c r="G249" s="11" t="str">
        <f t="shared" si="18"/>
        <v>0</v>
      </c>
      <c r="H249" s="15" t="str">
        <f t="shared" si="19"/>
        <v/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0</v>
      </c>
      <c r="E256" s="12" t="str">
        <f t="shared" si="16"/>
        <v/>
      </c>
      <c r="F256" s="12" t="str">
        <f t="shared" si="17"/>
        <v/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0</v>
      </c>
      <c r="E268" s="12" t="str">
        <f t="shared" si="16"/>
        <v/>
      </c>
      <c r="F268" s="12" t="str">
        <f t="shared" si="17"/>
        <v/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23</v>
      </c>
      <c r="D294" s="34">
        <f>SUM(D295:D499)</f>
        <v>68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1.9565217391304348</v>
      </c>
      <c r="H294" s="36">
        <f>+IF(OR(AND(E294=""),(G294="")),"",E294*G294)</f>
        <v>1.9565217391304348</v>
      </c>
    </row>
    <row r="295" spans="2:8" ht="15" x14ac:dyDescent="0.2">
      <c r="B295" s="37" t="s">
        <v>100</v>
      </c>
      <c r="C295" s="38">
        <v>0</v>
      </c>
      <c r="D295" s="38">
        <v>1</v>
      </c>
      <c r="E295" s="40" t="str">
        <f>+IF(C295=0,"",C295/C$294)</f>
        <v/>
      </c>
      <c r="F295" s="40">
        <f>+IF(D295=0,"",D295/D$294)</f>
        <v>1.4705882352941176E-2</v>
      </c>
      <c r="G295" s="30" t="str">
        <f>+IF(OR(AND(D295=0),(C295=0)),"0",((D295-C295)/C295))</f>
        <v>0</v>
      </c>
      <c r="H295" s="31" t="str">
        <f>+IF(OR(AND(E295=""),(G295="")),"",E295*G295)</f>
        <v/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0</v>
      </c>
      <c r="D297" s="38">
        <v>0</v>
      </c>
      <c r="E297" s="12" t="str">
        <f t="shared" si="24"/>
        <v/>
      </c>
      <c r="F297" s="12" t="str">
        <f t="shared" si="25"/>
        <v/>
      </c>
      <c r="G297" s="11" t="str">
        <f t="shared" si="26"/>
        <v>0</v>
      </c>
      <c r="H297" s="15" t="str">
        <f t="shared" si="27"/>
        <v/>
      </c>
    </row>
    <row r="298" spans="2:8" ht="15" x14ac:dyDescent="0.2">
      <c r="B298" s="5" t="s">
        <v>95</v>
      </c>
      <c r="C298" s="38">
        <v>0</v>
      </c>
      <c r="D298" s="38">
        <v>0</v>
      </c>
      <c r="E298" s="12" t="str">
        <f t="shared" si="24"/>
        <v/>
      </c>
      <c r="F298" s="12" t="str">
        <f t="shared" si="25"/>
        <v/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3</v>
      </c>
      <c r="D301" s="38">
        <v>1</v>
      </c>
      <c r="E301" s="12">
        <f t="shared" si="24"/>
        <v>0.13043478260869565</v>
      </c>
      <c r="F301" s="12">
        <f t="shared" si="25"/>
        <v>1.4705882352941176E-2</v>
      </c>
      <c r="G301" s="11">
        <f t="shared" si="26"/>
        <v>-0.66666666666666663</v>
      </c>
      <c r="H301" s="15">
        <f t="shared" si="27"/>
        <v>-8.6956521739130432E-2</v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2</v>
      </c>
      <c r="D307" s="38">
        <v>12</v>
      </c>
      <c r="E307" s="12">
        <f t="shared" si="24"/>
        <v>8.6956521739130432E-2</v>
      </c>
      <c r="F307" s="12">
        <f t="shared" si="25"/>
        <v>0.17647058823529413</v>
      </c>
      <c r="G307" s="11">
        <f t="shared" si="26"/>
        <v>5</v>
      </c>
      <c r="H307" s="15">
        <f t="shared" si="27"/>
        <v>0.43478260869565216</v>
      </c>
    </row>
    <row r="308" spans="2:8" ht="15" x14ac:dyDescent="0.2">
      <c r="B308" s="5" t="s">
        <v>99</v>
      </c>
      <c r="C308" s="38">
        <v>0</v>
      </c>
      <c r="D308" s="38">
        <v>0</v>
      </c>
      <c r="E308" s="12" t="str">
        <f t="shared" si="24"/>
        <v/>
      </c>
      <c r="F308" s="12" t="str">
        <f t="shared" si="25"/>
        <v/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</v>
      </c>
      <c r="D310" s="38">
        <v>33</v>
      </c>
      <c r="E310" s="12">
        <f t="shared" si="24"/>
        <v>4.3478260869565216E-2</v>
      </c>
      <c r="F310" s="12">
        <f t="shared" si="25"/>
        <v>0.48529411764705882</v>
      </c>
      <c r="G310" s="11">
        <f t="shared" si="26"/>
        <v>32</v>
      </c>
      <c r="H310" s="15">
        <f t="shared" si="27"/>
        <v>1.3913043478260869</v>
      </c>
    </row>
    <row r="311" spans="2:8" ht="15" x14ac:dyDescent="0.2">
      <c r="B311" s="5" t="s">
        <v>102</v>
      </c>
      <c r="C311" s="38">
        <v>0</v>
      </c>
      <c r="D311" s="38">
        <v>0</v>
      </c>
      <c r="E311" s="12" t="str">
        <f t="shared" si="24"/>
        <v/>
      </c>
      <c r="F311" s="12" t="str">
        <f t="shared" si="25"/>
        <v/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0</v>
      </c>
      <c r="D314" s="38">
        <v>2</v>
      </c>
      <c r="E314" s="12" t="str">
        <f t="shared" si="24"/>
        <v/>
      </c>
      <c r="F314" s="12">
        <f t="shared" si="25"/>
        <v>2.9411764705882353E-2</v>
      </c>
      <c r="G314" s="11" t="str">
        <f t="shared" si="26"/>
        <v>0</v>
      </c>
      <c r="H314" s="15" t="str">
        <f t="shared" si="27"/>
        <v/>
      </c>
    </row>
    <row r="315" spans="2:8" ht="15" x14ac:dyDescent="0.2">
      <c r="B315" s="5" t="s">
        <v>354</v>
      </c>
      <c r="C315" s="38">
        <v>0</v>
      </c>
      <c r="D315" s="38">
        <v>0</v>
      </c>
      <c r="E315" s="12" t="str">
        <f t="shared" si="24"/>
        <v/>
      </c>
      <c r="F315" s="12" t="str">
        <f t="shared" si="25"/>
        <v/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0</v>
      </c>
      <c r="D317" s="38">
        <v>3</v>
      </c>
      <c r="E317" s="12" t="str">
        <f t="shared" si="24"/>
        <v/>
      </c>
      <c r="F317" s="12">
        <f t="shared" si="25"/>
        <v>4.4117647058823532E-2</v>
      </c>
      <c r="G317" s="11" t="str">
        <f t="shared" si="26"/>
        <v>0</v>
      </c>
      <c r="H317" s="15" t="str">
        <f t="shared" si="27"/>
        <v/>
      </c>
    </row>
    <row r="318" spans="2:8" ht="15" x14ac:dyDescent="0.2">
      <c r="B318" s="5" t="s">
        <v>355</v>
      </c>
      <c r="C318" s="38">
        <v>3</v>
      </c>
      <c r="D318" s="38">
        <v>0</v>
      </c>
      <c r="E318" s="12">
        <f t="shared" si="24"/>
        <v>0.13043478260869565</v>
      </c>
      <c r="F318" s="12" t="str">
        <f t="shared" si="25"/>
        <v/>
      </c>
      <c r="G318" s="11" t="str">
        <f t="shared" si="26"/>
        <v>0</v>
      </c>
      <c r="H318" s="15">
        <f t="shared" si="27"/>
        <v>0</v>
      </c>
    </row>
    <row r="319" spans="2:8" ht="15" x14ac:dyDescent="0.2">
      <c r="B319" s="5" t="s">
        <v>115</v>
      </c>
      <c r="C319" s="38">
        <v>0</v>
      </c>
      <c r="D319" s="38">
        <v>0</v>
      </c>
      <c r="E319" s="12" t="str">
        <f t="shared" si="24"/>
        <v/>
      </c>
      <c r="F319" s="12" t="str">
        <f t="shared" si="25"/>
        <v/>
      </c>
      <c r="G319" s="11" t="str">
        <f t="shared" si="26"/>
        <v>0</v>
      </c>
      <c r="H319" s="15" t="str">
        <f t="shared" si="27"/>
        <v/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0</v>
      </c>
      <c r="D326" s="38">
        <v>0</v>
      </c>
      <c r="E326" s="12" t="str">
        <f t="shared" si="24"/>
        <v/>
      </c>
      <c r="F326" s="12" t="str">
        <f t="shared" si="25"/>
        <v/>
      </c>
      <c r="G326" s="11" t="str">
        <f t="shared" si="26"/>
        <v>0</v>
      </c>
      <c r="H326" s="15" t="str">
        <f t="shared" si="27"/>
        <v/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2</v>
      </c>
      <c r="E328" s="12" t="str">
        <f t="shared" si="24"/>
        <v/>
      </c>
      <c r="F328" s="12">
        <f t="shared" si="25"/>
        <v>2.9411764705882353E-2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0</v>
      </c>
      <c r="D330" s="38">
        <v>0</v>
      </c>
      <c r="E330" s="12" t="str">
        <f t="shared" si="24"/>
        <v/>
      </c>
      <c r="F330" s="12" t="str">
        <f t="shared" si="25"/>
        <v/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0</v>
      </c>
      <c r="D332" s="38">
        <v>2</v>
      </c>
      <c r="E332" s="12" t="str">
        <f t="shared" si="24"/>
        <v/>
      </c>
      <c r="F332" s="12">
        <f t="shared" si="25"/>
        <v>2.9411764705882353E-2</v>
      </c>
      <c r="G332" s="11" t="str">
        <f t="shared" si="26"/>
        <v>0</v>
      </c>
      <c r="H332" s="15" t="str">
        <f t="shared" si="27"/>
        <v/>
      </c>
    </row>
    <row r="333" spans="2:8" ht="15" x14ac:dyDescent="0.2">
      <c r="B333" s="5" t="s">
        <v>130</v>
      </c>
      <c r="C333" s="38">
        <v>5</v>
      </c>
      <c r="D333" s="38">
        <v>0</v>
      </c>
      <c r="E333" s="12">
        <f t="shared" si="24"/>
        <v>0.21739130434782608</v>
      </c>
      <c r="F333" s="12" t="str">
        <f t="shared" si="25"/>
        <v/>
      </c>
      <c r="G333" s="11" t="str">
        <f t="shared" si="26"/>
        <v>0</v>
      </c>
      <c r="H333" s="15">
        <f t="shared" si="27"/>
        <v>0</v>
      </c>
    </row>
    <row r="334" spans="2:8" ht="15" x14ac:dyDescent="0.2">
      <c r="B334" s="5" t="s">
        <v>119</v>
      </c>
      <c r="C334" s="38">
        <v>0</v>
      </c>
      <c r="D334" s="38">
        <v>0</v>
      </c>
      <c r="E334" s="12" t="str">
        <f t="shared" si="24"/>
        <v/>
      </c>
      <c r="F334" s="12" t="str">
        <f t="shared" si="25"/>
        <v/>
      </c>
      <c r="G334" s="11" t="str">
        <f t="shared" si="26"/>
        <v>0</v>
      </c>
      <c r="H334" s="15" t="str">
        <f t="shared" si="27"/>
        <v/>
      </c>
    </row>
    <row r="335" spans="2:8" ht="15" x14ac:dyDescent="0.2">
      <c r="B335" s="5" t="s">
        <v>128</v>
      </c>
      <c r="C335" s="38">
        <v>1</v>
      </c>
      <c r="D335" s="38">
        <v>0</v>
      </c>
      <c r="E335" s="12">
        <f t="shared" si="24"/>
        <v>4.3478260869565216E-2</v>
      </c>
      <c r="F335" s="12" t="str">
        <f t="shared" si="25"/>
        <v/>
      </c>
      <c r="G335" s="11" t="str">
        <f t="shared" si="26"/>
        <v>0</v>
      </c>
      <c r="H335" s="15">
        <f t="shared" si="27"/>
        <v>0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0</v>
      </c>
      <c r="D344" s="38">
        <v>2</v>
      </c>
      <c r="E344" s="12" t="str">
        <f t="shared" si="24"/>
        <v/>
      </c>
      <c r="F344" s="12">
        <f t="shared" si="25"/>
        <v>2.9411764705882353E-2</v>
      </c>
      <c r="G344" s="11" t="str">
        <f t="shared" si="26"/>
        <v>0</v>
      </c>
      <c r="H344" s="15" t="str">
        <f t="shared" si="27"/>
        <v/>
      </c>
    </row>
    <row r="345" spans="2:8" ht="15" x14ac:dyDescent="0.2">
      <c r="B345" s="5" t="s">
        <v>366</v>
      </c>
      <c r="C345" s="38">
        <v>2</v>
      </c>
      <c r="D345" s="38">
        <v>1</v>
      </c>
      <c r="E345" s="12">
        <f t="shared" si="24"/>
        <v>8.6956521739130432E-2</v>
      </c>
      <c r="F345" s="12">
        <f t="shared" si="25"/>
        <v>1.4705882352941176E-2</v>
      </c>
      <c r="G345" s="11">
        <f t="shared" si="26"/>
        <v>-0.5</v>
      </c>
      <c r="H345" s="15">
        <f t="shared" si="27"/>
        <v>-4.3478260869565216E-2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1</v>
      </c>
      <c r="D347" s="38">
        <v>0</v>
      </c>
      <c r="E347" s="12">
        <f t="shared" si="24"/>
        <v>4.3478260869565216E-2</v>
      </c>
      <c r="F347" s="12" t="str">
        <f t="shared" si="25"/>
        <v/>
      </c>
      <c r="G347" s="11" t="str">
        <f t="shared" si="26"/>
        <v>0</v>
      </c>
      <c r="H347" s="15">
        <f t="shared" si="27"/>
        <v>0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0</v>
      </c>
      <c r="D354" s="38">
        <v>0</v>
      </c>
      <c r="E354" s="12" t="str">
        <f t="shared" si="24"/>
        <v/>
      </c>
      <c r="F354" s="12" t="str">
        <f t="shared" si="25"/>
        <v/>
      </c>
      <c r="G354" s="11" t="str">
        <f t="shared" si="26"/>
        <v>0</v>
      </c>
      <c r="H354" s="15" t="str">
        <f t="shared" si="27"/>
        <v/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</v>
      </c>
      <c r="D357" s="38">
        <v>0</v>
      </c>
      <c r="E357" s="12">
        <f t="shared" si="24"/>
        <v>4.3478260869565216E-2</v>
      </c>
      <c r="F357" s="12" t="str">
        <f t="shared" si="25"/>
        <v/>
      </c>
      <c r="G357" s="11" t="str">
        <f t="shared" si="26"/>
        <v>0</v>
      </c>
      <c r="H357" s="15">
        <f t="shared" si="27"/>
        <v>0</v>
      </c>
    </row>
    <row r="358" spans="2:8" ht="15" x14ac:dyDescent="0.2">
      <c r="B358" s="5" t="s">
        <v>127</v>
      </c>
      <c r="C358" s="38">
        <v>0</v>
      </c>
      <c r="D358" s="38">
        <v>0</v>
      </c>
      <c r="E358" s="12" t="str">
        <f t="shared" si="24"/>
        <v/>
      </c>
      <c r="F358" s="12" t="str">
        <f t="shared" si="25"/>
        <v/>
      </c>
      <c r="G358" s="11" t="str">
        <f t="shared" si="26"/>
        <v>0</v>
      </c>
      <c r="H358" s="15" t="str">
        <f t="shared" si="27"/>
        <v/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0</v>
      </c>
      <c r="E363" s="12" t="str">
        <f t="shared" si="28"/>
        <v/>
      </c>
      <c r="F363" s="12" t="str">
        <f t="shared" si="29"/>
        <v/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0</v>
      </c>
      <c r="E372" s="12" t="str">
        <f t="shared" si="28"/>
        <v/>
      </c>
      <c r="F372" s="12" t="str">
        <f t="shared" si="29"/>
        <v/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2</v>
      </c>
      <c r="E377" s="12" t="str">
        <f t="shared" si="28"/>
        <v/>
      </c>
      <c r="F377" s="12">
        <f t="shared" si="29"/>
        <v>2.9411764705882353E-2</v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0</v>
      </c>
      <c r="D378" s="38">
        <v>0</v>
      </c>
      <c r="E378" s="12" t="str">
        <f t="shared" si="28"/>
        <v/>
      </c>
      <c r="F378" s="12" t="str">
        <f t="shared" si="29"/>
        <v/>
      </c>
      <c r="G378" s="11" t="str">
        <f t="shared" si="30"/>
        <v>0</v>
      </c>
      <c r="H378" s="15" t="str">
        <f t="shared" si="31"/>
        <v/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0</v>
      </c>
      <c r="D380" s="38">
        <v>0</v>
      </c>
      <c r="E380" s="12" t="str">
        <f t="shared" si="28"/>
        <v/>
      </c>
      <c r="F380" s="12" t="str">
        <f t="shared" si="29"/>
        <v/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0</v>
      </c>
      <c r="D387" s="38">
        <v>0</v>
      </c>
      <c r="E387" s="12" t="str">
        <f t="shared" si="28"/>
        <v/>
      </c>
      <c r="F387" s="12" t="str">
        <f t="shared" si="29"/>
        <v/>
      </c>
      <c r="G387" s="11" t="str">
        <f t="shared" si="30"/>
        <v>0</v>
      </c>
      <c r="H387" s="15" t="str">
        <f t="shared" si="31"/>
        <v/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0</v>
      </c>
      <c r="D393" s="38">
        <v>0</v>
      </c>
      <c r="E393" s="12" t="str">
        <f t="shared" si="28"/>
        <v/>
      </c>
      <c r="F393" s="12" t="str">
        <f t="shared" si="29"/>
        <v/>
      </c>
      <c r="G393" s="11" t="str">
        <f t="shared" si="30"/>
        <v>0</v>
      </c>
      <c r="H393" s="15" t="str">
        <f t="shared" si="31"/>
        <v/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0</v>
      </c>
      <c r="E401" s="12" t="str">
        <f t="shared" si="28"/>
        <v/>
      </c>
      <c r="F401" s="12" t="str">
        <f t="shared" si="29"/>
        <v/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0</v>
      </c>
      <c r="D406" s="38">
        <v>0</v>
      </c>
      <c r="E406" s="12" t="str">
        <f t="shared" si="28"/>
        <v/>
      </c>
      <c r="F406" s="12" t="str">
        <f t="shared" si="29"/>
        <v/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0</v>
      </c>
      <c r="E411" s="12" t="str">
        <f t="shared" si="28"/>
        <v/>
      </c>
      <c r="F411" s="12" t="str">
        <f t="shared" si="29"/>
        <v/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1</v>
      </c>
      <c r="D413" s="38">
        <v>3</v>
      </c>
      <c r="E413" s="12">
        <f t="shared" si="28"/>
        <v>4.3478260869565216E-2</v>
      </c>
      <c r="F413" s="12">
        <f t="shared" si="29"/>
        <v>4.4117647058823532E-2</v>
      </c>
      <c r="G413" s="11">
        <f t="shared" si="30"/>
        <v>2</v>
      </c>
      <c r="H413" s="15">
        <f t="shared" si="31"/>
        <v>8.6956521739130432E-2</v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</v>
      </c>
      <c r="D437" s="38">
        <v>2</v>
      </c>
      <c r="E437" s="12">
        <f t="shared" si="32"/>
        <v>4.3478260869565216E-2</v>
      </c>
      <c r="F437" s="12">
        <f t="shared" si="33"/>
        <v>2.9411764705882353E-2</v>
      </c>
      <c r="G437" s="11">
        <f t="shared" si="34"/>
        <v>1</v>
      </c>
      <c r="H437" s="15">
        <f t="shared" si="35"/>
        <v>4.3478260869565216E-2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</v>
      </c>
      <c r="D460" s="38">
        <v>0</v>
      </c>
      <c r="E460" s="12">
        <f t="shared" si="32"/>
        <v>4.3478260869565216E-2</v>
      </c>
      <c r="F460" s="12" t="str">
        <f t="shared" si="33"/>
        <v/>
      </c>
      <c r="G460" s="11" t="str">
        <f t="shared" si="34"/>
        <v>0</v>
      </c>
      <c r="H460" s="15">
        <f t="shared" si="35"/>
        <v>0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2</v>
      </c>
      <c r="E463" s="12" t="str">
        <f t="shared" si="32"/>
        <v/>
      </c>
      <c r="F463" s="12">
        <f t="shared" si="33"/>
        <v>2.9411764705882353E-2</v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0</v>
      </c>
      <c r="E478" s="12" t="str">
        <f t="shared" si="32"/>
        <v/>
      </c>
      <c r="F478" s="12" t="str">
        <f t="shared" si="33"/>
        <v/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0</v>
      </c>
      <c r="D483" s="38">
        <v>0</v>
      </c>
      <c r="E483" s="12" t="str">
        <f t="shared" si="32"/>
        <v/>
      </c>
      <c r="F483" s="12" t="str">
        <f t="shared" si="33"/>
        <v/>
      </c>
      <c r="G483" s="11" t="str">
        <f t="shared" si="34"/>
        <v>0</v>
      </c>
      <c r="H483" s="15" t="str">
        <f t="shared" si="35"/>
        <v/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0</v>
      </c>
      <c r="D485" s="38">
        <v>0</v>
      </c>
      <c r="E485" s="12" t="str">
        <f t="shared" si="32"/>
        <v/>
      </c>
      <c r="F485" s="12" t="str">
        <f t="shared" si="33"/>
        <v/>
      </c>
      <c r="G485" s="11" t="str">
        <f t="shared" si="34"/>
        <v>0</v>
      </c>
      <c r="H485" s="15" t="str">
        <f t="shared" si="35"/>
        <v/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</v>
      </c>
      <c r="D491" s="38">
        <v>0</v>
      </c>
      <c r="E491" s="12">
        <f t="shared" si="36"/>
        <v>4.3478260869565216E-2</v>
      </c>
      <c r="F491" s="12" t="str">
        <f t="shared" si="37"/>
        <v/>
      </c>
      <c r="G491" s="11" t="str">
        <f t="shared" si="38"/>
        <v>0</v>
      </c>
      <c r="H491" s="15">
        <f t="shared" si="39"/>
        <v>0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8</v>
      </c>
      <c r="D505" s="34">
        <f>SUM(D506:D530)</f>
        <v>12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0.5</v>
      </c>
      <c r="H505" s="36">
        <f>+IF(OR(AND(E505=""),(G505="")),"",E505*G505)</f>
        <v>0.5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1</v>
      </c>
      <c r="D507" s="38">
        <v>0</v>
      </c>
      <c r="E507" s="12">
        <f t="shared" ref="E507:E530" si="40">+IF(C507=0,"",C507/C$505)</f>
        <v>0.125</v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>
        <f t="shared" ref="H507:H530" si="43">+IF(OR(AND(E507=""),(G507="")),"",E507*G507)</f>
        <v>0</v>
      </c>
    </row>
    <row r="508" spans="2:8" ht="15" x14ac:dyDescent="0.2">
      <c r="B508" s="5" t="s">
        <v>455</v>
      </c>
      <c r="C508" s="38">
        <v>1</v>
      </c>
      <c r="D508" s="38">
        <v>0</v>
      </c>
      <c r="E508" s="12">
        <f t="shared" si="40"/>
        <v>0.125</v>
      </c>
      <c r="F508" s="12" t="str">
        <f t="shared" si="41"/>
        <v/>
      </c>
      <c r="G508" s="11" t="str">
        <f t="shared" si="42"/>
        <v>0</v>
      </c>
      <c r="H508" s="15">
        <f t="shared" si="43"/>
        <v>0</v>
      </c>
    </row>
    <row r="509" spans="2:8" ht="15" x14ac:dyDescent="0.2">
      <c r="B509" s="5" t="s">
        <v>456</v>
      </c>
      <c r="C509" s="38">
        <v>2</v>
      </c>
      <c r="D509" s="38">
        <v>1</v>
      </c>
      <c r="E509" s="12">
        <f t="shared" si="40"/>
        <v>0.25</v>
      </c>
      <c r="F509" s="12">
        <f t="shared" si="41"/>
        <v>8.3333333333333329E-2</v>
      </c>
      <c r="G509" s="11">
        <f t="shared" si="42"/>
        <v>-0.5</v>
      </c>
      <c r="H509" s="15">
        <f t="shared" si="43"/>
        <v>-0.125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2</v>
      </c>
      <c r="D515" s="38">
        <v>0</v>
      </c>
      <c r="E515" s="12">
        <f t="shared" si="40"/>
        <v>0.25</v>
      </c>
      <c r="F515" s="12" t="str">
        <f t="shared" si="41"/>
        <v/>
      </c>
      <c r="G515" s="11" t="str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11</v>
      </c>
      <c r="E518" s="12" t="str">
        <f t="shared" si="40"/>
        <v/>
      </c>
      <c r="F518" s="12">
        <f t="shared" si="41"/>
        <v>0.91666666666666663</v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2</v>
      </c>
      <c r="D521" s="38">
        <v>0</v>
      </c>
      <c r="E521" s="12">
        <f t="shared" si="40"/>
        <v>0.25</v>
      </c>
      <c r="F521" s="12" t="str">
        <f t="shared" si="41"/>
        <v/>
      </c>
      <c r="G521" s="11" t="str">
        <f t="shared" si="42"/>
        <v>0</v>
      </c>
      <c r="H521" s="15">
        <f t="shared" si="43"/>
        <v>0</v>
      </c>
    </row>
    <row r="522" spans="2:8" ht="25.5" customHeight="1" x14ac:dyDescent="0.2">
      <c r="B522" s="5" t="s">
        <v>193</v>
      </c>
      <c r="C522" s="38">
        <v>0</v>
      </c>
      <c r="D522" s="38">
        <v>0</v>
      </c>
      <c r="E522" s="12" t="str">
        <f t="shared" si="40"/>
        <v/>
      </c>
      <c r="F522" s="12" t="str">
        <f t="shared" si="41"/>
        <v/>
      </c>
      <c r="G522" s="11" t="str">
        <f t="shared" si="42"/>
        <v>0</v>
      </c>
      <c r="H522" s="15" t="str">
        <f t="shared" si="43"/>
        <v/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0</v>
      </c>
      <c r="E529" s="12" t="str">
        <f t="shared" si="40"/>
        <v/>
      </c>
      <c r="F529" s="12" t="str">
        <f t="shared" si="41"/>
        <v/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549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500</v>
      </c>
      <c r="C8" s="33">
        <f>+C18+C70+C151+C294+C505</f>
        <v>1333</v>
      </c>
      <c r="D8" s="34">
        <f>+D18+D70+D151+D294+D505</f>
        <v>2410</v>
      </c>
      <c r="E8" s="35">
        <f>SUM(E9:E13)</f>
        <v>1</v>
      </c>
      <c r="F8" s="35">
        <f>SUM(F9:F13)</f>
        <v>1</v>
      </c>
      <c r="G8" s="35">
        <f>+(D8-C8)/C8</f>
        <v>0.8079519879969993</v>
      </c>
      <c r="H8" s="36">
        <f>+E8*G8</f>
        <v>0.8079519879969993</v>
      </c>
    </row>
    <row r="9" spans="2:8" x14ac:dyDescent="0.2">
      <c r="B9" s="42" t="str">
        <f>+B18</f>
        <v>Total Vacantes en ocupaciones de nivel Directivo</v>
      </c>
      <c r="C9" s="43">
        <f>+C18</f>
        <v>13</v>
      </c>
      <c r="D9" s="43">
        <f>+D18</f>
        <v>6</v>
      </c>
      <c r="E9" s="44">
        <f>C9/$C$8</f>
        <v>9.7524381095273824E-3</v>
      </c>
      <c r="F9" s="44">
        <f>D9/$D$8</f>
        <v>2.4896265560165973E-3</v>
      </c>
      <c r="G9" s="45">
        <f>+IF(OR(AND(D9=0),(C9=0)),"0",((D9-C9)/C9))</f>
        <v>-0.53846153846153844</v>
      </c>
      <c r="H9" s="46">
        <f>+IF(OR(AND(E9=""),(G9="")),"",E9*G9)</f>
        <v>-5.2513128282070517E-3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207</v>
      </c>
      <c r="D10" s="24">
        <f>+D70</f>
        <v>271</v>
      </c>
      <c r="E10" s="25">
        <f>C10/$C$8</f>
        <v>0.15528882220555137</v>
      </c>
      <c r="F10" s="25">
        <f>D10/$D$8</f>
        <v>0.11244813278008299</v>
      </c>
      <c r="G10" s="11">
        <f>+IF(OR(AND(D10=0),(C10=0)),"0",((D10-C10)/C10))</f>
        <v>0.30917874396135264</v>
      </c>
      <c r="H10" s="48">
        <f>+IF(OR(AND(E10=""),(G10="")),"",E10*G10)</f>
        <v>4.8012003000750182E-2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289</v>
      </c>
      <c r="D11" s="24">
        <f>+D151</f>
        <v>355</v>
      </c>
      <c r="E11" s="25">
        <f>C11/$C$8</f>
        <v>0.21680420105026257</v>
      </c>
      <c r="F11" s="25">
        <f>D11/$D$8</f>
        <v>0.14730290456431536</v>
      </c>
      <c r="G11" s="11">
        <f>+IF(OR(AND(D11=0),(C11=0)),"0",((D11-C11)/C11))</f>
        <v>0.22837370242214533</v>
      </c>
      <c r="H11" s="48">
        <f>+IF(OR(AND(E11=""),(G11="")),"",E11*G11)</f>
        <v>4.9512378094523635E-2</v>
      </c>
    </row>
    <row r="12" spans="2:8" x14ac:dyDescent="0.2">
      <c r="B12" s="47" t="str">
        <f>+B294</f>
        <v>Total Vacantes  en ocupaciones de nivel Calificados</v>
      </c>
      <c r="C12" s="24">
        <f>+C294</f>
        <v>626</v>
      </c>
      <c r="D12" s="24">
        <f>+D294</f>
        <v>1484</v>
      </c>
      <c r="E12" s="25">
        <f>C12/$C$8</f>
        <v>0.46961740435108779</v>
      </c>
      <c r="F12" s="25">
        <f>D12/$D$8</f>
        <v>0.61576763485477182</v>
      </c>
      <c r="G12" s="11">
        <f>+IF(OR(AND(D12=0),(C12=0)),"0",((D12-C12)/C12))</f>
        <v>1.3706070287539935</v>
      </c>
      <c r="H12" s="48">
        <f>+IF(OR(AND(E12=""),(G12="")),"",E12*G12)</f>
        <v>0.6436609152288072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198</v>
      </c>
      <c r="D13" s="50">
        <f>+D505</f>
        <v>294</v>
      </c>
      <c r="E13" s="51">
        <f>C13/$C$8</f>
        <v>0.1485371342835709</v>
      </c>
      <c r="F13" s="51">
        <f>D13/$D$8</f>
        <v>0.12199170124481327</v>
      </c>
      <c r="G13" s="52">
        <f>+IF(OR(AND(D13=0),(C13=0)),"0",((D13-C13)/C13))</f>
        <v>0.48484848484848486</v>
      </c>
      <c r="H13" s="53">
        <f>+IF(OR(AND(E13=""),(G13="")),"",E13*G13)</f>
        <v>7.2018004501125291E-2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13</v>
      </c>
      <c r="D18" s="34">
        <f>SUM(D19:D64)</f>
        <v>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-0.53846153846153844</v>
      </c>
      <c r="H18" s="36">
        <f>+IF(OR(AND(E18=""),(G18="")),"",E18*G18)</f>
        <v>-0.53846153846153844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0</v>
      </c>
      <c r="E25" s="10" t="str">
        <f t="shared" si="0"/>
        <v/>
      </c>
      <c r="F25" s="10" t="str">
        <f t="shared" si="1"/>
        <v/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0</v>
      </c>
      <c r="E26" s="10" t="str">
        <f t="shared" si="0"/>
        <v/>
      </c>
      <c r="F26" s="10" t="str">
        <f t="shared" si="1"/>
        <v/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1</v>
      </c>
      <c r="E28" s="10" t="str">
        <f t="shared" si="0"/>
        <v/>
      </c>
      <c r="F28" s="10">
        <f t="shared" si="1"/>
        <v>0.16666666666666666</v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1</v>
      </c>
      <c r="E30" s="10" t="str">
        <f t="shared" si="0"/>
        <v/>
      </c>
      <c r="F30" s="10">
        <f t="shared" si="1"/>
        <v>0.16666666666666666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11</v>
      </c>
      <c r="D40" s="38">
        <v>0</v>
      </c>
      <c r="E40" s="10">
        <f t="shared" si="0"/>
        <v>0.84615384615384615</v>
      </c>
      <c r="F40" s="10" t="str">
        <f t="shared" si="1"/>
        <v/>
      </c>
      <c r="G40" s="11" t="str">
        <f t="shared" si="2"/>
        <v>0</v>
      </c>
      <c r="H40" s="15">
        <f t="shared" si="3"/>
        <v>0</v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</v>
      </c>
      <c r="D48" s="38">
        <v>1</v>
      </c>
      <c r="E48" s="10">
        <f t="shared" si="0"/>
        <v>7.6923076923076927E-2</v>
      </c>
      <c r="F48" s="10">
        <f t="shared" si="1"/>
        <v>0.16666666666666666</v>
      </c>
      <c r="G48" s="11">
        <f t="shared" si="2"/>
        <v>0</v>
      </c>
      <c r="H48" s="15">
        <f t="shared" si="3"/>
        <v>0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1</v>
      </c>
      <c r="E52" s="10" t="str">
        <f t="shared" si="0"/>
        <v/>
      </c>
      <c r="F52" s="10">
        <f t="shared" si="1"/>
        <v>0.16666666666666666</v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1</v>
      </c>
      <c r="D59" s="38">
        <v>0</v>
      </c>
      <c r="E59" s="10">
        <f t="shared" si="0"/>
        <v>7.6923076923076927E-2</v>
      </c>
      <c r="F59" s="10" t="str">
        <f t="shared" si="1"/>
        <v/>
      </c>
      <c r="G59" s="11" t="str">
        <f t="shared" si="2"/>
        <v>0</v>
      </c>
      <c r="H59" s="15">
        <f t="shared" si="3"/>
        <v>0</v>
      </c>
    </row>
    <row r="60" spans="2:8" ht="20.100000000000001" customHeight="1" x14ac:dyDescent="0.2">
      <c r="B60" s="5" t="s">
        <v>218</v>
      </c>
      <c r="C60" s="38">
        <v>0</v>
      </c>
      <c r="D60" s="38">
        <v>1</v>
      </c>
      <c r="E60" s="10" t="str">
        <f t="shared" si="0"/>
        <v/>
      </c>
      <c r="F60" s="10">
        <f t="shared" si="1"/>
        <v>0.16666666666666666</v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1</v>
      </c>
      <c r="E62" s="10" t="str">
        <f t="shared" si="0"/>
        <v/>
      </c>
      <c r="F62" s="10">
        <f t="shared" si="1"/>
        <v>0.16666666666666666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207</v>
      </c>
      <c r="D70" s="34">
        <f>SUM(D71:D145)</f>
        <v>271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0.30917874396135264</v>
      </c>
      <c r="H70" s="36">
        <f>+IF(OR(AND(E70=""),(G70="")),"",E70*G70)</f>
        <v>0.30917874396135264</v>
      </c>
    </row>
    <row r="71" spans="2:8" ht="15" x14ac:dyDescent="0.2">
      <c r="B71" s="37" t="s">
        <v>20</v>
      </c>
      <c r="C71" s="38">
        <v>10</v>
      </c>
      <c r="D71" s="38">
        <v>2</v>
      </c>
      <c r="E71" s="40">
        <f>+IF(C71=0,"",C71/C$70)</f>
        <v>4.8309178743961352E-2</v>
      </c>
      <c r="F71" s="40">
        <f>+IF(D71=0,"",D71/D$70)</f>
        <v>7.3800738007380072E-3</v>
      </c>
      <c r="G71" s="30">
        <f>+IF(OR(AND(D71=0),(C71=0)),"0",((D71-C71)/C71))</f>
        <v>-0.8</v>
      </c>
      <c r="H71" s="31">
        <f>+IF(OR(AND(E71=""),(G71="")),"",E71*G71)</f>
        <v>-3.8647342995169087E-2</v>
      </c>
    </row>
    <row r="72" spans="2:8" ht="15" x14ac:dyDescent="0.2">
      <c r="B72" s="5" t="s">
        <v>21</v>
      </c>
      <c r="C72" s="38">
        <v>0</v>
      </c>
      <c r="D72" s="38">
        <v>1</v>
      </c>
      <c r="E72" s="12" t="str">
        <f t="shared" ref="E72:E135" si="4">+IF(C72=0,"",C72/C$70)</f>
        <v/>
      </c>
      <c r="F72" s="12">
        <f t="shared" ref="F72:F135" si="5">+IF(D72=0,"",D72/D$70)</f>
        <v>3.6900369003690036E-3</v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1</v>
      </c>
      <c r="D73" s="38">
        <v>3</v>
      </c>
      <c r="E73" s="12">
        <f t="shared" si="4"/>
        <v>4.830917874396135E-3</v>
      </c>
      <c r="F73" s="12">
        <f t="shared" si="5"/>
        <v>1.107011070110701E-2</v>
      </c>
      <c r="G73" s="11">
        <f t="shared" si="6"/>
        <v>2</v>
      </c>
      <c r="H73" s="15">
        <f t="shared" si="7"/>
        <v>9.6618357487922701E-3</v>
      </c>
    </row>
    <row r="74" spans="2:8" ht="15" x14ac:dyDescent="0.2">
      <c r="B74" s="5" t="s">
        <v>222</v>
      </c>
      <c r="C74" s="38">
        <v>16</v>
      </c>
      <c r="D74" s="38">
        <v>6</v>
      </c>
      <c r="E74" s="12">
        <f t="shared" si="4"/>
        <v>7.7294685990338161E-2</v>
      </c>
      <c r="F74" s="12">
        <f t="shared" si="5"/>
        <v>2.2140221402214021E-2</v>
      </c>
      <c r="G74" s="11">
        <f t="shared" si="6"/>
        <v>-0.625</v>
      </c>
      <c r="H74" s="15">
        <f t="shared" si="7"/>
        <v>-4.8309178743961352E-2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0</v>
      </c>
      <c r="E80" s="12" t="str">
        <f t="shared" si="4"/>
        <v/>
      </c>
      <c r="F80" s="12" t="str">
        <f t="shared" si="5"/>
        <v/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2</v>
      </c>
      <c r="D82" s="38">
        <v>1</v>
      </c>
      <c r="E82" s="12">
        <f t="shared" si="4"/>
        <v>9.6618357487922701E-3</v>
      </c>
      <c r="F82" s="12">
        <f t="shared" si="5"/>
        <v>3.6900369003690036E-3</v>
      </c>
      <c r="G82" s="11">
        <f t="shared" si="6"/>
        <v>-0.5</v>
      </c>
      <c r="H82" s="15">
        <f t="shared" si="7"/>
        <v>-4.830917874396135E-3</v>
      </c>
    </row>
    <row r="83" spans="2:8" ht="15" x14ac:dyDescent="0.2">
      <c r="B83" s="5" t="s">
        <v>229</v>
      </c>
      <c r="C83" s="38">
        <v>22</v>
      </c>
      <c r="D83" s="38">
        <v>1</v>
      </c>
      <c r="E83" s="12">
        <f t="shared" si="4"/>
        <v>0.10628019323671498</v>
      </c>
      <c r="F83" s="12">
        <f t="shared" si="5"/>
        <v>3.6900369003690036E-3</v>
      </c>
      <c r="G83" s="11">
        <f t="shared" si="6"/>
        <v>-0.95454545454545459</v>
      </c>
      <c r="H83" s="15">
        <f t="shared" si="7"/>
        <v>-0.10144927536231885</v>
      </c>
    </row>
    <row r="84" spans="2:8" ht="15" x14ac:dyDescent="0.2">
      <c r="B84" s="5" t="s">
        <v>230</v>
      </c>
      <c r="C84" s="38">
        <v>2</v>
      </c>
      <c r="D84" s="38">
        <v>2</v>
      </c>
      <c r="E84" s="12">
        <f t="shared" si="4"/>
        <v>9.6618357487922701E-3</v>
      </c>
      <c r="F84" s="12">
        <f t="shared" si="5"/>
        <v>7.3800738007380072E-3</v>
      </c>
      <c r="G84" s="11">
        <f t="shared" si="6"/>
        <v>0</v>
      </c>
      <c r="H84" s="15">
        <f t="shared" si="7"/>
        <v>0</v>
      </c>
    </row>
    <row r="85" spans="2:8" ht="15" x14ac:dyDescent="0.2">
      <c r="B85" s="5" t="s">
        <v>28</v>
      </c>
      <c r="C85" s="38">
        <v>2</v>
      </c>
      <c r="D85" s="38">
        <v>2</v>
      </c>
      <c r="E85" s="12">
        <f t="shared" si="4"/>
        <v>9.6618357487922701E-3</v>
      </c>
      <c r="F85" s="12">
        <f t="shared" si="5"/>
        <v>7.3800738007380072E-3</v>
      </c>
      <c r="G85" s="11">
        <f t="shared" si="6"/>
        <v>0</v>
      </c>
      <c r="H85" s="15">
        <f t="shared" si="7"/>
        <v>0</v>
      </c>
    </row>
    <row r="86" spans="2:8" ht="15" x14ac:dyDescent="0.2">
      <c r="B86" s="5" t="s">
        <v>231</v>
      </c>
      <c r="C86" s="38">
        <v>1</v>
      </c>
      <c r="D86" s="38">
        <v>4</v>
      </c>
      <c r="E86" s="12">
        <f t="shared" si="4"/>
        <v>4.830917874396135E-3</v>
      </c>
      <c r="F86" s="12">
        <f t="shared" si="5"/>
        <v>1.4760147601476014E-2</v>
      </c>
      <c r="G86" s="11">
        <f t="shared" si="6"/>
        <v>3</v>
      </c>
      <c r="H86" s="15">
        <f t="shared" si="7"/>
        <v>1.4492753623188404E-2</v>
      </c>
    </row>
    <row r="87" spans="2:8" ht="15" x14ac:dyDescent="0.2">
      <c r="B87" s="5" t="s">
        <v>232</v>
      </c>
      <c r="C87" s="38">
        <v>1</v>
      </c>
      <c r="D87" s="38">
        <v>0</v>
      </c>
      <c r="E87" s="12">
        <f t="shared" si="4"/>
        <v>4.830917874396135E-3</v>
      </c>
      <c r="F87" s="12" t="str">
        <f t="shared" si="5"/>
        <v/>
      </c>
      <c r="G87" s="11" t="str">
        <f t="shared" si="6"/>
        <v>0</v>
      </c>
      <c r="H87" s="15">
        <f t="shared" si="7"/>
        <v>0</v>
      </c>
    </row>
    <row r="88" spans="2:8" ht="15" x14ac:dyDescent="0.2">
      <c r="B88" s="5" t="s">
        <v>233</v>
      </c>
      <c r="C88" s="38">
        <v>4</v>
      </c>
      <c r="D88" s="38">
        <v>4</v>
      </c>
      <c r="E88" s="12">
        <f t="shared" si="4"/>
        <v>1.932367149758454E-2</v>
      </c>
      <c r="F88" s="12">
        <f t="shared" si="5"/>
        <v>1.4760147601476014E-2</v>
      </c>
      <c r="G88" s="11">
        <f t="shared" si="6"/>
        <v>0</v>
      </c>
      <c r="H88" s="15">
        <f t="shared" si="7"/>
        <v>0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2</v>
      </c>
      <c r="D92" s="38">
        <v>4</v>
      </c>
      <c r="E92" s="12">
        <f t="shared" si="4"/>
        <v>9.6618357487922701E-3</v>
      </c>
      <c r="F92" s="12">
        <f t="shared" si="5"/>
        <v>1.4760147601476014E-2</v>
      </c>
      <c r="G92" s="11">
        <f t="shared" si="6"/>
        <v>1</v>
      </c>
      <c r="H92" s="15">
        <f t="shared" si="7"/>
        <v>9.6618357487922701E-3</v>
      </c>
    </row>
    <row r="93" spans="2:8" ht="15" x14ac:dyDescent="0.2">
      <c r="B93" s="5" t="s">
        <v>526</v>
      </c>
      <c r="C93" s="38">
        <v>10</v>
      </c>
      <c r="D93" s="38">
        <v>5</v>
      </c>
      <c r="E93" s="12">
        <f t="shared" si="4"/>
        <v>4.8309178743961352E-2</v>
      </c>
      <c r="F93" s="12">
        <f t="shared" si="5"/>
        <v>1.8450184501845018E-2</v>
      </c>
      <c r="G93" s="11">
        <f t="shared" si="6"/>
        <v>-0.5</v>
      </c>
      <c r="H93" s="15">
        <f t="shared" si="7"/>
        <v>-2.4154589371980676E-2</v>
      </c>
    </row>
    <row r="94" spans="2:8" ht="15" x14ac:dyDescent="0.2">
      <c r="B94" s="5" t="s">
        <v>25</v>
      </c>
      <c r="C94" s="38">
        <v>3</v>
      </c>
      <c r="D94" s="38">
        <v>1</v>
      </c>
      <c r="E94" s="12">
        <f t="shared" si="4"/>
        <v>1.4492753623188406E-2</v>
      </c>
      <c r="F94" s="12">
        <f t="shared" si="5"/>
        <v>3.6900369003690036E-3</v>
      </c>
      <c r="G94" s="11">
        <f t="shared" si="6"/>
        <v>-0.66666666666666663</v>
      </c>
      <c r="H94" s="15">
        <f t="shared" si="7"/>
        <v>-9.6618357487922701E-3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2</v>
      </c>
      <c r="D98" s="38">
        <v>1</v>
      </c>
      <c r="E98" s="12">
        <f t="shared" si="4"/>
        <v>9.6618357487922701E-3</v>
      </c>
      <c r="F98" s="12">
        <f t="shared" si="5"/>
        <v>3.6900369003690036E-3</v>
      </c>
      <c r="G98" s="11">
        <f t="shared" si="6"/>
        <v>-0.5</v>
      </c>
      <c r="H98" s="15">
        <f t="shared" si="7"/>
        <v>-4.830917874396135E-3</v>
      </c>
    </row>
    <row r="99" spans="2:8" ht="15" x14ac:dyDescent="0.2">
      <c r="B99" s="5" t="s">
        <v>239</v>
      </c>
      <c r="C99" s="38">
        <v>10</v>
      </c>
      <c r="D99" s="38">
        <v>0</v>
      </c>
      <c r="E99" s="12">
        <f t="shared" si="4"/>
        <v>4.8309178743961352E-2</v>
      </c>
      <c r="F99" s="12" t="str">
        <f t="shared" si="5"/>
        <v/>
      </c>
      <c r="G99" s="11" t="str">
        <f t="shared" si="6"/>
        <v>0</v>
      </c>
      <c r="H99" s="15">
        <f t="shared" si="7"/>
        <v>0</v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1</v>
      </c>
      <c r="D101" s="38">
        <v>0</v>
      </c>
      <c r="E101" s="12">
        <f t="shared" si="4"/>
        <v>4.830917874396135E-3</v>
      </c>
      <c r="F101" s="12" t="str">
        <f t="shared" si="5"/>
        <v/>
      </c>
      <c r="G101" s="11" t="str">
        <f t="shared" si="6"/>
        <v>0</v>
      </c>
      <c r="H101" s="15">
        <f t="shared" si="7"/>
        <v>0</v>
      </c>
    </row>
    <row r="102" spans="2:8" ht="15" x14ac:dyDescent="0.2">
      <c r="B102" s="5" t="s">
        <v>242</v>
      </c>
      <c r="C102" s="38">
        <v>8</v>
      </c>
      <c r="D102" s="38">
        <v>1</v>
      </c>
      <c r="E102" s="12">
        <f t="shared" si="4"/>
        <v>3.864734299516908E-2</v>
      </c>
      <c r="F102" s="12">
        <f t="shared" si="5"/>
        <v>3.6900369003690036E-3</v>
      </c>
      <c r="G102" s="11">
        <f t="shared" si="6"/>
        <v>-0.875</v>
      </c>
      <c r="H102" s="15">
        <f t="shared" si="7"/>
        <v>-3.3816425120772944E-2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1</v>
      </c>
      <c r="D104" s="38">
        <v>5</v>
      </c>
      <c r="E104" s="12">
        <f t="shared" si="4"/>
        <v>4.830917874396135E-3</v>
      </c>
      <c r="F104" s="12">
        <f t="shared" si="5"/>
        <v>1.8450184501845018E-2</v>
      </c>
      <c r="G104" s="11">
        <f t="shared" si="6"/>
        <v>4</v>
      </c>
      <c r="H104" s="15">
        <f t="shared" si="7"/>
        <v>1.932367149758454E-2</v>
      </c>
    </row>
    <row r="105" spans="2:8" ht="15" x14ac:dyDescent="0.2">
      <c r="B105" s="5" t="s">
        <v>244</v>
      </c>
      <c r="C105" s="38">
        <v>1</v>
      </c>
      <c r="D105" s="38">
        <v>0</v>
      </c>
      <c r="E105" s="12">
        <f t="shared" si="4"/>
        <v>4.830917874396135E-3</v>
      </c>
      <c r="F105" s="12" t="str">
        <f t="shared" si="5"/>
        <v/>
      </c>
      <c r="G105" s="11" t="str">
        <f t="shared" si="6"/>
        <v>0</v>
      </c>
      <c r="H105" s="15">
        <f t="shared" si="7"/>
        <v>0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</v>
      </c>
      <c r="D107" s="38">
        <v>0</v>
      </c>
      <c r="E107" s="12">
        <f t="shared" si="4"/>
        <v>9.6618357487922701E-3</v>
      </c>
      <c r="F107" s="12" t="str">
        <f t="shared" si="5"/>
        <v/>
      </c>
      <c r="G107" s="11" t="str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1</v>
      </c>
      <c r="D108" s="38">
        <v>5</v>
      </c>
      <c r="E108" s="12">
        <f t="shared" si="4"/>
        <v>4.830917874396135E-3</v>
      </c>
      <c r="F108" s="12">
        <f t="shared" si="5"/>
        <v>1.8450184501845018E-2</v>
      </c>
      <c r="G108" s="11">
        <f t="shared" si="6"/>
        <v>4</v>
      </c>
      <c r="H108" s="15">
        <f t="shared" si="7"/>
        <v>1.932367149758454E-2</v>
      </c>
    </row>
    <row r="109" spans="2:8" ht="15" x14ac:dyDescent="0.2">
      <c r="B109" s="5" t="s">
        <v>247</v>
      </c>
      <c r="C109" s="38">
        <v>1</v>
      </c>
      <c r="D109" s="38">
        <v>0</v>
      </c>
      <c r="E109" s="12">
        <f t="shared" si="4"/>
        <v>4.830917874396135E-3</v>
      </c>
      <c r="F109" s="12" t="str">
        <f t="shared" si="5"/>
        <v/>
      </c>
      <c r="G109" s="11" t="str">
        <f t="shared" si="6"/>
        <v>0</v>
      </c>
      <c r="H109" s="15">
        <f t="shared" si="7"/>
        <v>0</v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6</v>
      </c>
      <c r="E111" s="12" t="str">
        <f t="shared" si="4"/>
        <v/>
      </c>
      <c r="F111" s="12">
        <f t="shared" si="5"/>
        <v>2.2140221402214021E-2</v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1</v>
      </c>
      <c r="D112" s="38">
        <v>5</v>
      </c>
      <c r="E112" s="12">
        <f t="shared" si="4"/>
        <v>4.830917874396135E-3</v>
      </c>
      <c r="F112" s="12">
        <f t="shared" si="5"/>
        <v>1.8450184501845018E-2</v>
      </c>
      <c r="G112" s="11">
        <f t="shared" si="6"/>
        <v>4</v>
      </c>
      <c r="H112" s="15">
        <f t="shared" si="7"/>
        <v>1.932367149758454E-2</v>
      </c>
    </row>
    <row r="113" spans="2:8" ht="15" x14ac:dyDescent="0.2">
      <c r="B113" s="5" t="s">
        <v>248</v>
      </c>
      <c r="C113" s="38">
        <v>7</v>
      </c>
      <c r="D113" s="38">
        <v>15</v>
      </c>
      <c r="E113" s="12">
        <f t="shared" si="4"/>
        <v>3.3816425120772944E-2</v>
      </c>
      <c r="F113" s="12">
        <f t="shared" si="5"/>
        <v>5.5350553505535055E-2</v>
      </c>
      <c r="G113" s="11">
        <f t="shared" si="6"/>
        <v>1.1428571428571428</v>
      </c>
      <c r="H113" s="15">
        <f t="shared" si="7"/>
        <v>3.864734299516908E-2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4</v>
      </c>
      <c r="D115" s="38">
        <v>1</v>
      </c>
      <c r="E115" s="12">
        <f t="shared" si="4"/>
        <v>1.932367149758454E-2</v>
      </c>
      <c r="F115" s="12">
        <f t="shared" si="5"/>
        <v>3.6900369003690036E-3</v>
      </c>
      <c r="G115" s="11">
        <f t="shared" si="6"/>
        <v>-0.75</v>
      </c>
      <c r="H115" s="15">
        <f t="shared" si="7"/>
        <v>-1.4492753623188404E-2</v>
      </c>
    </row>
    <row r="116" spans="2:8" ht="15" x14ac:dyDescent="0.2">
      <c r="B116" s="5" t="s">
        <v>249</v>
      </c>
      <c r="C116" s="38">
        <v>0</v>
      </c>
      <c r="D116" s="38">
        <v>0</v>
      </c>
      <c r="E116" s="12" t="str">
        <f t="shared" si="4"/>
        <v/>
      </c>
      <c r="F116" s="12" t="str">
        <f t="shared" si="5"/>
        <v/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14</v>
      </c>
      <c r="D118" s="38">
        <v>24</v>
      </c>
      <c r="E118" s="12">
        <f t="shared" si="4"/>
        <v>6.7632850241545889E-2</v>
      </c>
      <c r="F118" s="12">
        <f t="shared" si="5"/>
        <v>8.8560885608856083E-2</v>
      </c>
      <c r="G118" s="11">
        <f t="shared" si="6"/>
        <v>0.7142857142857143</v>
      </c>
      <c r="H118" s="15">
        <f t="shared" si="7"/>
        <v>4.8309178743961352E-2</v>
      </c>
    </row>
    <row r="119" spans="2:8" ht="15" x14ac:dyDescent="0.2">
      <c r="B119" s="5" t="s">
        <v>252</v>
      </c>
      <c r="C119" s="38">
        <v>0</v>
      </c>
      <c r="D119" s="38">
        <v>11</v>
      </c>
      <c r="E119" s="12" t="str">
        <f t="shared" si="4"/>
        <v/>
      </c>
      <c r="F119" s="12">
        <f t="shared" si="5"/>
        <v>4.0590405904059039E-2</v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56</v>
      </c>
      <c r="D120" s="38">
        <v>62</v>
      </c>
      <c r="E120" s="12">
        <f t="shared" si="4"/>
        <v>0.27053140096618356</v>
      </c>
      <c r="F120" s="12">
        <f t="shared" si="5"/>
        <v>0.22878228782287824</v>
      </c>
      <c r="G120" s="11">
        <f t="shared" si="6"/>
        <v>0.10714285714285714</v>
      </c>
      <c r="H120" s="15">
        <f t="shared" si="7"/>
        <v>2.8985507246376808E-2</v>
      </c>
    </row>
    <row r="121" spans="2:8" ht="15" x14ac:dyDescent="0.2">
      <c r="B121" s="5" t="s">
        <v>35</v>
      </c>
      <c r="C121" s="38">
        <v>0</v>
      </c>
      <c r="D121" s="38">
        <v>75</v>
      </c>
      <c r="E121" s="12" t="str">
        <f t="shared" si="4"/>
        <v/>
      </c>
      <c r="F121" s="12">
        <f t="shared" si="5"/>
        <v>0.2767527675276753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12</v>
      </c>
      <c r="D123" s="38">
        <v>16</v>
      </c>
      <c r="E123" s="12">
        <f t="shared" si="4"/>
        <v>5.7971014492753624E-2</v>
      </c>
      <c r="F123" s="12">
        <f t="shared" si="5"/>
        <v>5.9040590405904057E-2</v>
      </c>
      <c r="G123" s="11">
        <f t="shared" si="6"/>
        <v>0.33333333333333331</v>
      </c>
      <c r="H123" s="15">
        <f t="shared" si="7"/>
        <v>1.932367149758454E-2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1</v>
      </c>
      <c r="D127" s="38">
        <v>0</v>
      </c>
      <c r="E127" s="12">
        <f t="shared" si="4"/>
        <v>4.830917874396135E-3</v>
      </c>
      <c r="F127" s="12" t="str">
        <f t="shared" si="5"/>
        <v/>
      </c>
      <c r="G127" s="11" t="str">
        <f t="shared" si="6"/>
        <v>0</v>
      </c>
      <c r="H127" s="15">
        <f t="shared" si="7"/>
        <v>0</v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2</v>
      </c>
      <c r="D129" s="38">
        <v>3</v>
      </c>
      <c r="E129" s="12">
        <f t="shared" si="4"/>
        <v>9.6618357487922701E-3</v>
      </c>
      <c r="F129" s="12">
        <f t="shared" si="5"/>
        <v>1.107011070110701E-2</v>
      </c>
      <c r="G129" s="11">
        <f t="shared" si="6"/>
        <v>0.5</v>
      </c>
      <c r="H129" s="15">
        <f t="shared" si="7"/>
        <v>4.830917874396135E-3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3</v>
      </c>
      <c r="D131" s="38">
        <v>2</v>
      </c>
      <c r="E131" s="12">
        <f t="shared" si="4"/>
        <v>1.4492753623188406E-2</v>
      </c>
      <c r="F131" s="12">
        <f t="shared" si="5"/>
        <v>7.3800738007380072E-3</v>
      </c>
      <c r="G131" s="11">
        <f t="shared" si="6"/>
        <v>-0.33333333333333331</v>
      </c>
      <c r="H131" s="15">
        <f t="shared" si="7"/>
        <v>-4.830917874396135E-3</v>
      </c>
    </row>
    <row r="132" spans="2:8" ht="15" x14ac:dyDescent="0.2">
      <c r="B132" s="5" t="s">
        <v>50</v>
      </c>
      <c r="C132" s="38">
        <v>0</v>
      </c>
      <c r="D132" s="38">
        <v>1</v>
      </c>
      <c r="E132" s="12" t="str">
        <f t="shared" si="4"/>
        <v/>
      </c>
      <c r="F132" s="12">
        <f t="shared" si="5"/>
        <v>3.6900369003690036E-3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3</v>
      </c>
      <c r="D134" s="38">
        <v>0</v>
      </c>
      <c r="E134" s="12">
        <f t="shared" si="4"/>
        <v>1.4492753623188406E-2</v>
      </c>
      <c r="F134" s="12" t="str">
        <f t="shared" si="5"/>
        <v/>
      </c>
      <c r="G134" s="11" t="str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0</v>
      </c>
      <c r="E137" s="12">
        <f t="shared" si="8"/>
        <v>4.830917874396135E-3</v>
      </c>
      <c r="F137" s="12" t="str">
        <f t="shared" si="9"/>
        <v/>
      </c>
      <c r="G137" s="11" t="str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1</v>
      </c>
      <c r="E143" s="12" t="str">
        <f t="shared" si="8"/>
        <v/>
      </c>
      <c r="F143" s="12">
        <f t="shared" si="9"/>
        <v>3.6900369003690036E-3</v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1</v>
      </c>
      <c r="E145" s="12" t="str">
        <f t="shared" si="8"/>
        <v/>
      </c>
      <c r="F145" s="12">
        <f t="shared" si="9"/>
        <v>3.6900369003690036E-3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289</v>
      </c>
      <c r="D151" s="34">
        <f>SUM(D152:D288)</f>
        <v>355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0.22837370242214533</v>
      </c>
      <c r="H151" s="36">
        <f>+IF(OR(AND(E151=""),(G151="")),"",E151*G151)</f>
        <v>0.22837370242214533</v>
      </c>
    </row>
    <row r="152" spans="2:8" ht="15" x14ac:dyDescent="0.2">
      <c r="B152" s="41" t="s">
        <v>54</v>
      </c>
      <c r="C152" s="38">
        <v>5</v>
      </c>
      <c r="D152" s="38">
        <v>0</v>
      </c>
      <c r="E152" s="40">
        <f>+IF(C152=0,"",C152/C$151)</f>
        <v>1.7301038062283738E-2</v>
      </c>
      <c r="F152" s="40" t="str">
        <f>+IF(D152=0,"",D152/D$151)</f>
        <v/>
      </c>
      <c r="G152" s="30" t="str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0</v>
      </c>
      <c r="D153" s="38">
        <v>1</v>
      </c>
      <c r="E153" s="12" t="str">
        <f t="shared" ref="E153:E216" si="12">+IF(C153=0,"",C153/C$151)</f>
        <v/>
      </c>
      <c r="F153" s="12">
        <f t="shared" ref="F153:F216" si="13">+IF(D153=0,"",D153/D$151)</f>
        <v>2.8169014084507044E-3</v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11</v>
      </c>
      <c r="D156" s="38">
        <v>7</v>
      </c>
      <c r="E156" s="12">
        <f t="shared" si="12"/>
        <v>3.8062283737024222E-2</v>
      </c>
      <c r="F156" s="12">
        <f t="shared" si="13"/>
        <v>1.9718309859154931E-2</v>
      </c>
      <c r="G156" s="11">
        <f t="shared" si="14"/>
        <v>-0.36363636363636365</v>
      </c>
      <c r="H156" s="15">
        <f t="shared" si="15"/>
        <v>-1.384083044982699E-2</v>
      </c>
    </row>
    <row r="157" spans="2:8" ht="15" x14ac:dyDescent="0.2">
      <c r="B157" s="7" t="s">
        <v>53</v>
      </c>
      <c r="C157" s="38">
        <v>34</v>
      </c>
      <c r="D157" s="38">
        <v>25</v>
      </c>
      <c r="E157" s="12">
        <f t="shared" si="12"/>
        <v>0.11764705882352941</v>
      </c>
      <c r="F157" s="12">
        <f t="shared" si="13"/>
        <v>7.0422535211267609E-2</v>
      </c>
      <c r="G157" s="11">
        <f t="shared" si="14"/>
        <v>-0.26470588235294118</v>
      </c>
      <c r="H157" s="15">
        <f t="shared" si="15"/>
        <v>-3.1141868512110725E-2</v>
      </c>
    </row>
    <row r="158" spans="2:8" ht="15" x14ac:dyDescent="0.2">
      <c r="B158" s="7" t="s">
        <v>59</v>
      </c>
      <c r="C158" s="38">
        <v>1</v>
      </c>
      <c r="D158" s="38">
        <v>0</v>
      </c>
      <c r="E158" s="12">
        <f t="shared" si="12"/>
        <v>3.4602076124567475E-3</v>
      </c>
      <c r="F158" s="12" t="str">
        <f t="shared" si="13"/>
        <v/>
      </c>
      <c r="G158" s="11" t="str">
        <f t="shared" si="14"/>
        <v>0</v>
      </c>
      <c r="H158" s="15">
        <f t="shared" si="15"/>
        <v>0</v>
      </c>
    </row>
    <row r="159" spans="2:8" ht="15" x14ac:dyDescent="0.2">
      <c r="B159" s="7" t="s">
        <v>268</v>
      </c>
      <c r="C159" s="38">
        <v>1</v>
      </c>
      <c r="D159" s="38">
        <v>1</v>
      </c>
      <c r="E159" s="12">
        <f t="shared" si="12"/>
        <v>3.4602076124567475E-3</v>
      </c>
      <c r="F159" s="12">
        <f t="shared" si="13"/>
        <v>2.8169014084507044E-3</v>
      </c>
      <c r="G159" s="11">
        <f t="shared" si="14"/>
        <v>0</v>
      </c>
      <c r="H159" s="15">
        <f t="shared" si="15"/>
        <v>0</v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1</v>
      </c>
      <c r="D165" s="38">
        <v>1</v>
      </c>
      <c r="E165" s="12">
        <f t="shared" si="12"/>
        <v>3.4602076124567475E-3</v>
      </c>
      <c r="F165" s="12">
        <f t="shared" si="13"/>
        <v>2.8169014084507044E-3</v>
      </c>
      <c r="G165" s="11">
        <f t="shared" si="14"/>
        <v>0</v>
      </c>
      <c r="H165" s="15">
        <f t="shared" si="15"/>
        <v>0</v>
      </c>
    </row>
    <row r="166" spans="2:8" ht="15" x14ac:dyDescent="0.2">
      <c r="B166" s="7" t="s">
        <v>270</v>
      </c>
      <c r="C166" s="38">
        <v>3</v>
      </c>
      <c r="D166" s="38">
        <v>1</v>
      </c>
      <c r="E166" s="12">
        <f t="shared" si="12"/>
        <v>1.0380622837370242E-2</v>
      </c>
      <c r="F166" s="12">
        <f t="shared" si="13"/>
        <v>2.8169014084507044E-3</v>
      </c>
      <c r="G166" s="11">
        <f t="shared" si="14"/>
        <v>-0.66666666666666663</v>
      </c>
      <c r="H166" s="15">
        <f t="shared" si="15"/>
        <v>-6.9204152249134942E-3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1</v>
      </c>
      <c r="D168" s="38">
        <v>0</v>
      </c>
      <c r="E168" s="12">
        <f t="shared" si="12"/>
        <v>3.4602076124567475E-3</v>
      </c>
      <c r="F168" s="12" t="str">
        <f t="shared" si="13"/>
        <v/>
      </c>
      <c r="G168" s="11" t="str">
        <f t="shared" si="14"/>
        <v>0</v>
      </c>
      <c r="H168" s="15">
        <f t="shared" si="15"/>
        <v>0</v>
      </c>
    </row>
    <row r="169" spans="2:8" ht="15" x14ac:dyDescent="0.2">
      <c r="B169" s="7" t="s">
        <v>271</v>
      </c>
      <c r="C169" s="38">
        <v>0</v>
      </c>
      <c r="D169" s="38">
        <v>1</v>
      </c>
      <c r="E169" s="12" t="str">
        <f t="shared" si="12"/>
        <v/>
      </c>
      <c r="F169" s="12">
        <f t="shared" si="13"/>
        <v>2.8169014084507044E-3</v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1</v>
      </c>
      <c r="E172" s="12" t="str">
        <f t="shared" si="12"/>
        <v/>
      </c>
      <c r="F172" s="12">
        <f t="shared" si="13"/>
        <v>2.8169014084507044E-3</v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2</v>
      </c>
      <c r="D173" s="38">
        <v>0</v>
      </c>
      <c r="E173" s="12">
        <f t="shared" si="12"/>
        <v>6.920415224913495E-3</v>
      </c>
      <c r="F173" s="12" t="str">
        <f t="shared" si="13"/>
        <v/>
      </c>
      <c r="G173" s="11" t="str">
        <f t="shared" si="14"/>
        <v>0</v>
      </c>
      <c r="H173" s="15">
        <f t="shared" si="15"/>
        <v>0</v>
      </c>
    </row>
    <row r="174" spans="2:8" ht="15" x14ac:dyDescent="0.2">
      <c r="B174" s="7" t="s">
        <v>276</v>
      </c>
      <c r="C174" s="38">
        <v>2</v>
      </c>
      <c r="D174" s="38">
        <v>2</v>
      </c>
      <c r="E174" s="12">
        <f t="shared" si="12"/>
        <v>6.920415224913495E-3</v>
      </c>
      <c r="F174" s="12">
        <f t="shared" si="13"/>
        <v>5.6338028169014088E-3</v>
      </c>
      <c r="G174" s="11">
        <f t="shared" si="14"/>
        <v>0</v>
      </c>
      <c r="H174" s="15">
        <f t="shared" si="15"/>
        <v>0</v>
      </c>
    </row>
    <row r="175" spans="2:8" ht="15" x14ac:dyDescent="0.2">
      <c r="B175" s="7" t="s">
        <v>277</v>
      </c>
      <c r="C175" s="38">
        <v>5</v>
      </c>
      <c r="D175" s="38">
        <v>10</v>
      </c>
      <c r="E175" s="12">
        <f t="shared" si="12"/>
        <v>1.7301038062283738E-2</v>
      </c>
      <c r="F175" s="12">
        <f t="shared" si="13"/>
        <v>2.8169014084507043E-2</v>
      </c>
      <c r="G175" s="11">
        <f t="shared" si="14"/>
        <v>1</v>
      </c>
      <c r="H175" s="15">
        <f t="shared" si="15"/>
        <v>1.7301038062283738E-2</v>
      </c>
    </row>
    <row r="176" spans="2:8" ht="15" x14ac:dyDescent="0.2">
      <c r="B176" s="7" t="s">
        <v>278</v>
      </c>
      <c r="C176" s="38">
        <v>0</v>
      </c>
      <c r="D176" s="38">
        <v>23</v>
      </c>
      <c r="E176" s="12" t="str">
        <f t="shared" si="12"/>
        <v/>
      </c>
      <c r="F176" s="12">
        <f t="shared" si="13"/>
        <v>6.4788732394366194E-2</v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28</v>
      </c>
      <c r="D177" s="38">
        <v>42</v>
      </c>
      <c r="E177" s="12">
        <f t="shared" si="12"/>
        <v>9.6885813148788927E-2</v>
      </c>
      <c r="F177" s="12">
        <f t="shared" si="13"/>
        <v>0.11830985915492957</v>
      </c>
      <c r="G177" s="11">
        <f t="shared" si="14"/>
        <v>0.5</v>
      </c>
      <c r="H177" s="15">
        <f t="shared" si="15"/>
        <v>4.8442906574394463E-2</v>
      </c>
    </row>
    <row r="178" spans="2:8" ht="15" x14ac:dyDescent="0.2">
      <c r="B178" s="7" t="s">
        <v>280</v>
      </c>
      <c r="C178" s="38">
        <v>4</v>
      </c>
      <c r="D178" s="38">
        <v>2</v>
      </c>
      <c r="E178" s="12">
        <f t="shared" si="12"/>
        <v>1.384083044982699E-2</v>
      </c>
      <c r="F178" s="12">
        <f t="shared" si="13"/>
        <v>5.6338028169014088E-3</v>
      </c>
      <c r="G178" s="11">
        <f t="shared" si="14"/>
        <v>-0.5</v>
      </c>
      <c r="H178" s="15">
        <f t="shared" si="15"/>
        <v>-6.920415224913495E-3</v>
      </c>
    </row>
    <row r="179" spans="2:8" ht="15" x14ac:dyDescent="0.2">
      <c r="B179" s="7" t="s">
        <v>281</v>
      </c>
      <c r="C179" s="38">
        <v>1</v>
      </c>
      <c r="D179" s="38">
        <v>23</v>
      </c>
      <c r="E179" s="12">
        <f t="shared" si="12"/>
        <v>3.4602076124567475E-3</v>
      </c>
      <c r="F179" s="12">
        <f t="shared" si="13"/>
        <v>6.4788732394366194E-2</v>
      </c>
      <c r="G179" s="11">
        <f t="shared" si="14"/>
        <v>22</v>
      </c>
      <c r="H179" s="15">
        <f t="shared" si="15"/>
        <v>7.6124567474048443E-2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1</v>
      </c>
      <c r="D182" s="38">
        <v>0</v>
      </c>
      <c r="E182" s="12">
        <f t="shared" si="12"/>
        <v>3.4602076124567475E-3</v>
      </c>
      <c r="F182" s="12" t="str">
        <f t="shared" si="13"/>
        <v/>
      </c>
      <c r="G182" s="11" t="str">
        <f t="shared" si="14"/>
        <v>0</v>
      </c>
      <c r="H182" s="15">
        <f t="shared" si="15"/>
        <v>0</v>
      </c>
    </row>
    <row r="183" spans="2:8" ht="15" x14ac:dyDescent="0.2">
      <c r="B183" s="7" t="s">
        <v>285</v>
      </c>
      <c r="C183" s="38">
        <v>6</v>
      </c>
      <c r="D183" s="38">
        <v>4</v>
      </c>
      <c r="E183" s="12">
        <f t="shared" si="12"/>
        <v>2.0761245674740483E-2</v>
      </c>
      <c r="F183" s="12">
        <f t="shared" si="13"/>
        <v>1.1267605633802818E-2</v>
      </c>
      <c r="G183" s="11">
        <f t="shared" si="14"/>
        <v>-0.33333333333333331</v>
      </c>
      <c r="H183" s="15">
        <f t="shared" si="15"/>
        <v>-6.9204152249134942E-3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37</v>
      </c>
      <c r="D186" s="38">
        <v>3</v>
      </c>
      <c r="E186" s="12">
        <f t="shared" si="12"/>
        <v>0.12802768166089964</v>
      </c>
      <c r="F186" s="12">
        <f t="shared" si="13"/>
        <v>8.4507042253521118E-3</v>
      </c>
      <c r="G186" s="11">
        <f t="shared" si="14"/>
        <v>-0.91891891891891897</v>
      </c>
      <c r="H186" s="15">
        <f t="shared" si="15"/>
        <v>-0.11764705882352941</v>
      </c>
    </row>
    <row r="187" spans="2:8" ht="15" x14ac:dyDescent="0.2">
      <c r="B187" s="7" t="s">
        <v>287</v>
      </c>
      <c r="C187" s="38">
        <v>0</v>
      </c>
      <c r="D187" s="38">
        <v>0</v>
      </c>
      <c r="E187" s="12" t="str">
        <f t="shared" si="12"/>
        <v/>
      </c>
      <c r="F187" s="12" t="str">
        <f t="shared" si="13"/>
        <v/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2</v>
      </c>
      <c r="E192" s="12" t="str">
        <f t="shared" si="12"/>
        <v/>
      </c>
      <c r="F192" s="12">
        <f t="shared" si="13"/>
        <v>5.6338028169014088E-3</v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1</v>
      </c>
      <c r="D193" s="38">
        <v>0</v>
      </c>
      <c r="E193" s="12">
        <f t="shared" si="12"/>
        <v>3.4602076124567475E-3</v>
      </c>
      <c r="F193" s="12" t="str">
        <f t="shared" si="13"/>
        <v/>
      </c>
      <c r="G193" s="11" t="str">
        <f t="shared" si="14"/>
        <v>0</v>
      </c>
      <c r="H193" s="15">
        <f t="shared" si="15"/>
        <v>0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34</v>
      </c>
      <c r="D196" s="38">
        <v>20</v>
      </c>
      <c r="E196" s="12">
        <f t="shared" si="12"/>
        <v>0.11764705882352941</v>
      </c>
      <c r="F196" s="12">
        <f t="shared" si="13"/>
        <v>5.6338028169014086E-2</v>
      </c>
      <c r="G196" s="11">
        <f t="shared" si="14"/>
        <v>-0.41176470588235292</v>
      </c>
      <c r="H196" s="15">
        <f t="shared" si="15"/>
        <v>-4.8442906574394463E-2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29</v>
      </c>
      <c r="D208" s="38">
        <v>44</v>
      </c>
      <c r="E208" s="12">
        <f t="shared" si="12"/>
        <v>0.10034602076124567</v>
      </c>
      <c r="F208" s="12">
        <f t="shared" si="13"/>
        <v>0.12394366197183099</v>
      </c>
      <c r="G208" s="11">
        <f t="shared" si="14"/>
        <v>0.51724137931034486</v>
      </c>
      <c r="H208" s="15">
        <f t="shared" si="15"/>
        <v>5.1903114186851215E-2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15</v>
      </c>
      <c r="D216" s="38">
        <v>1</v>
      </c>
      <c r="E216" s="12">
        <f t="shared" si="12"/>
        <v>5.1903114186851208E-2</v>
      </c>
      <c r="F216" s="12">
        <f t="shared" si="13"/>
        <v>2.8169014084507044E-3</v>
      </c>
      <c r="G216" s="11">
        <f t="shared" si="14"/>
        <v>-0.93333333333333335</v>
      </c>
      <c r="H216" s="15">
        <f t="shared" si="15"/>
        <v>-4.8442906574394463E-2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1</v>
      </c>
      <c r="E219" s="12" t="str">
        <f t="shared" si="16"/>
        <v/>
      </c>
      <c r="F219" s="12">
        <f t="shared" si="17"/>
        <v>2.8169014084507044E-3</v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3</v>
      </c>
      <c r="D229" s="38">
        <v>2</v>
      </c>
      <c r="E229" s="12">
        <f t="shared" si="16"/>
        <v>1.0380622837370242E-2</v>
      </c>
      <c r="F229" s="12">
        <f t="shared" si="17"/>
        <v>5.6338028169014088E-3</v>
      </c>
      <c r="G229" s="11">
        <f t="shared" si="18"/>
        <v>-0.33333333333333331</v>
      </c>
      <c r="H229" s="15">
        <f t="shared" si="19"/>
        <v>-3.4602076124567471E-3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12</v>
      </c>
      <c r="D232" s="38">
        <v>92</v>
      </c>
      <c r="E232" s="12">
        <f t="shared" si="16"/>
        <v>4.1522491349480967E-2</v>
      </c>
      <c r="F232" s="12">
        <f t="shared" si="17"/>
        <v>0.25915492957746478</v>
      </c>
      <c r="G232" s="11">
        <f t="shared" si="18"/>
        <v>6.666666666666667</v>
      </c>
      <c r="H232" s="15">
        <f t="shared" si="19"/>
        <v>0.27681660899653981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0</v>
      </c>
      <c r="D235" s="38">
        <v>1</v>
      </c>
      <c r="E235" s="12" t="str">
        <f t="shared" si="16"/>
        <v/>
      </c>
      <c r="F235" s="12">
        <f t="shared" si="17"/>
        <v>2.8169014084507044E-3</v>
      </c>
      <c r="G235" s="11" t="str">
        <f t="shared" si="18"/>
        <v>0</v>
      </c>
      <c r="H235" s="15" t="str">
        <f t="shared" si="19"/>
        <v/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4</v>
      </c>
      <c r="D237" s="38">
        <v>1</v>
      </c>
      <c r="E237" s="12">
        <f t="shared" si="16"/>
        <v>1.384083044982699E-2</v>
      </c>
      <c r="F237" s="12">
        <f t="shared" si="17"/>
        <v>2.8169014084507044E-3</v>
      </c>
      <c r="G237" s="11">
        <f t="shared" si="18"/>
        <v>-0.75</v>
      </c>
      <c r="H237" s="15">
        <f t="shared" si="19"/>
        <v>-1.0380622837370242E-2</v>
      </c>
    </row>
    <row r="238" spans="2:8" ht="15" x14ac:dyDescent="0.2">
      <c r="B238" s="7" t="s">
        <v>85</v>
      </c>
      <c r="C238" s="38">
        <v>3</v>
      </c>
      <c r="D238" s="38">
        <v>1</v>
      </c>
      <c r="E238" s="12">
        <f t="shared" si="16"/>
        <v>1.0380622837370242E-2</v>
      </c>
      <c r="F238" s="12">
        <f t="shared" si="17"/>
        <v>2.8169014084507044E-3</v>
      </c>
      <c r="G238" s="11">
        <f t="shared" si="18"/>
        <v>-0.66666666666666663</v>
      </c>
      <c r="H238" s="15">
        <f t="shared" si="19"/>
        <v>-6.9204152249134942E-3</v>
      </c>
    </row>
    <row r="239" spans="2:8" ht="15" x14ac:dyDescent="0.2">
      <c r="B239" s="7" t="s">
        <v>81</v>
      </c>
      <c r="C239" s="38">
        <v>0</v>
      </c>
      <c r="D239" s="38">
        <v>0</v>
      </c>
      <c r="E239" s="12" t="str">
        <f t="shared" si="16"/>
        <v/>
      </c>
      <c r="F239" s="12" t="str">
        <f t="shared" si="17"/>
        <v/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0</v>
      </c>
      <c r="D240" s="38">
        <v>1</v>
      </c>
      <c r="E240" s="12" t="str">
        <f t="shared" si="16"/>
        <v/>
      </c>
      <c r="F240" s="12">
        <f t="shared" si="17"/>
        <v>2.8169014084507044E-3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3</v>
      </c>
      <c r="E245" s="12" t="str">
        <f t="shared" si="16"/>
        <v/>
      </c>
      <c r="F245" s="12">
        <f t="shared" si="17"/>
        <v>8.4507042253521118E-3</v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32</v>
      </c>
      <c r="D247" s="38">
        <v>0</v>
      </c>
      <c r="E247" s="12">
        <f t="shared" si="16"/>
        <v>0.11072664359861592</v>
      </c>
      <c r="F247" s="12" t="str">
        <f t="shared" si="17"/>
        <v/>
      </c>
      <c r="G247" s="11" t="str">
        <f t="shared" si="18"/>
        <v>0</v>
      </c>
      <c r="H247" s="15">
        <f t="shared" si="19"/>
        <v>0</v>
      </c>
    </row>
    <row r="248" spans="2:8" ht="15" x14ac:dyDescent="0.2">
      <c r="B248" s="7" t="s">
        <v>86</v>
      </c>
      <c r="C248" s="38">
        <v>0</v>
      </c>
      <c r="D248" s="38">
        <v>20</v>
      </c>
      <c r="E248" s="12" t="str">
        <f t="shared" si="16"/>
        <v/>
      </c>
      <c r="F248" s="12">
        <f t="shared" si="17"/>
        <v>5.6338028169014086E-2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5</v>
      </c>
      <c r="D249" s="38">
        <v>0</v>
      </c>
      <c r="E249" s="12">
        <f t="shared" si="16"/>
        <v>1.7301038062283738E-2</v>
      </c>
      <c r="F249" s="12" t="str">
        <f t="shared" si="17"/>
        <v/>
      </c>
      <c r="G249" s="11" t="str">
        <f t="shared" si="18"/>
        <v>0</v>
      </c>
      <c r="H249" s="15">
        <f t="shared" si="19"/>
        <v>0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9</v>
      </c>
      <c r="E252" s="12" t="str">
        <f t="shared" si="16"/>
        <v/>
      </c>
      <c r="F252" s="12">
        <f t="shared" si="17"/>
        <v>2.5352112676056339E-2</v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3</v>
      </c>
      <c r="D253" s="38">
        <v>0</v>
      </c>
      <c r="E253" s="12">
        <f t="shared" si="16"/>
        <v>1.0380622837370242E-2</v>
      </c>
      <c r="F253" s="12" t="str">
        <f t="shared" si="17"/>
        <v/>
      </c>
      <c r="G253" s="11" t="str">
        <f t="shared" si="18"/>
        <v>0</v>
      </c>
      <c r="H253" s="15">
        <f t="shared" si="19"/>
        <v>0</v>
      </c>
    </row>
    <row r="254" spans="2:8" ht="15" x14ac:dyDescent="0.2">
      <c r="B254" s="7" t="s">
        <v>323</v>
      </c>
      <c r="C254" s="38">
        <v>1</v>
      </c>
      <c r="D254" s="38">
        <v>0</v>
      </c>
      <c r="E254" s="12">
        <f t="shared" si="16"/>
        <v>3.4602076124567475E-3</v>
      </c>
      <c r="F254" s="12" t="str">
        <f t="shared" si="17"/>
        <v/>
      </c>
      <c r="G254" s="11" t="str">
        <f t="shared" si="18"/>
        <v>0</v>
      </c>
      <c r="H254" s="15">
        <f t="shared" si="19"/>
        <v>0</v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0</v>
      </c>
      <c r="E256" s="12" t="str">
        <f t="shared" si="16"/>
        <v/>
      </c>
      <c r="F256" s="12" t="str">
        <f t="shared" si="17"/>
        <v/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1</v>
      </c>
      <c r="D259" s="38">
        <v>0</v>
      </c>
      <c r="E259" s="12">
        <f t="shared" si="16"/>
        <v>3.4602076124567475E-3</v>
      </c>
      <c r="F259" s="12" t="str">
        <f t="shared" si="17"/>
        <v/>
      </c>
      <c r="G259" s="11" t="str">
        <f t="shared" si="18"/>
        <v>0</v>
      </c>
      <c r="H259" s="15">
        <f t="shared" si="19"/>
        <v>0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1</v>
      </c>
      <c r="D262" s="38">
        <v>0</v>
      </c>
      <c r="E262" s="12">
        <f t="shared" si="16"/>
        <v>3.4602076124567475E-3</v>
      </c>
      <c r="F262" s="12" t="str">
        <f t="shared" si="17"/>
        <v/>
      </c>
      <c r="G262" s="11" t="str">
        <f t="shared" si="18"/>
        <v>0</v>
      </c>
      <c r="H262" s="15">
        <f t="shared" si="19"/>
        <v>0</v>
      </c>
    </row>
    <row r="263" spans="2:8" ht="15" x14ac:dyDescent="0.2">
      <c r="B263" s="7" t="s">
        <v>329</v>
      </c>
      <c r="C263" s="38">
        <v>1</v>
      </c>
      <c r="D263" s="38">
        <v>0</v>
      </c>
      <c r="E263" s="12">
        <f t="shared" si="16"/>
        <v>3.4602076124567475E-3</v>
      </c>
      <c r="F263" s="12" t="str">
        <f t="shared" si="17"/>
        <v/>
      </c>
      <c r="G263" s="11" t="str">
        <f t="shared" si="18"/>
        <v>0</v>
      </c>
      <c r="H263" s="15">
        <f t="shared" si="19"/>
        <v>0</v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6</v>
      </c>
      <c r="E266" s="12" t="str">
        <f t="shared" si="16"/>
        <v/>
      </c>
      <c r="F266" s="12">
        <f t="shared" si="17"/>
        <v>1.6901408450704224E-2</v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1</v>
      </c>
      <c r="E268" s="12" t="str">
        <f t="shared" si="16"/>
        <v/>
      </c>
      <c r="F268" s="12">
        <f t="shared" si="17"/>
        <v>2.8169014084507044E-3</v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2</v>
      </c>
      <c r="E270" s="12" t="str">
        <f t="shared" si="16"/>
        <v/>
      </c>
      <c r="F270" s="12">
        <f t="shared" si="17"/>
        <v>5.6338028169014088E-3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1</v>
      </c>
      <c r="D286" s="38">
        <v>1</v>
      </c>
      <c r="E286" s="12">
        <f t="shared" si="20"/>
        <v>3.4602076124567475E-3</v>
      </c>
      <c r="F286" s="12">
        <f t="shared" si="21"/>
        <v>2.8169014084507044E-3</v>
      </c>
      <c r="G286" s="11">
        <f t="shared" si="22"/>
        <v>0</v>
      </c>
      <c r="H286" s="15">
        <f t="shared" si="23"/>
        <v>0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626</v>
      </c>
      <c r="D294" s="34">
        <f>SUM(D295:D499)</f>
        <v>1484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1.3706070287539935</v>
      </c>
      <c r="H294" s="36">
        <f>+IF(OR(AND(E294=""),(G294="")),"",E294*G294)</f>
        <v>1.3706070287539935</v>
      </c>
    </row>
    <row r="295" spans="2:8" ht="15" x14ac:dyDescent="0.2">
      <c r="B295" s="37" t="s">
        <v>100</v>
      </c>
      <c r="C295" s="38">
        <v>10</v>
      </c>
      <c r="D295" s="38">
        <v>3</v>
      </c>
      <c r="E295" s="40">
        <f>+IF(C295=0,"",C295/C$294)</f>
        <v>1.5974440894568689E-2</v>
      </c>
      <c r="F295" s="40">
        <f>+IF(D295=0,"",D295/D$294)</f>
        <v>2.0215633423180594E-3</v>
      </c>
      <c r="G295" s="30">
        <f>+IF(OR(AND(D295=0),(C295=0)),"0",((D295-C295)/C295))</f>
        <v>-0.7</v>
      </c>
      <c r="H295" s="31">
        <f>+IF(OR(AND(E295=""),(G295="")),"",E295*G295)</f>
        <v>-1.1182108626198083E-2</v>
      </c>
    </row>
    <row r="296" spans="2:8" ht="15" x14ac:dyDescent="0.2">
      <c r="B296" s="5" t="s">
        <v>113</v>
      </c>
      <c r="C296" s="38">
        <v>1</v>
      </c>
      <c r="D296" s="38">
        <v>0</v>
      </c>
      <c r="E296" s="12">
        <f t="shared" ref="E296:E359" si="24">+IF(C296=0,"",C296/C$294)</f>
        <v>1.5974440894568689E-3</v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4</v>
      </c>
      <c r="D297" s="38">
        <v>2</v>
      </c>
      <c r="E297" s="12">
        <f t="shared" si="24"/>
        <v>6.3897763578274758E-3</v>
      </c>
      <c r="F297" s="12">
        <f t="shared" si="25"/>
        <v>1.3477088948787063E-3</v>
      </c>
      <c r="G297" s="11">
        <f t="shared" si="26"/>
        <v>-0.5</v>
      </c>
      <c r="H297" s="15">
        <f t="shared" si="27"/>
        <v>-3.1948881789137379E-3</v>
      </c>
    </row>
    <row r="298" spans="2:8" ht="15" x14ac:dyDescent="0.2">
      <c r="B298" s="5" t="s">
        <v>95</v>
      </c>
      <c r="C298" s="38">
        <v>1</v>
      </c>
      <c r="D298" s="38">
        <v>28</v>
      </c>
      <c r="E298" s="12">
        <f t="shared" si="24"/>
        <v>1.5974440894568689E-3</v>
      </c>
      <c r="F298" s="12">
        <f t="shared" si="25"/>
        <v>1.8867924528301886E-2</v>
      </c>
      <c r="G298" s="11">
        <f t="shared" si="26"/>
        <v>27</v>
      </c>
      <c r="H298" s="15">
        <f t="shared" si="27"/>
        <v>4.3130990415335461E-2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3</v>
      </c>
      <c r="D300" s="38">
        <v>0</v>
      </c>
      <c r="E300" s="12">
        <f t="shared" si="24"/>
        <v>4.7923322683706068E-3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52</v>
      </c>
      <c r="D301" s="38">
        <v>8</v>
      </c>
      <c r="E301" s="12">
        <f t="shared" si="24"/>
        <v>8.3067092651757185E-2</v>
      </c>
      <c r="F301" s="12">
        <f t="shared" si="25"/>
        <v>5.3908355795148251E-3</v>
      </c>
      <c r="G301" s="11">
        <f t="shared" si="26"/>
        <v>-0.84615384615384615</v>
      </c>
      <c r="H301" s="15">
        <f t="shared" si="27"/>
        <v>-7.0287539936102233E-2</v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1</v>
      </c>
      <c r="D303" s="38">
        <v>0</v>
      </c>
      <c r="E303" s="12">
        <f t="shared" si="24"/>
        <v>1.5974440894568689E-3</v>
      </c>
      <c r="F303" s="12" t="str">
        <f t="shared" si="25"/>
        <v/>
      </c>
      <c r="G303" s="11" t="str">
        <f t="shared" si="26"/>
        <v>0</v>
      </c>
      <c r="H303" s="15">
        <f t="shared" si="27"/>
        <v>0</v>
      </c>
    </row>
    <row r="304" spans="2:8" ht="15" x14ac:dyDescent="0.2">
      <c r="B304" s="5" t="s">
        <v>107</v>
      </c>
      <c r="C304" s="38">
        <v>7</v>
      </c>
      <c r="D304" s="38">
        <v>0</v>
      </c>
      <c r="E304" s="12">
        <f t="shared" si="24"/>
        <v>1.1182108626198083E-2</v>
      </c>
      <c r="F304" s="12" t="str">
        <f t="shared" si="25"/>
        <v/>
      </c>
      <c r="G304" s="11" t="str">
        <f t="shared" si="26"/>
        <v>0</v>
      </c>
      <c r="H304" s="15">
        <f t="shared" si="27"/>
        <v>0</v>
      </c>
    </row>
    <row r="305" spans="2:8" ht="15" x14ac:dyDescent="0.2">
      <c r="B305" s="5" t="s">
        <v>351</v>
      </c>
      <c r="C305" s="38">
        <v>1</v>
      </c>
      <c r="D305" s="38">
        <v>0</v>
      </c>
      <c r="E305" s="12">
        <f t="shared" si="24"/>
        <v>1.5974440894568689E-3</v>
      </c>
      <c r="F305" s="12" t="str">
        <f t="shared" si="25"/>
        <v/>
      </c>
      <c r="G305" s="11" t="str">
        <f t="shared" si="26"/>
        <v>0</v>
      </c>
      <c r="H305" s="15">
        <f t="shared" si="27"/>
        <v>0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14</v>
      </c>
      <c r="D307" s="38">
        <v>5</v>
      </c>
      <c r="E307" s="12">
        <f t="shared" si="24"/>
        <v>2.2364217252396165E-2</v>
      </c>
      <c r="F307" s="12">
        <f t="shared" si="25"/>
        <v>3.3692722371967657E-3</v>
      </c>
      <c r="G307" s="11">
        <f t="shared" si="26"/>
        <v>-0.6428571428571429</v>
      </c>
      <c r="H307" s="15">
        <f t="shared" si="27"/>
        <v>-1.4376996805111822E-2</v>
      </c>
    </row>
    <row r="308" spans="2:8" ht="15" x14ac:dyDescent="0.2">
      <c r="B308" s="5" t="s">
        <v>99</v>
      </c>
      <c r="C308" s="38">
        <v>4</v>
      </c>
      <c r="D308" s="38">
        <v>7</v>
      </c>
      <c r="E308" s="12">
        <f t="shared" si="24"/>
        <v>6.3897763578274758E-3</v>
      </c>
      <c r="F308" s="12">
        <f t="shared" si="25"/>
        <v>4.7169811320754715E-3</v>
      </c>
      <c r="G308" s="11">
        <f t="shared" si="26"/>
        <v>0.75</v>
      </c>
      <c r="H308" s="15">
        <f t="shared" si="27"/>
        <v>4.7923322683706068E-3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</v>
      </c>
      <c r="D310" s="38">
        <v>5</v>
      </c>
      <c r="E310" s="12">
        <f t="shared" si="24"/>
        <v>4.7923322683706068E-3</v>
      </c>
      <c r="F310" s="12">
        <f t="shared" si="25"/>
        <v>3.3692722371967657E-3</v>
      </c>
      <c r="G310" s="11">
        <f t="shared" si="26"/>
        <v>0.66666666666666663</v>
      </c>
      <c r="H310" s="15">
        <f t="shared" si="27"/>
        <v>3.1948881789137379E-3</v>
      </c>
    </row>
    <row r="311" spans="2:8" ht="15" x14ac:dyDescent="0.2">
      <c r="B311" s="5" t="s">
        <v>102</v>
      </c>
      <c r="C311" s="38">
        <v>2</v>
      </c>
      <c r="D311" s="38">
        <v>0</v>
      </c>
      <c r="E311" s="12">
        <f t="shared" si="24"/>
        <v>3.1948881789137379E-3</v>
      </c>
      <c r="F311" s="12" t="str">
        <f t="shared" si="25"/>
        <v/>
      </c>
      <c r="G311" s="11" t="str">
        <f t="shared" si="26"/>
        <v>0</v>
      </c>
      <c r="H311" s="15">
        <f t="shared" si="27"/>
        <v>0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34</v>
      </c>
      <c r="D314" s="38">
        <v>404</v>
      </c>
      <c r="E314" s="12">
        <f t="shared" si="24"/>
        <v>5.4313099041533544E-2</v>
      </c>
      <c r="F314" s="12">
        <f t="shared" si="25"/>
        <v>0.27223719676549868</v>
      </c>
      <c r="G314" s="11">
        <f t="shared" si="26"/>
        <v>10.882352941176471</v>
      </c>
      <c r="H314" s="15">
        <f t="shared" si="27"/>
        <v>0.59105431309904155</v>
      </c>
    </row>
    <row r="315" spans="2:8" ht="15" x14ac:dyDescent="0.2">
      <c r="B315" s="5" t="s">
        <v>354</v>
      </c>
      <c r="C315" s="38">
        <v>3</v>
      </c>
      <c r="D315" s="38">
        <v>16</v>
      </c>
      <c r="E315" s="12">
        <f t="shared" si="24"/>
        <v>4.7923322683706068E-3</v>
      </c>
      <c r="F315" s="12">
        <f t="shared" si="25"/>
        <v>1.078167115902965E-2</v>
      </c>
      <c r="G315" s="11">
        <f t="shared" si="26"/>
        <v>4.333333333333333</v>
      </c>
      <c r="H315" s="15">
        <f t="shared" si="27"/>
        <v>2.0766773162939296E-2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4</v>
      </c>
      <c r="D317" s="38">
        <v>2</v>
      </c>
      <c r="E317" s="12">
        <f t="shared" si="24"/>
        <v>6.3897763578274758E-3</v>
      </c>
      <c r="F317" s="12">
        <f t="shared" si="25"/>
        <v>1.3477088948787063E-3</v>
      </c>
      <c r="G317" s="11">
        <f t="shared" si="26"/>
        <v>-0.5</v>
      </c>
      <c r="H317" s="15">
        <f t="shared" si="27"/>
        <v>-3.1948881789137379E-3</v>
      </c>
    </row>
    <row r="318" spans="2:8" ht="15" x14ac:dyDescent="0.2">
      <c r="B318" s="5" t="s">
        <v>355</v>
      </c>
      <c r="C318" s="38">
        <v>40</v>
      </c>
      <c r="D318" s="38">
        <v>9</v>
      </c>
      <c r="E318" s="12">
        <f t="shared" si="24"/>
        <v>6.3897763578274758E-2</v>
      </c>
      <c r="F318" s="12">
        <f t="shared" si="25"/>
        <v>6.0646900269541778E-3</v>
      </c>
      <c r="G318" s="11">
        <f t="shared" si="26"/>
        <v>-0.77500000000000002</v>
      </c>
      <c r="H318" s="15">
        <f t="shared" si="27"/>
        <v>-4.9520766773162937E-2</v>
      </c>
    </row>
    <row r="319" spans="2:8" ht="15" x14ac:dyDescent="0.2">
      <c r="B319" s="5" t="s">
        <v>115</v>
      </c>
      <c r="C319" s="38">
        <v>22</v>
      </c>
      <c r="D319" s="38">
        <v>0</v>
      </c>
      <c r="E319" s="12">
        <f t="shared" si="24"/>
        <v>3.5143769968051117E-2</v>
      </c>
      <c r="F319" s="12" t="str">
        <f t="shared" si="25"/>
        <v/>
      </c>
      <c r="G319" s="11" t="str">
        <f t="shared" si="26"/>
        <v>0</v>
      </c>
      <c r="H319" s="15">
        <f t="shared" si="27"/>
        <v>0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2</v>
      </c>
      <c r="D323" s="38">
        <v>0</v>
      </c>
      <c r="E323" s="12">
        <f t="shared" si="24"/>
        <v>3.1948881789137379E-3</v>
      </c>
      <c r="F323" s="12" t="str">
        <f t="shared" si="25"/>
        <v/>
      </c>
      <c r="G323" s="11" t="str">
        <f t="shared" si="26"/>
        <v>0</v>
      </c>
      <c r="H323" s="15">
        <f t="shared" si="27"/>
        <v>0</v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8</v>
      </c>
      <c r="E325" s="12" t="str">
        <f t="shared" si="24"/>
        <v/>
      </c>
      <c r="F325" s="12">
        <f t="shared" si="25"/>
        <v>5.3908355795148251E-3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6</v>
      </c>
      <c r="D326" s="38">
        <v>120</v>
      </c>
      <c r="E326" s="12">
        <f t="shared" si="24"/>
        <v>9.5846645367412137E-3</v>
      </c>
      <c r="F326" s="12">
        <f t="shared" si="25"/>
        <v>8.0862533692722366E-2</v>
      </c>
      <c r="G326" s="11">
        <f t="shared" si="26"/>
        <v>19</v>
      </c>
      <c r="H326" s="15">
        <f t="shared" si="27"/>
        <v>0.18210862619808305</v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3</v>
      </c>
      <c r="D328" s="38">
        <v>0</v>
      </c>
      <c r="E328" s="12">
        <f t="shared" si="24"/>
        <v>4.7923322683706068E-3</v>
      </c>
      <c r="F328" s="12" t="str">
        <f t="shared" si="25"/>
        <v/>
      </c>
      <c r="G328" s="11" t="str">
        <f t="shared" si="26"/>
        <v>0</v>
      </c>
      <c r="H328" s="15">
        <f t="shared" si="27"/>
        <v>0</v>
      </c>
    </row>
    <row r="329" spans="2:8" ht="15" x14ac:dyDescent="0.2">
      <c r="B329" s="5" t="s">
        <v>359</v>
      </c>
      <c r="C329" s="38">
        <v>1</v>
      </c>
      <c r="D329" s="38">
        <v>0</v>
      </c>
      <c r="E329" s="12">
        <f t="shared" si="24"/>
        <v>1.5974440894568689E-3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2</v>
      </c>
      <c r="D330" s="38">
        <v>0</v>
      </c>
      <c r="E330" s="12">
        <f t="shared" si="24"/>
        <v>3.1948881789137379E-3</v>
      </c>
      <c r="F330" s="12" t="str">
        <f t="shared" si="25"/>
        <v/>
      </c>
      <c r="G330" s="11" t="str">
        <f t="shared" si="26"/>
        <v>0</v>
      </c>
      <c r="H330" s="15">
        <f t="shared" si="27"/>
        <v>0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104</v>
      </c>
      <c r="D332" s="38">
        <v>48</v>
      </c>
      <c r="E332" s="12">
        <f t="shared" si="24"/>
        <v>0.16613418530351437</v>
      </c>
      <c r="F332" s="12">
        <f t="shared" si="25"/>
        <v>3.2345013477088951E-2</v>
      </c>
      <c r="G332" s="11">
        <f t="shared" si="26"/>
        <v>-0.53846153846153844</v>
      </c>
      <c r="H332" s="15">
        <f t="shared" si="27"/>
        <v>-8.9456869009584661E-2</v>
      </c>
    </row>
    <row r="333" spans="2:8" ht="15" x14ac:dyDescent="0.2">
      <c r="B333" s="5" t="s">
        <v>130</v>
      </c>
      <c r="C333" s="38">
        <v>20</v>
      </c>
      <c r="D333" s="38">
        <v>6</v>
      </c>
      <c r="E333" s="12">
        <f t="shared" si="24"/>
        <v>3.1948881789137379E-2</v>
      </c>
      <c r="F333" s="12">
        <f t="shared" si="25"/>
        <v>4.0431266846361188E-3</v>
      </c>
      <c r="G333" s="11">
        <f t="shared" si="26"/>
        <v>-0.7</v>
      </c>
      <c r="H333" s="15">
        <f t="shared" si="27"/>
        <v>-2.2364217252396165E-2</v>
      </c>
    </row>
    <row r="334" spans="2:8" ht="15" x14ac:dyDescent="0.2">
      <c r="B334" s="5" t="s">
        <v>119</v>
      </c>
      <c r="C334" s="38">
        <v>4</v>
      </c>
      <c r="D334" s="38">
        <v>0</v>
      </c>
      <c r="E334" s="12">
        <f t="shared" si="24"/>
        <v>6.3897763578274758E-3</v>
      </c>
      <c r="F334" s="12" t="str">
        <f t="shared" si="25"/>
        <v/>
      </c>
      <c r="G334" s="11" t="str">
        <f t="shared" si="26"/>
        <v>0</v>
      </c>
      <c r="H334" s="15">
        <f t="shared" si="27"/>
        <v>0</v>
      </c>
    </row>
    <row r="335" spans="2:8" ht="15" x14ac:dyDescent="0.2">
      <c r="B335" s="5" t="s">
        <v>128</v>
      </c>
      <c r="C335" s="38">
        <v>61</v>
      </c>
      <c r="D335" s="38">
        <v>4</v>
      </c>
      <c r="E335" s="12">
        <f t="shared" si="24"/>
        <v>9.7444089456869012E-2</v>
      </c>
      <c r="F335" s="12">
        <f t="shared" si="25"/>
        <v>2.6954177897574125E-3</v>
      </c>
      <c r="G335" s="11">
        <f t="shared" si="26"/>
        <v>-0.93442622950819676</v>
      </c>
      <c r="H335" s="15">
        <f t="shared" si="27"/>
        <v>-9.1054313099041537E-2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10</v>
      </c>
      <c r="E338" s="12" t="str">
        <f t="shared" si="24"/>
        <v/>
      </c>
      <c r="F338" s="12">
        <f t="shared" si="25"/>
        <v>6.7385444743935314E-3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8</v>
      </c>
      <c r="D339" s="38">
        <v>1</v>
      </c>
      <c r="E339" s="12">
        <f t="shared" si="24"/>
        <v>1.2779552715654952E-2</v>
      </c>
      <c r="F339" s="12">
        <f t="shared" si="25"/>
        <v>6.7385444743935314E-4</v>
      </c>
      <c r="G339" s="11">
        <f t="shared" si="26"/>
        <v>-0.875</v>
      </c>
      <c r="H339" s="15">
        <f t="shared" si="27"/>
        <v>-1.1182108626198083E-2</v>
      </c>
    </row>
    <row r="340" spans="2:8" ht="15" x14ac:dyDescent="0.2">
      <c r="B340" s="5" t="s">
        <v>364</v>
      </c>
      <c r="C340" s="38">
        <v>2</v>
      </c>
      <c r="D340" s="38">
        <v>0</v>
      </c>
      <c r="E340" s="12">
        <f t="shared" si="24"/>
        <v>3.1948881789137379E-3</v>
      </c>
      <c r="F340" s="12" t="str">
        <f t="shared" si="25"/>
        <v/>
      </c>
      <c r="G340" s="11" t="str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17</v>
      </c>
      <c r="D343" s="38">
        <v>1</v>
      </c>
      <c r="E343" s="12">
        <f t="shared" si="24"/>
        <v>2.7156549520766772E-2</v>
      </c>
      <c r="F343" s="12">
        <f t="shared" si="25"/>
        <v>6.7385444743935314E-4</v>
      </c>
      <c r="G343" s="11">
        <f t="shared" si="26"/>
        <v>-0.94117647058823528</v>
      </c>
      <c r="H343" s="15">
        <f t="shared" si="27"/>
        <v>-2.5559105431309903E-2</v>
      </c>
    </row>
    <row r="344" spans="2:8" ht="15" x14ac:dyDescent="0.2">
      <c r="B344" s="5" t="s">
        <v>131</v>
      </c>
      <c r="C344" s="38">
        <v>13</v>
      </c>
      <c r="D344" s="38">
        <v>21</v>
      </c>
      <c r="E344" s="12">
        <f t="shared" si="24"/>
        <v>2.0766773162939296E-2</v>
      </c>
      <c r="F344" s="12">
        <f t="shared" si="25"/>
        <v>1.4150943396226415E-2</v>
      </c>
      <c r="G344" s="11">
        <f t="shared" si="26"/>
        <v>0.61538461538461542</v>
      </c>
      <c r="H344" s="15">
        <f t="shared" si="27"/>
        <v>1.2779552715654952E-2</v>
      </c>
    </row>
    <row r="345" spans="2:8" ht="15" x14ac:dyDescent="0.2">
      <c r="B345" s="5" t="s">
        <v>366</v>
      </c>
      <c r="C345" s="38">
        <v>2</v>
      </c>
      <c r="D345" s="38">
        <v>4</v>
      </c>
      <c r="E345" s="12">
        <f t="shared" si="24"/>
        <v>3.1948881789137379E-3</v>
      </c>
      <c r="F345" s="12">
        <f t="shared" si="25"/>
        <v>2.6954177897574125E-3</v>
      </c>
      <c r="G345" s="11">
        <f t="shared" si="26"/>
        <v>1</v>
      </c>
      <c r="H345" s="15">
        <f t="shared" si="27"/>
        <v>3.1948881789137379E-3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2</v>
      </c>
      <c r="D347" s="38">
        <v>10</v>
      </c>
      <c r="E347" s="12">
        <f t="shared" si="24"/>
        <v>3.1948881789137379E-3</v>
      </c>
      <c r="F347" s="12">
        <f t="shared" si="25"/>
        <v>6.7385444743935314E-3</v>
      </c>
      <c r="G347" s="11">
        <f t="shared" si="26"/>
        <v>4</v>
      </c>
      <c r="H347" s="15">
        <f t="shared" si="27"/>
        <v>1.2779552715654952E-2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5</v>
      </c>
      <c r="D354" s="38">
        <v>5</v>
      </c>
      <c r="E354" s="12">
        <f t="shared" si="24"/>
        <v>7.9872204472843447E-3</v>
      </c>
      <c r="F354" s="12">
        <f t="shared" si="25"/>
        <v>3.3692722371967657E-3</v>
      </c>
      <c r="G354" s="11">
        <f t="shared" si="26"/>
        <v>0</v>
      </c>
      <c r="H354" s="15">
        <f t="shared" si="27"/>
        <v>0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8</v>
      </c>
      <c r="E357" s="12" t="str">
        <f t="shared" si="24"/>
        <v/>
      </c>
      <c r="F357" s="12">
        <f t="shared" si="25"/>
        <v>5.3908355795148251E-3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3</v>
      </c>
      <c r="D358" s="38">
        <v>0</v>
      </c>
      <c r="E358" s="12">
        <f t="shared" si="24"/>
        <v>4.7923322683706068E-3</v>
      </c>
      <c r="F358" s="12" t="str">
        <f t="shared" si="25"/>
        <v/>
      </c>
      <c r="G358" s="11" t="str">
        <f t="shared" si="26"/>
        <v>0</v>
      </c>
      <c r="H358" s="15">
        <f t="shared" si="27"/>
        <v>0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</v>
      </c>
      <c r="E362" s="12" t="str">
        <f t="shared" si="28"/>
        <v/>
      </c>
      <c r="F362" s="12">
        <f t="shared" si="29"/>
        <v>6.7385444743935314E-4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5</v>
      </c>
      <c r="E363" s="12" t="str">
        <f t="shared" si="28"/>
        <v/>
      </c>
      <c r="F363" s="12">
        <f t="shared" si="29"/>
        <v>3.3692722371967657E-3</v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0</v>
      </c>
      <c r="E372" s="12" t="str">
        <f t="shared" si="28"/>
        <v/>
      </c>
      <c r="F372" s="12" t="str">
        <f t="shared" si="29"/>
        <v/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</v>
      </c>
      <c r="D377" s="38">
        <v>51</v>
      </c>
      <c r="E377" s="12">
        <f t="shared" si="28"/>
        <v>1.5974440894568689E-3</v>
      </c>
      <c r="F377" s="12">
        <f t="shared" si="29"/>
        <v>3.436657681940701E-2</v>
      </c>
      <c r="G377" s="11">
        <f t="shared" si="30"/>
        <v>50</v>
      </c>
      <c r="H377" s="15">
        <f t="shared" si="31"/>
        <v>7.9872204472843447E-2</v>
      </c>
    </row>
    <row r="378" spans="2:8" ht="15" x14ac:dyDescent="0.2">
      <c r="B378" s="5" t="s">
        <v>149</v>
      </c>
      <c r="C378" s="38">
        <v>8</v>
      </c>
      <c r="D378" s="38">
        <v>21</v>
      </c>
      <c r="E378" s="12">
        <f t="shared" si="28"/>
        <v>1.2779552715654952E-2</v>
      </c>
      <c r="F378" s="12">
        <f t="shared" si="29"/>
        <v>1.4150943396226415E-2</v>
      </c>
      <c r="G378" s="11">
        <f t="shared" si="30"/>
        <v>1.625</v>
      </c>
      <c r="H378" s="15">
        <f t="shared" si="31"/>
        <v>2.0766773162939296E-2</v>
      </c>
    </row>
    <row r="379" spans="2:8" ht="15" x14ac:dyDescent="0.2">
      <c r="B379" s="5" t="s">
        <v>384</v>
      </c>
      <c r="C379" s="38">
        <v>0</v>
      </c>
      <c r="D379" s="38">
        <v>43</v>
      </c>
      <c r="E379" s="12" t="str">
        <f t="shared" si="28"/>
        <v/>
      </c>
      <c r="F379" s="12">
        <f t="shared" si="29"/>
        <v>2.8975741239892182E-2</v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30</v>
      </c>
      <c r="D380" s="38">
        <v>0</v>
      </c>
      <c r="E380" s="12">
        <f t="shared" si="28"/>
        <v>4.7923322683706068E-2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1</v>
      </c>
      <c r="D381" s="38">
        <v>0</v>
      </c>
      <c r="E381" s="12">
        <f t="shared" si="28"/>
        <v>1.5974440894568689E-3</v>
      </c>
      <c r="F381" s="12" t="str">
        <f t="shared" si="29"/>
        <v/>
      </c>
      <c r="G381" s="11" t="str">
        <f t="shared" si="30"/>
        <v>0</v>
      </c>
      <c r="H381" s="15">
        <f t="shared" si="31"/>
        <v>0</v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1</v>
      </c>
      <c r="D383" s="38">
        <v>0</v>
      </c>
      <c r="E383" s="12">
        <f t="shared" si="28"/>
        <v>1.5974440894568689E-3</v>
      </c>
      <c r="F383" s="12" t="str">
        <f t="shared" si="29"/>
        <v/>
      </c>
      <c r="G383" s="11" t="str">
        <f t="shared" si="30"/>
        <v>0</v>
      </c>
      <c r="H383" s="15">
        <f t="shared" si="31"/>
        <v>0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20</v>
      </c>
      <c r="D385" s="38">
        <v>23</v>
      </c>
      <c r="E385" s="12">
        <f t="shared" si="28"/>
        <v>3.1948881789137379E-2</v>
      </c>
      <c r="F385" s="12">
        <f t="shared" si="29"/>
        <v>1.5498652291105121E-2</v>
      </c>
      <c r="G385" s="11">
        <f t="shared" si="30"/>
        <v>0.15</v>
      </c>
      <c r="H385" s="15">
        <f t="shared" si="31"/>
        <v>4.7923322683706068E-3</v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12</v>
      </c>
      <c r="D387" s="38">
        <v>12</v>
      </c>
      <c r="E387" s="12">
        <f t="shared" si="28"/>
        <v>1.9169329073482427E-2</v>
      </c>
      <c r="F387" s="12">
        <f t="shared" si="29"/>
        <v>8.0862533692722376E-3</v>
      </c>
      <c r="G387" s="11">
        <f t="shared" si="30"/>
        <v>0</v>
      </c>
      <c r="H387" s="15">
        <f t="shared" si="31"/>
        <v>0</v>
      </c>
    </row>
    <row r="388" spans="2:8" ht="15" x14ac:dyDescent="0.2">
      <c r="B388" s="5" t="s">
        <v>389</v>
      </c>
      <c r="C388" s="38">
        <v>1</v>
      </c>
      <c r="D388" s="38">
        <v>20</v>
      </c>
      <c r="E388" s="12">
        <f t="shared" si="28"/>
        <v>1.5974440894568689E-3</v>
      </c>
      <c r="F388" s="12">
        <f t="shared" si="29"/>
        <v>1.3477088948787063E-2</v>
      </c>
      <c r="G388" s="11">
        <f t="shared" si="30"/>
        <v>19</v>
      </c>
      <c r="H388" s="15">
        <f t="shared" si="31"/>
        <v>3.035143769968051E-2</v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6</v>
      </c>
      <c r="E390" s="12" t="str">
        <f t="shared" si="28"/>
        <v/>
      </c>
      <c r="F390" s="12">
        <f t="shared" si="29"/>
        <v>4.0431266846361188E-3</v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5</v>
      </c>
      <c r="D391" s="38">
        <v>1</v>
      </c>
      <c r="E391" s="12">
        <f t="shared" si="28"/>
        <v>7.9872204472843447E-3</v>
      </c>
      <c r="F391" s="12">
        <f t="shared" si="29"/>
        <v>6.7385444743935314E-4</v>
      </c>
      <c r="G391" s="11">
        <f t="shared" si="30"/>
        <v>-0.8</v>
      </c>
      <c r="H391" s="15">
        <f t="shared" si="31"/>
        <v>-6.3897763578274758E-3</v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14</v>
      </c>
      <c r="D393" s="38">
        <v>9</v>
      </c>
      <c r="E393" s="12">
        <f t="shared" si="28"/>
        <v>2.2364217252396165E-2</v>
      </c>
      <c r="F393" s="12">
        <f t="shared" si="29"/>
        <v>6.0646900269541778E-3</v>
      </c>
      <c r="G393" s="11">
        <f t="shared" si="30"/>
        <v>-0.35714285714285715</v>
      </c>
      <c r="H393" s="15">
        <f t="shared" si="31"/>
        <v>-7.9872204472843447E-3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6</v>
      </c>
      <c r="D401" s="38">
        <v>6</v>
      </c>
      <c r="E401" s="12">
        <f t="shared" si="28"/>
        <v>9.5846645367412137E-3</v>
      </c>
      <c r="F401" s="12">
        <f t="shared" si="29"/>
        <v>4.0431266846361188E-3</v>
      </c>
      <c r="G401" s="11">
        <f t="shared" si="30"/>
        <v>0</v>
      </c>
      <c r="H401" s="15">
        <f t="shared" si="31"/>
        <v>0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2</v>
      </c>
      <c r="D403" s="38">
        <v>134</v>
      </c>
      <c r="E403" s="12">
        <f t="shared" si="28"/>
        <v>3.1948881789137379E-3</v>
      </c>
      <c r="F403" s="12">
        <f t="shared" si="29"/>
        <v>9.0296495956873321E-2</v>
      </c>
      <c r="G403" s="11">
        <f t="shared" si="30"/>
        <v>66</v>
      </c>
      <c r="H403" s="15">
        <f t="shared" si="31"/>
        <v>0.2108626198083067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6</v>
      </c>
      <c r="D406" s="38">
        <v>10</v>
      </c>
      <c r="E406" s="12">
        <f t="shared" si="28"/>
        <v>9.5846645367412137E-3</v>
      </c>
      <c r="F406" s="12">
        <f t="shared" si="29"/>
        <v>6.7385444743935314E-3</v>
      </c>
      <c r="G406" s="11">
        <f t="shared" si="30"/>
        <v>0.66666666666666663</v>
      </c>
      <c r="H406" s="15">
        <f t="shared" si="31"/>
        <v>6.3897763578274758E-3</v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1</v>
      </c>
      <c r="E409" s="12" t="str">
        <f t="shared" si="28"/>
        <v/>
      </c>
      <c r="F409" s="12">
        <f t="shared" si="29"/>
        <v>6.7385444743935314E-4</v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13</v>
      </c>
      <c r="D411" s="38">
        <v>36</v>
      </c>
      <c r="E411" s="12">
        <f t="shared" si="28"/>
        <v>2.0766773162939296E-2</v>
      </c>
      <c r="F411" s="12">
        <f t="shared" si="29"/>
        <v>2.4258760107816711E-2</v>
      </c>
      <c r="G411" s="11">
        <f t="shared" si="30"/>
        <v>1.7692307692307692</v>
      </c>
      <c r="H411" s="15">
        <f t="shared" si="31"/>
        <v>3.6741214057507986E-2</v>
      </c>
    </row>
    <row r="412" spans="2:8" ht="15" x14ac:dyDescent="0.2">
      <c r="B412" s="5" t="s">
        <v>402</v>
      </c>
      <c r="C412" s="38">
        <v>1</v>
      </c>
      <c r="D412" s="38">
        <v>0</v>
      </c>
      <c r="E412" s="12">
        <f t="shared" si="28"/>
        <v>1.5974440894568689E-3</v>
      </c>
      <c r="F412" s="12" t="str">
        <f t="shared" si="29"/>
        <v/>
      </c>
      <c r="G412" s="11" t="str">
        <f t="shared" si="30"/>
        <v>0</v>
      </c>
      <c r="H412" s="15">
        <f t="shared" si="31"/>
        <v>0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3</v>
      </c>
      <c r="D417" s="38">
        <v>0</v>
      </c>
      <c r="E417" s="12">
        <f t="shared" si="28"/>
        <v>4.7923322683706068E-3</v>
      </c>
      <c r="F417" s="12" t="str">
        <f t="shared" si="29"/>
        <v/>
      </c>
      <c r="G417" s="11" t="str">
        <f t="shared" si="30"/>
        <v>0</v>
      </c>
      <c r="H417" s="15">
        <f t="shared" si="31"/>
        <v>0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1</v>
      </c>
      <c r="D428" s="38">
        <v>0</v>
      </c>
      <c r="E428" s="12">
        <f t="shared" si="32"/>
        <v>1.5974440894568689E-3</v>
      </c>
      <c r="F428" s="12" t="str">
        <f t="shared" si="33"/>
        <v/>
      </c>
      <c r="G428" s="11" t="str">
        <f t="shared" si="34"/>
        <v>0</v>
      </c>
      <c r="H428" s="15">
        <f t="shared" si="35"/>
        <v>0</v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1</v>
      </c>
      <c r="D430" s="38">
        <v>0</v>
      </c>
      <c r="E430" s="12">
        <f t="shared" si="32"/>
        <v>1.5974440894568689E-3</v>
      </c>
      <c r="F430" s="12" t="str">
        <f t="shared" si="33"/>
        <v/>
      </c>
      <c r="G430" s="11" t="str">
        <f t="shared" si="34"/>
        <v>0</v>
      </c>
      <c r="H430" s="15">
        <f t="shared" si="35"/>
        <v>0</v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1</v>
      </c>
      <c r="D432" s="38">
        <v>0</v>
      </c>
      <c r="E432" s="12">
        <f t="shared" si="32"/>
        <v>1.5974440894568689E-3</v>
      </c>
      <c r="F432" s="12" t="str">
        <f t="shared" si="33"/>
        <v/>
      </c>
      <c r="G432" s="11" t="str">
        <f t="shared" si="34"/>
        <v>0</v>
      </c>
      <c r="H432" s="15">
        <f t="shared" si="35"/>
        <v>0</v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1</v>
      </c>
      <c r="D434" s="38">
        <v>0</v>
      </c>
      <c r="E434" s="12">
        <f t="shared" si="32"/>
        <v>1.5974440894568689E-3</v>
      </c>
      <c r="F434" s="12" t="str">
        <f t="shared" si="33"/>
        <v/>
      </c>
      <c r="G434" s="11" t="str">
        <f t="shared" si="34"/>
        <v>0</v>
      </c>
      <c r="H434" s="15">
        <f t="shared" si="35"/>
        <v>0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10</v>
      </c>
      <c r="D437" s="38">
        <v>0</v>
      </c>
      <c r="E437" s="12">
        <f t="shared" si="32"/>
        <v>1.5974440894568689E-2</v>
      </c>
      <c r="F437" s="12" t="str">
        <f t="shared" si="33"/>
        <v/>
      </c>
      <c r="G437" s="11" t="str">
        <f t="shared" si="34"/>
        <v>0</v>
      </c>
      <c r="H437" s="15">
        <f t="shared" si="35"/>
        <v>0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5</v>
      </c>
      <c r="D458" s="38">
        <v>3</v>
      </c>
      <c r="E458" s="12">
        <f t="shared" si="32"/>
        <v>7.9872204472843447E-3</v>
      </c>
      <c r="F458" s="12">
        <f t="shared" si="33"/>
        <v>2.0215633423180594E-3</v>
      </c>
      <c r="G458" s="11">
        <f t="shared" si="34"/>
        <v>-0.4</v>
      </c>
      <c r="H458" s="15">
        <f t="shared" si="35"/>
        <v>-3.1948881789137379E-3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7</v>
      </c>
      <c r="E460" s="12" t="str">
        <f t="shared" si="32"/>
        <v/>
      </c>
      <c r="F460" s="12">
        <f t="shared" si="33"/>
        <v>4.7169811320754715E-3</v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1</v>
      </c>
      <c r="D463" s="38">
        <v>6</v>
      </c>
      <c r="E463" s="12">
        <f t="shared" si="32"/>
        <v>1.5974440894568689E-3</v>
      </c>
      <c r="F463" s="12">
        <f t="shared" si="33"/>
        <v>4.0431266846361188E-3</v>
      </c>
      <c r="G463" s="11">
        <f t="shared" si="34"/>
        <v>5</v>
      </c>
      <c r="H463" s="15">
        <f t="shared" si="35"/>
        <v>7.9872204472843447E-3</v>
      </c>
    </row>
    <row r="464" spans="2:8" ht="15" x14ac:dyDescent="0.2">
      <c r="B464" s="5" t="s">
        <v>478</v>
      </c>
      <c r="C464" s="38">
        <v>0</v>
      </c>
      <c r="D464" s="38">
        <v>11</v>
      </c>
      <c r="E464" s="12" t="str">
        <f t="shared" si="32"/>
        <v/>
      </c>
      <c r="F464" s="12">
        <f t="shared" si="33"/>
        <v>7.4123989218328841E-3</v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3</v>
      </c>
      <c r="D467" s="38">
        <v>0</v>
      </c>
      <c r="E467" s="12">
        <f t="shared" si="32"/>
        <v>4.7923322683706068E-3</v>
      </c>
      <c r="F467" s="12" t="str">
        <f t="shared" si="33"/>
        <v/>
      </c>
      <c r="G467" s="11" t="str">
        <f t="shared" si="34"/>
        <v>0</v>
      </c>
      <c r="H467" s="15">
        <f t="shared" si="35"/>
        <v>0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</v>
      </c>
      <c r="D475" s="38">
        <v>1</v>
      </c>
      <c r="E475" s="12">
        <f t="shared" si="32"/>
        <v>1.5974440894568689E-3</v>
      </c>
      <c r="F475" s="12">
        <f t="shared" si="33"/>
        <v>6.7385444743935314E-4</v>
      </c>
      <c r="G475" s="11">
        <f t="shared" si="34"/>
        <v>0</v>
      </c>
      <c r="H475" s="15">
        <f t="shared" si="35"/>
        <v>0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157</v>
      </c>
      <c r="E478" s="12" t="str">
        <f t="shared" si="32"/>
        <v/>
      </c>
      <c r="F478" s="12">
        <f t="shared" si="33"/>
        <v>0.10579514824797843</v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2</v>
      </c>
      <c r="E479" s="12" t="str">
        <f t="shared" si="32"/>
        <v/>
      </c>
      <c r="F479" s="12">
        <f t="shared" si="33"/>
        <v>1.3477088948787063E-3</v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3</v>
      </c>
      <c r="D483" s="38">
        <v>94</v>
      </c>
      <c r="E483" s="12">
        <f t="shared" si="32"/>
        <v>4.7923322683706068E-3</v>
      </c>
      <c r="F483" s="12">
        <f t="shared" si="33"/>
        <v>6.3342318059299185E-2</v>
      </c>
      <c r="G483" s="11">
        <f t="shared" si="34"/>
        <v>30.333333333333332</v>
      </c>
      <c r="H483" s="15">
        <f t="shared" si="35"/>
        <v>0.14536741214057508</v>
      </c>
    </row>
    <row r="484" spans="2:8" ht="30" x14ac:dyDescent="0.2">
      <c r="B484" s="5" t="s">
        <v>184</v>
      </c>
      <c r="C484" s="38">
        <v>0</v>
      </c>
      <c r="D484" s="38">
        <v>33</v>
      </c>
      <c r="E484" s="12" t="str">
        <f t="shared" si="32"/>
        <v/>
      </c>
      <c r="F484" s="12">
        <f t="shared" si="33"/>
        <v>2.2237196765498651E-2</v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7</v>
      </c>
      <c r="D485" s="38">
        <v>43</v>
      </c>
      <c r="E485" s="12">
        <f t="shared" si="32"/>
        <v>1.1182108626198083E-2</v>
      </c>
      <c r="F485" s="12">
        <f t="shared" si="33"/>
        <v>2.8975741239892182E-2</v>
      </c>
      <c r="G485" s="11">
        <f t="shared" si="34"/>
        <v>5.1428571428571432</v>
      </c>
      <c r="H485" s="15">
        <f t="shared" si="35"/>
        <v>5.7507987220447289E-2</v>
      </c>
    </row>
    <row r="486" spans="2:8" ht="15" x14ac:dyDescent="0.2">
      <c r="B486" s="5" t="s">
        <v>171</v>
      </c>
      <c r="C486" s="38">
        <v>1</v>
      </c>
      <c r="D486" s="38">
        <v>7</v>
      </c>
      <c r="E486" s="12">
        <f t="shared" si="32"/>
        <v>1.5974440894568689E-3</v>
      </c>
      <c r="F486" s="12">
        <f t="shared" si="33"/>
        <v>4.7169811320754715E-3</v>
      </c>
      <c r="G486" s="11">
        <f t="shared" si="34"/>
        <v>6</v>
      </c>
      <c r="H486" s="15">
        <f t="shared" si="35"/>
        <v>9.5846645367412137E-3</v>
      </c>
    </row>
    <row r="487" spans="2:8" ht="15" x14ac:dyDescent="0.2">
      <c r="B487" s="5" t="s">
        <v>444</v>
      </c>
      <c r="C487" s="38">
        <v>0</v>
      </c>
      <c r="D487" s="38">
        <v>2</v>
      </c>
      <c r="E487" s="12" t="str">
        <f t="shared" si="32"/>
        <v/>
      </c>
      <c r="F487" s="12">
        <f t="shared" si="33"/>
        <v>1.3477088948787063E-3</v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2</v>
      </c>
      <c r="E489" s="12" t="str">
        <f t="shared" si="36"/>
        <v/>
      </c>
      <c r="F489" s="12">
        <f t="shared" si="37"/>
        <v>1.3477088948787063E-3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2</v>
      </c>
      <c r="D491" s="38">
        <v>0</v>
      </c>
      <c r="E491" s="12">
        <f t="shared" si="36"/>
        <v>3.1948881789137379E-3</v>
      </c>
      <c r="F491" s="12" t="str">
        <f t="shared" si="37"/>
        <v/>
      </c>
      <c r="G491" s="11" t="str">
        <f t="shared" si="38"/>
        <v>0</v>
      </c>
      <c r="H491" s="15">
        <f t="shared" si="39"/>
        <v>0</v>
      </c>
    </row>
    <row r="492" spans="2:8" ht="15" x14ac:dyDescent="0.2">
      <c r="B492" s="5" t="s">
        <v>480</v>
      </c>
      <c r="C492" s="38">
        <v>0</v>
      </c>
      <c r="D492" s="38">
        <v>2</v>
      </c>
      <c r="E492" s="12" t="str">
        <f t="shared" si="36"/>
        <v/>
      </c>
      <c r="F492" s="12">
        <f t="shared" si="37"/>
        <v>1.3477088948787063E-3</v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4</v>
      </c>
      <c r="D493" s="38">
        <v>0</v>
      </c>
      <c r="E493" s="12">
        <f t="shared" si="36"/>
        <v>6.3897763578274758E-3</v>
      </c>
      <c r="F493" s="12" t="str">
        <f t="shared" si="37"/>
        <v/>
      </c>
      <c r="G493" s="11" t="str">
        <f t="shared" si="38"/>
        <v>0</v>
      </c>
      <c r="H493" s="15">
        <f t="shared" si="39"/>
        <v>0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198</v>
      </c>
      <c r="D505" s="34">
        <f>SUM(D506:D530)</f>
        <v>294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0.48484848484848486</v>
      </c>
      <c r="H505" s="36">
        <f>+IF(OR(AND(E505=""),(G505="")),"",E505*G505)</f>
        <v>0.48484848484848486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51</v>
      </c>
      <c r="D507" s="38">
        <v>32</v>
      </c>
      <c r="E507" s="12">
        <f t="shared" ref="E507:E530" si="40">+IF(C507=0,"",C507/C$505)</f>
        <v>0.25757575757575757</v>
      </c>
      <c r="F507" s="12">
        <f t="shared" ref="F507:F530" si="41">+IF(D507=0,"",D507/D$505)</f>
        <v>0.10884353741496598</v>
      </c>
      <c r="G507" s="11">
        <f t="shared" ref="G507:G530" si="42">+IF(OR(AND(D507=0),(C507=0)),"0",((D507-C507)/C507))</f>
        <v>-0.37254901960784315</v>
      </c>
      <c r="H507" s="15">
        <f t="shared" ref="H507:H530" si="43">+IF(OR(AND(E507=""),(G507="")),"",E507*G507)</f>
        <v>-9.5959595959595953E-2</v>
      </c>
    </row>
    <row r="508" spans="2:8" ht="15" x14ac:dyDescent="0.2">
      <c r="B508" s="5" t="s">
        <v>455</v>
      </c>
      <c r="C508" s="38">
        <v>45</v>
      </c>
      <c r="D508" s="38">
        <v>88</v>
      </c>
      <c r="E508" s="12">
        <f t="shared" si="40"/>
        <v>0.22727272727272727</v>
      </c>
      <c r="F508" s="12">
        <f t="shared" si="41"/>
        <v>0.29931972789115646</v>
      </c>
      <c r="G508" s="11">
        <f t="shared" si="42"/>
        <v>0.9555555555555556</v>
      </c>
      <c r="H508" s="15">
        <f t="shared" si="43"/>
        <v>0.21717171717171718</v>
      </c>
    </row>
    <row r="509" spans="2:8" ht="15" x14ac:dyDescent="0.2">
      <c r="B509" s="5" t="s">
        <v>456</v>
      </c>
      <c r="C509" s="38">
        <v>21</v>
      </c>
      <c r="D509" s="38">
        <v>39</v>
      </c>
      <c r="E509" s="12">
        <f t="shared" si="40"/>
        <v>0.10606060606060606</v>
      </c>
      <c r="F509" s="12">
        <f t="shared" si="41"/>
        <v>0.1326530612244898</v>
      </c>
      <c r="G509" s="11">
        <f t="shared" si="42"/>
        <v>0.8571428571428571</v>
      </c>
      <c r="H509" s="15">
        <f t="shared" si="43"/>
        <v>9.0909090909090912E-2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2</v>
      </c>
      <c r="D512" s="38">
        <v>0</v>
      </c>
      <c r="E512" s="12">
        <f t="shared" si="40"/>
        <v>1.0101010101010102E-2</v>
      </c>
      <c r="F512" s="12" t="str">
        <f t="shared" si="41"/>
        <v/>
      </c>
      <c r="G512" s="11" t="str">
        <f t="shared" si="42"/>
        <v>0</v>
      </c>
      <c r="H512" s="15">
        <f t="shared" si="43"/>
        <v>0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5</v>
      </c>
      <c r="E515" s="12" t="str">
        <f t="shared" si="40"/>
        <v/>
      </c>
      <c r="F515" s="12">
        <f t="shared" si="41"/>
        <v>1.7006802721088437E-2</v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20</v>
      </c>
      <c r="E517" s="12" t="str">
        <f t="shared" si="40"/>
        <v/>
      </c>
      <c r="F517" s="12">
        <f t="shared" si="41"/>
        <v>6.8027210884353748E-2</v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4</v>
      </c>
      <c r="D518" s="38">
        <v>0</v>
      </c>
      <c r="E518" s="12">
        <f t="shared" si="40"/>
        <v>2.0202020202020204E-2</v>
      </c>
      <c r="F518" s="12" t="str">
        <f t="shared" si="41"/>
        <v/>
      </c>
      <c r="G518" s="11" t="str">
        <f t="shared" si="42"/>
        <v>0</v>
      </c>
      <c r="H518" s="15">
        <f t="shared" si="43"/>
        <v>0</v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52</v>
      </c>
      <c r="D521" s="38">
        <v>94</v>
      </c>
      <c r="E521" s="12">
        <f t="shared" si="40"/>
        <v>0.26262626262626265</v>
      </c>
      <c r="F521" s="12">
        <f t="shared" si="41"/>
        <v>0.31972789115646261</v>
      </c>
      <c r="G521" s="11">
        <f t="shared" si="42"/>
        <v>0.80769230769230771</v>
      </c>
      <c r="H521" s="15">
        <f t="shared" si="43"/>
        <v>0.21212121212121215</v>
      </c>
    </row>
    <row r="522" spans="2:8" ht="25.5" customHeight="1" x14ac:dyDescent="0.2">
      <c r="B522" s="5" t="s">
        <v>193</v>
      </c>
      <c r="C522" s="38">
        <v>2</v>
      </c>
      <c r="D522" s="38">
        <v>11</v>
      </c>
      <c r="E522" s="12">
        <f t="shared" si="40"/>
        <v>1.0101010101010102E-2</v>
      </c>
      <c r="F522" s="12">
        <f t="shared" si="41"/>
        <v>3.7414965986394558E-2</v>
      </c>
      <c r="G522" s="11">
        <f t="shared" si="42"/>
        <v>4.5</v>
      </c>
      <c r="H522" s="15">
        <f t="shared" si="43"/>
        <v>4.5454545454545456E-2</v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3</v>
      </c>
      <c r="D524" s="38">
        <v>1</v>
      </c>
      <c r="E524" s="12">
        <f t="shared" si="40"/>
        <v>1.5151515151515152E-2</v>
      </c>
      <c r="F524" s="12">
        <f t="shared" si="41"/>
        <v>3.4013605442176869E-3</v>
      </c>
      <c r="G524" s="11">
        <f t="shared" si="42"/>
        <v>-0.66666666666666663</v>
      </c>
      <c r="H524" s="15">
        <f t="shared" si="43"/>
        <v>-1.01010101010101E-2</v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1</v>
      </c>
      <c r="D526" s="38">
        <v>4</v>
      </c>
      <c r="E526" s="12">
        <f t="shared" si="40"/>
        <v>5.0505050505050509E-3</v>
      </c>
      <c r="F526" s="12">
        <f t="shared" si="41"/>
        <v>1.3605442176870748E-2</v>
      </c>
      <c r="G526" s="11">
        <f t="shared" si="42"/>
        <v>3</v>
      </c>
      <c r="H526" s="15">
        <f t="shared" si="43"/>
        <v>1.5151515151515152E-2</v>
      </c>
    </row>
    <row r="527" spans="2:8" ht="15" x14ac:dyDescent="0.2">
      <c r="B527" s="5" t="s">
        <v>464</v>
      </c>
      <c r="C527" s="38">
        <v>11</v>
      </c>
      <c r="D527" s="38">
        <v>0</v>
      </c>
      <c r="E527" s="12">
        <f t="shared" si="40"/>
        <v>5.5555555555555552E-2</v>
      </c>
      <c r="F527" s="12" t="str">
        <f t="shared" si="41"/>
        <v/>
      </c>
      <c r="G527" s="11" t="str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6</v>
      </c>
      <c r="D529" s="38">
        <v>0</v>
      </c>
      <c r="E529" s="12">
        <f t="shared" si="40"/>
        <v>3.0303030303030304E-2</v>
      </c>
      <c r="F529" s="12" t="str">
        <f t="shared" si="41"/>
        <v/>
      </c>
      <c r="G529" s="11" t="str">
        <f t="shared" si="42"/>
        <v>0</v>
      </c>
      <c r="H529" s="15">
        <f t="shared" si="43"/>
        <v>0</v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550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499</v>
      </c>
      <c r="C8" s="33">
        <f>+C18+C70+C151+C294+C505</f>
        <v>298</v>
      </c>
      <c r="D8" s="34">
        <f>+D18+D70+D151+D294+D505</f>
        <v>507</v>
      </c>
      <c r="E8" s="35">
        <f>SUM(E9:E13)</f>
        <v>1</v>
      </c>
      <c r="F8" s="35">
        <f>SUM(F9:F13)</f>
        <v>1</v>
      </c>
      <c r="G8" s="35">
        <f>+(D8-C8)/C8</f>
        <v>0.70134228187919467</v>
      </c>
      <c r="H8" s="36">
        <f>+E8*G8</f>
        <v>0.70134228187919467</v>
      </c>
    </row>
    <row r="9" spans="2:8" x14ac:dyDescent="0.2">
      <c r="B9" s="42" t="str">
        <f>+B18</f>
        <v>Total Vacantes en ocupaciones de nivel Directivo</v>
      </c>
      <c r="C9" s="43">
        <f>+C18</f>
        <v>6</v>
      </c>
      <c r="D9" s="43">
        <f>+D18</f>
        <v>9</v>
      </c>
      <c r="E9" s="44">
        <f>C9/$C$8</f>
        <v>2.0134228187919462E-2</v>
      </c>
      <c r="F9" s="44">
        <f>D9/$D$8</f>
        <v>1.7751479289940829E-2</v>
      </c>
      <c r="G9" s="45">
        <f>+IF(OR(AND(D9=0),(C9=0)),"0",((D9-C9)/C9))</f>
        <v>0.5</v>
      </c>
      <c r="H9" s="46">
        <f>+IF(OR(AND(E9=""),(G9="")),"",E9*G9)</f>
        <v>1.0067114093959731E-2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92</v>
      </c>
      <c r="D10" s="24">
        <f>+D70</f>
        <v>63</v>
      </c>
      <c r="E10" s="25">
        <f>C10/$C$8</f>
        <v>0.3087248322147651</v>
      </c>
      <c r="F10" s="25">
        <f>D10/$D$8</f>
        <v>0.1242603550295858</v>
      </c>
      <c r="G10" s="11">
        <f>+IF(OR(AND(D10=0),(C10=0)),"0",((D10-C10)/C10))</f>
        <v>-0.31521739130434784</v>
      </c>
      <c r="H10" s="48">
        <f>+IF(OR(AND(E10=""),(G10="")),"",E10*G10)</f>
        <v>-9.7315436241610737E-2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31</v>
      </c>
      <c r="D11" s="24">
        <f>+D151</f>
        <v>113</v>
      </c>
      <c r="E11" s="25">
        <f>C11/$C$8</f>
        <v>0.1040268456375839</v>
      </c>
      <c r="F11" s="25">
        <f>D11/$D$8</f>
        <v>0.22287968441814596</v>
      </c>
      <c r="G11" s="11">
        <f>+IF(OR(AND(D11=0),(C11=0)),"0",((D11-C11)/C11))</f>
        <v>2.6451612903225805</v>
      </c>
      <c r="H11" s="48">
        <f>+IF(OR(AND(E11=""),(G11="")),"",E11*G11)</f>
        <v>0.27516778523489932</v>
      </c>
    </row>
    <row r="12" spans="2:8" x14ac:dyDescent="0.2">
      <c r="B12" s="47" t="str">
        <f>+B294</f>
        <v>Total Vacantes  en ocupaciones de nivel Calificados</v>
      </c>
      <c r="C12" s="24">
        <f>+C294</f>
        <v>130</v>
      </c>
      <c r="D12" s="24">
        <f>+D294</f>
        <v>262</v>
      </c>
      <c r="E12" s="25">
        <f>C12/$C$8</f>
        <v>0.43624161073825501</v>
      </c>
      <c r="F12" s="25">
        <f>D12/$D$8</f>
        <v>0.5167652859960552</v>
      </c>
      <c r="G12" s="11">
        <f>+IF(OR(AND(D12=0),(C12=0)),"0",((D12-C12)/C12))</f>
        <v>1.0153846153846153</v>
      </c>
      <c r="H12" s="48">
        <f>+IF(OR(AND(E12=""),(G12="")),"",E12*G12)</f>
        <v>0.44295302013422816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39</v>
      </c>
      <c r="D13" s="50">
        <f>+D505</f>
        <v>60</v>
      </c>
      <c r="E13" s="51">
        <f>C13/$C$8</f>
        <v>0.13087248322147652</v>
      </c>
      <c r="F13" s="51">
        <f>D13/$D$8</f>
        <v>0.11834319526627218</v>
      </c>
      <c r="G13" s="52">
        <f>+IF(OR(AND(D13=0),(C13=0)),"0",((D13-C13)/C13))</f>
        <v>0.53846153846153844</v>
      </c>
      <c r="H13" s="53">
        <f>+IF(OR(AND(E13=""),(G13="")),"",E13*G13)</f>
        <v>7.0469798657718116E-2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6</v>
      </c>
      <c r="D18" s="34">
        <f>SUM(D19:D64)</f>
        <v>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0.5</v>
      </c>
      <c r="H18" s="36">
        <f>+IF(OR(AND(E18=""),(G18="")),"",E18*G18)</f>
        <v>0.5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0</v>
      </c>
      <c r="E25" s="10" t="str">
        <f t="shared" si="0"/>
        <v/>
      </c>
      <c r="F25" s="10" t="str">
        <f t="shared" si="1"/>
        <v/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1</v>
      </c>
      <c r="D26" s="38">
        <v>1</v>
      </c>
      <c r="E26" s="10">
        <f t="shared" si="0"/>
        <v>0.16666666666666666</v>
      </c>
      <c r="F26" s="10">
        <f t="shared" si="1"/>
        <v>0.1111111111111111</v>
      </c>
      <c r="G26" s="11">
        <f t="shared" si="2"/>
        <v>0</v>
      </c>
      <c r="H26" s="15">
        <f t="shared" si="3"/>
        <v>0</v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1</v>
      </c>
      <c r="D28" s="38">
        <v>2</v>
      </c>
      <c r="E28" s="10">
        <f t="shared" si="0"/>
        <v>0.16666666666666666</v>
      </c>
      <c r="F28" s="10">
        <f t="shared" si="1"/>
        <v>0.22222222222222221</v>
      </c>
      <c r="G28" s="11">
        <f t="shared" si="2"/>
        <v>1</v>
      </c>
      <c r="H28" s="15">
        <f t="shared" si="3"/>
        <v>0.16666666666666666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3</v>
      </c>
      <c r="E43" s="10" t="str">
        <f t="shared" si="0"/>
        <v/>
      </c>
      <c r="F43" s="10">
        <f t="shared" si="1"/>
        <v>0.33333333333333331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</v>
      </c>
      <c r="D48" s="38">
        <v>3</v>
      </c>
      <c r="E48" s="10">
        <f t="shared" si="0"/>
        <v>0.16666666666666666</v>
      </c>
      <c r="F48" s="10">
        <f t="shared" si="1"/>
        <v>0.33333333333333331</v>
      </c>
      <c r="G48" s="11">
        <f t="shared" si="2"/>
        <v>2</v>
      </c>
      <c r="H48" s="15">
        <f t="shared" si="3"/>
        <v>0.33333333333333331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1</v>
      </c>
      <c r="D51" s="38">
        <v>0</v>
      </c>
      <c r="E51" s="10">
        <f t="shared" si="0"/>
        <v>0.16666666666666666</v>
      </c>
      <c r="F51" s="10" t="str">
        <f t="shared" si="1"/>
        <v/>
      </c>
      <c r="G51" s="11" t="str">
        <f t="shared" si="2"/>
        <v>0</v>
      </c>
      <c r="H51" s="15">
        <f t="shared" si="3"/>
        <v>0</v>
      </c>
    </row>
    <row r="52" spans="2:8" ht="20.100000000000001" customHeight="1" x14ac:dyDescent="0.2">
      <c r="B52" s="5" t="s">
        <v>14</v>
      </c>
      <c r="C52" s="38">
        <v>1</v>
      </c>
      <c r="D52" s="38">
        <v>0</v>
      </c>
      <c r="E52" s="10">
        <f t="shared" si="0"/>
        <v>0.16666666666666666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1</v>
      </c>
      <c r="D56" s="38">
        <v>0</v>
      </c>
      <c r="E56" s="10">
        <f t="shared" si="0"/>
        <v>0.16666666666666666</v>
      </c>
      <c r="F56" s="10" t="str">
        <f t="shared" si="1"/>
        <v/>
      </c>
      <c r="G56" s="11" t="str">
        <f t="shared" si="2"/>
        <v>0</v>
      </c>
      <c r="H56" s="15">
        <f t="shared" si="3"/>
        <v>0</v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92</v>
      </c>
      <c r="D70" s="34">
        <f>SUM(D71:D145)</f>
        <v>63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-0.31521739130434784</v>
      </c>
      <c r="H70" s="36">
        <f>+IF(OR(AND(E70=""),(G70="")),"",E70*G70)</f>
        <v>-0.31521739130434784</v>
      </c>
    </row>
    <row r="71" spans="2:8" ht="15" x14ac:dyDescent="0.2">
      <c r="B71" s="37" t="s">
        <v>20</v>
      </c>
      <c r="C71" s="38">
        <v>2</v>
      </c>
      <c r="D71" s="38">
        <v>1</v>
      </c>
      <c r="E71" s="40">
        <f>+IF(C71=0,"",C71/C$70)</f>
        <v>2.1739130434782608E-2</v>
      </c>
      <c r="F71" s="40">
        <f>+IF(D71=0,"",D71/D$70)</f>
        <v>1.5873015873015872E-2</v>
      </c>
      <c r="G71" s="30">
        <f>+IF(OR(AND(D71=0),(C71=0)),"0",((D71-C71)/C71))</f>
        <v>-0.5</v>
      </c>
      <c r="H71" s="31">
        <f>+IF(OR(AND(E71=""),(G71="")),"",E71*G71)</f>
        <v>-1.0869565217391304E-2</v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0</v>
      </c>
      <c r="D73" s="38">
        <v>0</v>
      </c>
      <c r="E73" s="12" t="str">
        <f t="shared" si="4"/>
        <v/>
      </c>
      <c r="F73" s="12" t="str">
        <f t="shared" si="5"/>
        <v/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0</v>
      </c>
      <c r="D74" s="38">
        <v>1</v>
      </c>
      <c r="E74" s="12" t="str">
        <f t="shared" si="4"/>
        <v/>
      </c>
      <c r="F74" s="12">
        <f t="shared" si="5"/>
        <v>1.5873015873015872E-2</v>
      </c>
      <c r="G74" s="11" t="str">
        <f t="shared" si="6"/>
        <v>0</v>
      </c>
      <c r="H74" s="15" t="str">
        <f t="shared" si="7"/>
        <v/>
      </c>
    </row>
    <row r="75" spans="2:8" ht="15" x14ac:dyDescent="0.2">
      <c r="B75" s="5" t="s">
        <v>23</v>
      </c>
      <c r="C75" s="38">
        <v>1</v>
      </c>
      <c r="D75" s="38">
        <v>0</v>
      </c>
      <c r="E75" s="12">
        <f t="shared" si="4"/>
        <v>1.0869565217391304E-2</v>
      </c>
      <c r="F75" s="12" t="str">
        <f t="shared" si="5"/>
        <v/>
      </c>
      <c r="G75" s="11" t="str">
        <f t="shared" si="6"/>
        <v>0</v>
      </c>
      <c r="H75" s="15">
        <f t="shared" si="7"/>
        <v>0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1</v>
      </c>
      <c r="E80" s="12" t="str">
        <f t="shared" si="4"/>
        <v/>
      </c>
      <c r="F80" s="12">
        <f t="shared" si="5"/>
        <v>1.5873015873015872E-2</v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3</v>
      </c>
      <c r="D81" s="38">
        <v>1</v>
      </c>
      <c r="E81" s="12">
        <f t="shared" si="4"/>
        <v>3.2608695652173912E-2</v>
      </c>
      <c r="F81" s="12">
        <f t="shared" si="5"/>
        <v>1.5873015873015872E-2</v>
      </c>
      <c r="G81" s="11">
        <f t="shared" si="6"/>
        <v>-0.66666666666666663</v>
      </c>
      <c r="H81" s="15">
        <f t="shared" si="7"/>
        <v>-2.1739130434782608E-2</v>
      </c>
    </row>
    <row r="82" spans="2:8" ht="15" x14ac:dyDescent="0.2">
      <c r="B82" s="5" t="s">
        <v>228</v>
      </c>
      <c r="C82" s="38">
        <v>50</v>
      </c>
      <c r="D82" s="38">
        <v>8</v>
      </c>
      <c r="E82" s="12">
        <f t="shared" si="4"/>
        <v>0.54347826086956519</v>
      </c>
      <c r="F82" s="12">
        <f t="shared" si="5"/>
        <v>0.12698412698412698</v>
      </c>
      <c r="G82" s="11">
        <f t="shared" si="6"/>
        <v>-0.84</v>
      </c>
      <c r="H82" s="15">
        <f t="shared" si="7"/>
        <v>-0.45652173913043476</v>
      </c>
    </row>
    <row r="83" spans="2:8" ht="15" x14ac:dyDescent="0.2">
      <c r="B83" s="5" t="s">
        <v>229</v>
      </c>
      <c r="C83" s="38">
        <v>1</v>
      </c>
      <c r="D83" s="38">
        <v>0</v>
      </c>
      <c r="E83" s="12">
        <f t="shared" si="4"/>
        <v>1.0869565217391304E-2</v>
      </c>
      <c r="F83" s="12" t="str">
        <f t="shared" si="5"/>
        <v/>
      </c>
      <c r="G83" s="11" t="str">
        <f t="shared" si="6"/>
        <v>0</v>
      </c>
      <c r="H83" s="15">
        <f t="shared" si="7"/>
        <v>0</v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0</v>
      </c>
      <c r="D85" s="38">
        <v>0</v>
      </c>
      <c r="E85" s="12" t="str">
        <f t="shared" si="4"/>
        <v/>
      </c>
      <c r="F85" s="12" t="str">
        <f t="shared" si="5"/>
        <v/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1</v>
      </c>
      <c r="E88" s="12" t="str">
        <f t="shared" si="4"/>
        <v/>
      </c>
      <c r="F88" s="12">
        <f t="shared" si="5"/>
        <v>1.5873015873015872E-2</v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0</v>
      </c>
      <c r="E92" s="12" t="str">
        <f t="shared" si="4"/>
        <v/>
      </c>
      <c r="F92" s="12" t="str">
        <f t="shared" si="5"/>
        <v/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0</v>
      </c>
      <c r="D93" s="38">
        <v>0</v>
      </c>
      <c r="E93" s="12" t="str">
        <f t="shared" si="4"/>
        <v/>
      </c>
      <c r="F93" s="12" t="str">
        <f t="shared" si="5"/>
        <v/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20</v>
      </c>
      <c r="E99" s="12" t="str">
        <f t="shared" si="4"/>
        <v/>
      </c>
      <c r="F99" s="12">
        <f t="shared" si="5"/>
        <v>0.31746031746031744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5</v>
      </c>
      <c r="D102" s="38">
        <v>1</v>
      </c>
      <c r="E102" s="12">
        <f t="shared" si="4"/>
        <v>5.434782608695652E-2</v>
      </c>
      <c r="F102" s="12">
        <f t="shared" si="5"/>
        <v>1.5873015873015872E-2</v>
      </c>
      <c r="G102" s="11">
        <f t="shared" si="6"/>
        <v>-0.8</v>
      </c>
      <c r="H102" s="15">
        <f t="shared" si="7"/>
        <v>-4.3478260869565216E-2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</v>
      </c>
      <c r="D107" s="38">
        <v>3</v>
      </c>
      <c r="E107" s="12">
        <f t="shared" si="4"/>
        <v>1.0869565217391304E-2</v>
      </c>
      <c r="F107" s="12">
        <f t="shared" si="5"/>
        <v>4.7619047619047616E-2</v>
      </c>
      <c r="G107" s="11">
        <f t="shared" si="6"/>
        <v>2</v>
      </c>
      <c r="H107" s="15">
        <f t="shared" si="7"/>
        <v>2.1739130434782608E-2</v>
      </c>
    </row>
    <row r="108" spans="2:8" ht="15" x14ac:dyDescent="0.2">
      <c r="B108" s="5" t="s">
        <v>31</v>
      </c>
      <c r="C108" s="38">
        <v>0</v>
      </c>
      <c r="D108" s="38">
        <v>1</v>
      </c>
      <c r="E108" s="12" t="str">
        <f t="shared" si="4"/>
        <v/>
      </c>
      <c r="F108" s="12">
        <f t="shared" si="5"/>
        <v>1.5873015873015872E-2</v>
      </c>
      <c r="G108" s="11" t="str">
        <f t="shared" si="6"/>
        <v>0</v>
      </c>
      <c r="H108" s="15" t="str">
        <f t="shared" si="7"/>
        <v/>
      </c>
    </row>
    <row r="109" spans="2:8" ht="15" x14ac:dyDescent="0.2">
      <c r="B109" s="5" t="s">
        <v>247</v>
      </c>
      <c r="C109" s="38">
        <v>1</v>
      </c>
      <c r="D109" s="38">
        <v>1</v>
      </c>
      <c r="E109" s="12">
        <f t="shared" si="4"/>
        <v>1.0869565217391304E-2</v>
      </c>
      <c r="F109" s="12">
        <f t="shared" si="5"/>
        <v>1.5873015873015872E-2</v>
      </c>
      <c r="G109" s="11">
        <f t="shared" si="6"/>
        <v>0</v>
      </c>
      <c r="H109" s="15">
        <f t="shared" si="7"/>
        <v>0</v>
      </c>
    </row>
    <row r="110" spans="2:8" ht="15" x14ac:dyDescent="0.2">
      <c r="B110" s="5" t="s">
        <v>32</v>
      </c>
      <c r="C110" s="38">
        <v>1</v>
      </c>
      <c r="D110" s="38">
        <v>0</v>
      </c>
      <c r="E110" s="12">
        <f t="shared" si="4"/>
        <v>1.0869565217391304E-2</v>
      </c>
      <c r="F110" s="12" t="str">
        <f t="shared" si="5"/>
        <v/>
      </c>
      <c r="G110" s="11" t="str">
        <f t="shared" si="6"/>
        <v>0</v>
      </c>
      <c r="H110" s="15">
        <f t="shared" si="7"/>
        <v>0</v>
      </c>
    </row>
    <row r="111" spans="2:8" ht="15" x14ac:dyDescent="0.2">
      <c r="B111" s="5" t="s">
        <v>30</v>
      </c>
      <c r="C111" s="38">
        <v>1</v>
      </c>
      <c r="D111" s="38">
        <v>1</v>
      </c>
      <c r="E111" s="12">
        <f t="shared" si="4"/>
        <v>1.0869565217391304E-2</v>
      </c>
      <c r="F111" s="12">
        <f t="shared" si="5"/>
        <v>1.5873015873015872E-2</v>
      </c>
      <c r="G111" s="11">
        <f t="shared" si="6"/>
        <v>0</v>
      </c>
      <c r="H111" s="15">
        <f t="shared" si="7"/>
        <v>0</v>
      </c>
    </row>
    <row r="112" spans="2:8" ht="15" x14ac:dyDescent="0.2">
      <c r="B112" s="5" t="s">
        <v>33</v>
      </c>
      <c r="C112" s="38">
        <v>2</v>
      </c>
      <c r="D112" s="38">
        <v>5</v>
      </c>
      <c r="E112" s="12">
        <f t="shared" si="4"/>
        <v>2.1739130434782608E-2</v>
      </c>
      <c r="F112" s="12">
        <f t="shared" si="5"/>
        <v>7.9365079365079361E-2</v>
      </c>
      <c r="G112" s="11">
        <f t="shared" si="6"/>
        <v>1.5</v>
      </c>
      <c r="H112" s="15">
        <f t="shared" si="7"/>
        <v>3.2608695652173912E-2</v>
      </c>
    </row>
    <row r="113" spans="2:8" ht="15" x14ac:dyDescent="0.2">
      <c r="B113" s="5" t="s">
        <v>248</v>
      </c>
      <c r="C113" s="38">
        <v>2</v>
      </c>
      <c r="D113" s="38">
        <v>3</v>
      </c>
      <c r="E113" s="12">
        <f t="shared" si="4"/>
        <v>2.1739130434782608E-2</v>
      </c>
      <c r="F113" s="12">
        <f t="shared" si="5"/>
        <v>4.7619047619047616E-2</v>
      </c>
      <c r="G113" s="11">
        <f t="shared" si="6"/>
        <v>0.5</v>
      </c>
      <c r="H113" s="15">
        <f t="shared" si="7"/>
        <v>1.0869565217391304E-2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</v>
      </c>
      <c r="D115" s="38">
        <v>0</v>
      </c>
      <c r="E115" s="12">
        <f t="shared" si="4"/>
        <v>1.0869565217391304E-2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0</v>
      </c>
      <c r="E116" s="12" t="str">
        <f t="shared" si="4"/>
        <v/>
      </c>
      <c r="F116" s="12" t="str">
        <f t="shared" si="5"/>
        <v/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6</v>
      </c>
      <c r="D118" s="38">
        <v>8</v>
      </c>
      <c r="E118" s="12">
        <f t="shared" si="4"/>
        <v>6.5217391304347824E-2</v>
      </c>
      <c r="F118" s="12">
        <f t="shared" si="5"/>
        <v>0.12698412698412698</v>
      </c>
      <c r="G118" s="11">
        <f t="shared" si="6"/>
        <v>0.33333333333333331</v>
      </c>
      <c r="H118" s="15">
        <f t="shared" si="7"/>
        <v>2.1739130434782608E-2</v>
      </c>
    </row>
    <row r="119" spans="2:8" ht="15" x14ac:dyDescent="0.2">
      <c r="B119" s="5" t="s">
        <v>252</v>
      </c>
      <c r="C119" s="38">
        <v>2</v>
      </c>
      <c r="D119" s="38">
        <v>1</v>
      </c>
      <c r="E119" s="12">
        <f t="shared" si="4"/>
        <v>2.1739130434782608E-2</v>
      </c>
      <c r="F119" s="12">
        <f t="shared" si="5"/>
        <v>1.5873015873015872E-2</v>
      </c>
      <c r="G119" s="11">
        <f t="shared" si="6"/>
        <v>-0.5</v>
      </c>
      <c r="H119" s="15">
        <f t="shared" si="7"/>
        <v>-1.0869565217391304E-2</v>
      </c>
    </row>
    <row r="120" spans="2:8" ht="15" x14ac:dyDescent="0.2">
      <c r="B120" s="5" t="s">
        <v>253</v>
      </c>
      <c r="C120" s="38">
        <v>4</v>
      </c>
      <c r="D120" s="38">
        <v>0</v>
      </c>
      <c r="E120" s="12">
        <f t="shared" si="4"/>
        <v>4.3478260869565216E-2</v>
      </c>
      <c r="F120" s="12" t="str">
        <f t="shared" si="5"/>
        <v/>
      </c>
      <c r="G120" s="11" t="str">
        <f t="shared" si="6"/>
        <v>0</v>
      </c>
      <c r="H120" s="15">
        <f t="shared" si="7"/>
        <v>0</v>
      </c>
    </row>
    <row r="121" spans="2:8" ht="15" x14ac:dyDescent="0.2">
      <c r="B121" s="5" t="s">
        <v>35</v>
      </c>
      <c r="C121" s="38">
        <v>2</v>
      </c>
      <c r="D121" s="38">
        <v>1</v>
      </c>
      <c r="E121" s="12">
        <f t="shared" si="4"/>
        <v>2.1739130434782608E-2</v>
      </c>
      <c r="F121" s="12">
        <f t="shared" si="5"/>
        <v>1.5873015873015872E-2</v>
      </c>
      <c r="G121" s="11">
        <f t="shared" si="6"/>
        <v>-0.5</v>
      </c>
      <c r="H121" s="15">
        <f t="shared" si="7"/>
        <v>-1.0869565217391304E-2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4</v>
      </c>
      <c r="D123" s="38">
        <v>0</v>
      </c>
      <c r="E123" s="12">
        <f t="shared" si="4"/>
        <v>4.3478260869565216E-2</v>
      </c>
      <c r="F123" s="12" t="str">
        <f t="shared" si="5"/>
        <v/>
      </c>
      <c r="G123" s="11" t="str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0</v>
      </c>
      <c r="E129" s="12">
        <f t="shared" si="4"/>
        <v>1.0869565217391304E-2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3</v>
      </c>
      <c r="E131" s="12" t="str">
        <f t="shared" si="4"/>
        <v/>
      </c>
      <c r="F131" s="12">
        <f t="shared" si="5"/>
        <v>4.7619047619047616E-2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1</v>
      </c>
      <c r="E134" s="12" t="str">
        <f t="shared" si="4"/>
        <v/>
      </c>
      <c r="F134" s="12">
        <f t="shared" si="5"/>
        <v>1.5873015873015872E-2</v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1</v>
      </c>
      <c r="E137" s="12">
        <f t="shared" si="8"/>
        <v>1.0869565217391304E-2</v>
      </c>
      <c r="F137" s="12">
        <f t="shared" si="9"/>
        <v>1.5873015873015872E-2</v>
      </c>
      <c r="G137" s="11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1</v>
      </c>
      <c r="D141" s="38">
        <v>0</v>
      </c>
      <c r="E141" s="12">
        <f t="shared" si="8"/>
        <v>1.0869565217391304E-2</v>
      </c>
      <c r="F141" s="12" t="str">
        <f t="shared" si="9"/>
        <v/>
      </c>
      <c r="G141" s="11" t="str">
        <f t="shared" si="10"/>
        <v>0</v>
      </c>
      <c r="H141" s="15">
        <f t="shared" si="11"/>
        <v>0</v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31</v>
      </c>
      <c r="D151" s="34">
        <f>SUM(D152:D288)</f>
        <v>113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2.6451612903225805</v>
      </c>
      <c r="H151" s="36">
        <f>+IF(OR(AND(E151=""),(G151="")),"",E151*G151)</f>
        <v>2.6451612903225805</v>
      </c>
    </row>
    <row r="152" spans="2:8" ht="15" x14ac:dyDescent="0.2">
      <c r="B152" s="41" t="s">
        <v>54</v>
      </c>
      <c r="C152" s="38">
        <v>0</v>
      </c>
      <c r="D152" s="38">
        <v>2</v>
      </c>
      <c r="E152" s="40" t="str">
        <f>+IF(C152=0,"",C152/C$151)</f>
        <v/>
      </c>
      <c r="F152" s="40">
        <f>+IF(D152=0,"",D152/D$151)</f>
        <v>1.7699115044247787E-2</v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0</v>
      </c>
      <c r="E156" s="12" t="str">
        <f t="shared" si="12"/>
        <v/>
      </c>
      <c r="F156" s="12" t="str">
        <f t="shared" si="13"/>
        <v/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1</v>
      </c>
      <c r="D157" s="38">
        <v>15</v>
      </c>
      <c r="E157" s="12">
        <f t="shared" si="12"/>
        <v>3.2258064516129031E-2</v>
      </c>
      <c r="F157" s="12">
        <f t="shared" si="13"/>
        <v>0.13274336283185842</v>
      </c>
      <c r="G157" s="11">
        <f t="shared" si="14"/>
        <v>14</v>
      </c>
      <c r="H157" s="15">
        <f t="shared" si="15"/>
        <v>0.45161290322580644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0</v>
      </c>
      <c r="E159" s="12" t="str">
        <f t="shared" si="12"/>
        <v/>
      </c>
      <c r="F159" s="12" t="str">
        <f t="shared" si="13"/>
        <v/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1</v>
      </c>
      <c r="D165" s="38">
        <v>4</v>
      </c>
      <c r="E165" s="12">
        <f t="shared" si="12"/>
        <v>3.2258064516129031E-2</v>
      </c>
      <c r="F165" s="12">
        <f t="shared" si="13"/>
        <v>3.5398230088495575E-2</v>
      </c>
      <c r="G165" s="11">
        <f t="shared" si="14"/>
        <v>3</v>
      </c>
      <c r="H165" s="15">
        <f t="shared" si="15"/>
        <v>9.6774193548387094E-2</v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1</v>
      </c>
      <c r="D169" s="38">
        <v>0</v>
      </c>
      <c r="E169" s="12">
        <f t="shared" si="12"/>
        <v>3.2258064516129031E-2</v>
      </c>
      <c r="F169" s="12" t="str">
        <f t="shared" si="13"/>
        <v/>
      </c>
      <c r="G169" s="11" t="str">
        <f t="shared" si="14"/>
        <v>0</v>
      </c>
      <c r="H169" s="15">
        <f t="shared" si="15"/>
        <v>0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1</v>
      </c>
      <c r="E172" s="12" t="str">
        <f t="shared" si="12"/>
        <v/>
      </c>
      <c r="F172" s="12">
        <f t="shared" si="13"/>
        <v>8.8495575221238937E-3</v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2</v>
      </c>
      <c r="D173" s="38">
        <v>1</v>
      </c>
      <c r="E173" s="12">
        <f t="shared" si="12"/>
        <v>6.4516129032258063E-2</v>
      </c>
      <c r="F173" s="12">
        <f t="shared" si="13"/>
        <v>8.8495575221238937E-3</v>
      </c>
      <c r="G173" s="11">
        <f t="shared" si="14"/>
        <v>-0.5</v>
      </c>
      <c r="H173" s="15">
        <f t="shared" si="15"/>
        <v>-3.2258064516129031E-2</v>
      </c>
    </row>
    <row r="174" spans="2:8" ht="15" x14ac:dyDescent="0.2">
      <c r="B174" s="7" t="s">
        <v>276</v>
      </c>
      <c r="C174" s="38">
        <v>1</v>
      </c>
      <c r="D174" s="38">
        <v>0</v>
      </c>
      <c r="E174" s="12">
        <f t="shared" si="12"/>
        <v>3.2258064516129031E-2</v>
      </c>
      <c r="F174" s="12" t="str">
        <f t="shared" si="13"/>
        <v/>
      </c>
      <c r="G174" s="11" t="str">
        <f t="shared" si="14"/>
        <v>0</v>
      </c>
      <c r="H174" s="15">
        <f t="shared" si="15"/>
        <v>0</v>
      </c>
    </row>
    <row r="175" spans="2:8" ht="15" x14ac:dyDescent="0.2">
      <c r="B175" s="7" t="s">
        <v>277</v>
      </c>
      <c r="C175" s="38">
        <v>0</v>
      </c>
      <c r="D175" s="38">
        <v>2</v>
      </c>
      <c r="E175" s="12" t="str">
        <f t="shared" si="12"/>
        <v/>
      </c>
      <c r="F175" s="12">
        <f t="shared" si="13"/>
        <v>1.7699115044247787E-2</v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1</v>
      </c>
      <c r="D176" s="38">
        <v>0</v>
      </c>
      <c r="E176" s="12">
        <f t="shared" si="12"/>
        <v>3.2258064516129031E-2</v>
      </c>
      <c r="F176" s="12" t="str">
        <f t="shared" si="13"/>
        <v/>
      </c>
      <c r="G176" s="11" t="str">
        <f t="shared" si="14"/>
        <v>0</v>
      </c>
      <c r="H176" s="15">
        <f t="shared" si="15"/>
        <v>0</v>
      </c>
    </row>
    <row r="177" spans="2:8" ht="15" x14ac:dyDescent="0.2">
      <c r="B177" s="7" t="s">
        <v>279</v>
      </c>
      <c r="C177" s="38">
        <v>0</v>
      </c>
      <c r="D177" s="38">
        <v>0</v>
      </c>
      <c r="E177" s="12" t="str">
        <f t="shared" si="12"/>
        <v/>
      </c>
      <c r="F177" s="12" t="str">
        <f t="shared" si="13"/>
        <v/>
      </c>
      <c r="G177" s="11" t="str">
        <f t="shared" si="14"/>
        <v>0</v>
      </c>
      <c r="H177" s="15" t="str">
        <f t="shared" si="15"/>
        <v/>
      </c>
    </row>
    <row r="178" spans="2:8" ht="15" x14ac:dyDescent="0.2">
      <c r="B178" s="7" t="s">
        <v>280</v>
      </c>
      <c r="C178" s="38">
        <v>0</v>
      </c>
      <c r="D178" s="38">
        <v>3</v>
      </c>
      <c r="E178" s="12" t="str">
        <f t="shared" si="12"/>
        <v/>
      </c>
      <c r="F178" s="12">
        <f t="shared" si="13"/>
        <v>2.6548672566371681E-2</v>
      </c>
      <c r="G178" s="11" t="str">
        <f t="shared" si="14"/>
        <v>0</v>
      </c>
      <c r="H178" s="15" t="str">
        <f t="shared" si="15"/>
        <v/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4</v>
      </c>
      <c r="E180" s="12" t="str">
        <f t="shared" si="12"/>
        <v/>
      </c>
      <c r="F180" s="12">
        <f t="shared" si="13"/>
        <v>3.5398230088495575E-2</v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0</v>
      </c>
      <c r="E183" s="12" t="str">
        <f t="shared" si="12"/>
        <v/>
      </c>
      <c r="F183" s="12" t="str">
        <f t="shared" si="13"/>
        <v/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</v>
      </c>
      <c r="D186" s="38">
        <v>7</v>
      </c>
      <c r="E186" s="12">
        <f t="shared" si="12"/>
        <v>3.2258064516129031E-2</v>
      </c>
      <c r="F186" s="12">
        <f t="shared" si="13"/>
        <v>6.1946902654867256E-2</v>
      </c>
      <c r="G186" s="11">
        <f t="shared" si="14"/>
        <v>6</v>
      </c>
      <c r="H186" s="15">
        <f t="shared" si="15"/>
        <v>0.19354838709677419</v>
      </c>
    </row>
    <row r="187" spans="2:8" ht="15" x14ac:dyDescent="0.2">
      <c r="B187" s="7" t="s">
        <v>287</v>
      </c>
      <c r="C187" s="38">
        <v>0</v>
      </c>
      <c r="D187" s="38">
        <v>0</v>
      </c>
      <c r="E187" s="12" t="str">
        <f t="shared" si="12"/>
        <v/>
      </c>
      <c r="F187" s="12" t="str">
        <f t="shared" si="13"/>
        <v/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6</v>
      </c>
      <c r="D196" s="38">
        <v>1</v>
      </c>
      <c r="E196" s="12">
        <f t="shared" si="12"/>
        <v>0.19354838709677419</v>
      </c>
      <c r="F196" s="12">
        <f t="shared" si="13"/>
        <v>8.8495575221238937E-3</v>
      </c>
      <c r="G196" s="11">
        <f t="shared" si="14"/>
        <v>-0.83333333333333337</v>
      </c>
      <c r="H196" s="15">
        <f t="shared" si="15"/>
        <v>-0.16129032258064516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</v>
      </c>
      <c r="D208" s="38">
        <v>26</v>
      </c>
      <c r="E208" s="12">
        <f t="shared" si="12"/>
        <v>6.4516129032258063E-2</v>
      </c>
      <c r="F208" s="12">
        <f t="shared" si="13"/>
        <v>0.23008849557522124</v>
      </c>
      <c r="G208" s="11">
        <f t="shared" si="14"/>
        <v>12</v>
      </c>
      <c r="H208" s="15">
        <f t="shared" si="15"/>
        <v>0.77419354838709675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1</v>
      </c>
      <c r="E210" s="12">
        <f t="shared" si="12"/>
        <v>3.2258064516129031E-2</v>
      </c>
      <c r="F210" s="12">
        <f t="shared" si="13"/>
        <v>8.8495575221238937E-3</v>
      </c>
      <c r="G210" s="11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1</v>
      </c>
      <c r="D217" s="38">
        <v>0</v>
      </c>
      <c r="E217" s="12">
        <f t="shared" ref="E217:E280" si="16">+IF(C217=0,"",C217/C$151)</f>
        <v>3.2258064516129031E-2</v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>
        <f t="shared" ref="H217:H280" si="19">+IF(OR(AND(E217=""),(G217="")),"",E217*G217)</f>
        <v>0</v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0</v>
      </c>
      <c r="E229" s="12" t="str">
        <f t="shared" si="16"/>
        <v/>
      </c>
      <c r="F229" s="12" t="str">
        <f t="shared" si="17"/>
        <v/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23</v>
      </c>
      <c r="E232" s="12" t="str">
        <f t="shared" si="16"/>
        <v/>
      </c>
      <c r="F232" s="12">
        <f t="shared" si="17"/>
        <v>0.20353982300884957</v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1</v>
      </c>
      <c r="E235" s="12">
        <f t="shared" si="16"/>
        <v>3.2258064516129031E-2</v>
      </c>
      <c r="F235" s="12">
        <f t="shared" si="17"/>
        <v>8.8495575221238937E-3</v>
      </c>
      <c r="G235" s="11">
        <f t="shared" si="18"/>
        <v>0</v>
      </c>
      <c r="H235" s="15">
        <f t="shared" si="19"/>
        <v>0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1</v>
      </c>
      <c r="E237" s="12" t="str">
        <f t="shared" si="16"/>
        <v/>
      </c>
      <c r="F237" s="12">
        <f t="shared" si="17"/>
        <v>8.8495575221238937E-3</v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4</v>
      </c>
      <c r="D238" s="38">
        <v>8</v>
      </c>
      <c r="E238" s="12">
        <f t="shared" si="16"/>
        <v>0.12903225806451613</v>
      </c>
      <c r="F238" s="12">
        <f t="shared" si="17"/>
        <v>7.0796460176991149E-2</v>
      </c>
      <c r="G238" s="11">
        <f t="shared" si="18"/>
        <v>1</v>
      </c>
      <c r="H238" s="15">
        <f t="shared" si="19"/>
        <v>0.12903225806451613</v>
      </c>
    </row>
    <row r="239" spans="2:8" ht="15" x14ac:dyDescent="0.2">
      <c r="B239" s="7" t="s">
        <v>81</v>
      </c>
      <c r="C239" s="38">
        <v>5</v>
      </c>
      <c r="D239" s="38">
        <v>2</v>
      </c>
      <c r="E239" s="12">
        <f t="shared" si="16"/>
        <v>0.16129032258064516</v>
      </c>
      <c r="F239" s="12">
        <f t="shared" si="17"/>
        <v>1.7699115044247787E-2</v>
      </c>
      <c r="G239" s="11">
        <f t="shared" si="18"/>
        <v>-0.6</v>
      </c>
      <c r="H239" s="15">
        <f t="shared" si="19"/>
        <v>-9.6774193548387094E-2</v>
      </c>
    </row>
    <row r="240" spans="2:8" ht="15" x14ac:dyDescent="0.2">
      <c r="B240" s="7" t="s">
        <v>316</v>
      </c>
      <c r="C240" s="38">
        <v>0</v>
      </c>
      <c r="D240" s="38">
        <v>1</v>
      </c>
      <c r="E240" s="12" t="str">
        <f t="shared" si="16"/>
        <v/>
      </c>
      <c r="F240" s="12">
        <f t="shared" si="17"/>
        <v>8.8495575221238937E-3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0</v>
      </c>
      <c r="E247" s="12" t="str">
        <f t="shared" si="16"/>
        <v/>
      </c>
      <c r="F247" s="12" t="str">
        <f t="shared" si="17"/>
        <v/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0</v>
      </c>
      <c r="D249" s="38">
        <v>0</v>
      </c>
      <c r="E249" s="12" t="str">
        <f t="shared" si="16"/>
        <v/>
      </c>
      <c r="F249" s="12" t="str">
        <f t="shared" si="17"/>
        <v/>
      </c>
      <c r="G249" s="11" t="str">
        <f t="shared" si="18"/>
        <v>0</v>
      </c>
      <c r="H249" s="15" t="str">
        <f t="shared" si="19"/>
        <v/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1</v>
      </c>
      <c r="D253" s="38">
        <v>5</v>
      </c>
      <c r="E253" s="12">
        <f t="shared" si="16"/>
        <v>3.2258064516129031E-2</v>
      </c>
      <c r="F253" s="12">
        <f t="shared" si="17"/>
        <v>4.4247787610619468E-2</v>
      </c>
      <c r="G253" s="11">
        <f t="shared" si="18"/>
        <v>4</v>
      </c>
      <c r="H253" s="15">
        <f t="shared" si="19"/>
        <v>0.12903225806451613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2</v>
      </c>
      <c r="E256" s="12" t="str">
        <f t="shared" si="16"/>
        <v/>
      </c>
      <c r="F256" s="12">
        <f t="shared" si="17"/>
        <v>1.7699115044247787E-2</v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</v>
      </c>
      <c r="D268" s="38">
        <v>3</v>
      </c>
      <c r="E268" s="12">
        <f t="shared" si="16"/>
        <v>3.2258064516129031E-2</v>
      </c>
      <c r="F268" s="12">
        <f t="shared" si="17"/>
        <v>2.6548672566371681E-2</v>
      </c>
      <c r="G268" s="11">
        <f t="shared" si="18"/>
        <v>2</v>
      </c>
      <c r="H268" s="15">
        <f t="shared" si="19"/>
        <v>6.4516129032258063E-2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1</v>
      </c>
      <c r="D286" s="38">
        <v>0</v>
      </c>
      <c r="E286" s="12">
        <f t="shared" si="20"/>
        <v>3.2258064516129031E-2</v>
      </c>
      <c r="F286" s="12" t="str">
        <f t="shared" si="21"/>
        <v/>
      </c>
      <c r="G286" s="11" t="str">
        <f t="shared" si="22"/>
        <v>0</v>
      </c>
      <c r="H286" s="15">
        <f t="shared" si="23"/>
        <v>0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130</v>
      </c>
      <c r="D294" s="34">
        <f>SUM(D295:D499)</f>
        <v>262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1.0153846153846153</v>
      </c>
      <c r="H294" s="36">
        <f>+IF(OR(AND(E294=""),(G294="")),"",E294*G294)</f>
        <v>1.0153846153846153</v>
      </c>
    </row>
    <row r="295" spans="2:8" ht="15" x14ac:dyDescent="0.2">
      <c r="B295" s="37" t="s">
        <v>100</v>
      </c>
      <c r="C295" s="38">
        <v>3</v>
      </c>
      <c r="D295" s="38">
        <v>7</v>
      </c>
      <c r="E295" s="40">
        <f>+IF(C295=0,"",C295/C$294)</f>
        <v>2.3076923076923078E-2</v>
      </c>
      <c r="F295" s="40">
        <f>+IF(D295=0,"",D295/D$294)</f>
        <v>2.6717557251908396E-2</v>
      </c>
      <c r="G295" s="30">
        <f>+IF(OR(AND(D295=0),(C295=0)),"0",((D295-C295)/C295))</f>
        <v>1.3333333333333333</v>
      </c>
      <c r="H295" s="31">
        <f>+IF(OR(AND(E295=""),(G295="")),"",E295*G295)</f>
        <v>3.0769230769230771E-2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1</v>
      </c>
      <c r="D297" s="38">
        <v>0</v>
      </c>
      <c r="E297" s="12">
        <f t="shared" si="24"/>
        <v>7.6923076923076927E-3</v>
      </c>
      <c r="F297" s="12" t="str">
        <f t="shared" si="25"/>
        <v/>
      </c>
      <c r="G297" s="11" t="str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0</v>
      </c>
      <c r="D298" s="38">
        <v>0</v>
      </c>
      <c r="E298" s="12" t="str">
        <f t="shared" si="24"/>
        <v/>
      </c>
      <c r="F298" s="12" t="str">
        <f t="shared" si="25"/>
        <v/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9</v>
      </c>
      <c r="D301" s="38">
        <v>5</v>
      </c>
      <c r="E301" s="12">
        <f t="shared" si="24"/>
        <v>6.9230769230769235E-2</v>
      </c>
      <c r="F301" s="12">
        <f t="shared" si="25"/>
        <v>1.9083969465648856E-2</v>
      </c>
      <c r="G301" s="11">
        <f t="shared" si="26"/>
        <v>-0.44444444444444442</v>
      </c>
      <c r="H301" s="15">
        <f t="shared" si="27"/>
        <v>-3.0769230769230771E-2</v>
      </c>
    </row>
    <row r="302" spans="2:8" ht="15" x14ac:dyDescent="0.2">
      <c r="B302" s="5" t="s">
        <v>109</v>
      </c>
      <c r="C302" s="38">
        <v>2</v>
      </c>
      <c r="D302" s="38">
        <v>0</v>
      </c>
      <c r="E302" s="12">
        <f t="shared" si="24"/>
        <v>1.5384615384615385E-2</v>
      </c>
      <c r="F302" s="12" t="str">
        <f t="shared" si="25"/>
        <v/>
      </c>
      <c r="G302" s="11" t="str">
        <f t="shared" si="26"/>
        <v>0</v>
      </c>
      <c r="H302" s="15">
        <f t="shared" si="27"/>
        <v>0</v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1</v>
      </c>
      <c r="E305" s="12" t="str">
        <f t="shared" si="24"/>
        <v/>
      </c>
      <c r="F305" s="12">
        <f t="shared" si="25"/>
        <v>3.8167938931297708E-3</v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9</v>
      </c>
      <c r="D307" s="38">
        <v>16</v>
      </c>
      <c r="E307" s="12">
        <f t="shared" si="24"/>
        <v>6.9230769230769235E-2</v>
      </c>
      <c r="F307" s="12">
        <f t="shared" si="25"/>
        <v>6.1068702290076333E-2</v>
      </c>
      <c r="G307" s="11">
        <f t="shared" si="26"/>
        <v>0.77777777777777779</v>
      </c>
      <c r="H307" s="15">
        <f t="shared" si="27"/>
        <v>5.3846153846153849E-2</v>
      </c>
    </row>
    <row r="308" spans="2:8" ht="15" x14ac:dyDescent="0.2">
      <c r="B308" s="5" t="s">
        <v>99</v>
      </c>
      <c r="C308" s="38">
        <v>0</v>
      </c>
      <c r="D308" s="38">
        <v>1</v>
      </c>
      <c r="E308" s="12" t="str">
        <f t="shared" si="24"/>
        <v/>
      </c>
      <c r="F308" s="12">
        <f t="shared" si="25"/>
        <v>3.8167938931297708E-3</v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</v>
      </c>
      <c r="D310" s="38">
        <v>8</v>
      </c>
      <c r="E310" s="12">
        <f t="shared" si="24"/>
        <v>7.6923076923076927E-3</v>
      </c>
      <c r="F310" s="12">
        <f t="shared" si="25"/>
        <v>3.0534351145038167E-2</v>
      </c>
      <c r="G310" s="11">
        <f t="shared" si="26"/>
        <v>7</v>
      </c>
      <c r="H310" s="15">
        <f t="shared" si="27"/>
        <v>5.3846153846153849E-2</v>
      </c>
    </row>
    <row r="311" spans="2:8" ht="15" x14ac:dyDescent="0.2">
      <c r="B311" s="5" t="s">
        <v>102</v>
      </c>
      <c r="C311" s="38">
        <v>0</v>
      </c>
      <c r="D311" s="38">
        <v>4</v>
      </c>
      <c r="E311" s="12" t="str">
        <f t="shared" si="24"/>
        <v/>
      </c>
      <c r="F311" s="12">
        <f t="shared" si="25"/>
        <v>1.5267175572519083E-2</v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</v>
      </c>
      <c r="D314" s="38">
        <v>1</v>
      </c>
      <c r="E314" s="12">
        <f t="shared" si="24"/>
        <v>7.6923076923076927E-3</v>
      </c>
      <c r="F314" s="12">
        <f t="shared" si="25"/>
        <v>3.8167938931297708E-3</v>
      </c>
      <c r="G314" s="11">
        <f t="shared" si="26"/>
        <v>0</v>
      </c>
      <c r="H314" s="15">
        <f t="shared" si="27"/>
        <v>0</v>
      </c>
    </row>
    <row r="315" spans="2:8" ht="15" x14ac:dyDescent="0.2">
      <c r="B315" s="5" t="s">
        <v>354</v>
      </c>
      <c r="C315" s="38">
        <v>14</v>
      </c>
      <c r="D315" s="38">
        <v>0</v>
      </c>
      <c r="E315" s="12">
        <f t="shared" si="24"/>
        <v>0.1076923076923077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0</v>
      </c>
      <c r="D317" s="38">
        <v>1</v>
      </c>
      <c r="E317" s="12" t="str">
        <f t="shared" si="24"/>
        <v/>
      </c>
      <c r="F317" s="12">
        <f t="shared" si="25"/>
        <v>3.8167938931297708E-3</v>
      </c>
      <c r="G317" s="11" t="str">
        <f t="shared" si="26"/>
        <v>0</v>
      </c>
      <c r="H317" s="15" t="str">
        <f t="shared" si="27"/>
        <v/>
      </c>
    </row>
    <row r="318" spans="2:8" ht="15" x14ac:dyDescent="0.2">
      <c r="B318" s="5" t="s">
        <v>355</v>
      </c>
      <c r="C318" s="38">
        <v>1</v>
      </c>
      <c r="D318" s="38">
        <v>0</v>
      </c>
      <c r="E318" s="12">
        <f t="shared" si="24"/>
        <v>7.6923076923076927E-3</v>
      </c>
      <c r="F318" s="12" t="str">
        <f t="shared" si="25"/>
        <v/>
      </c>
      <c r="G318" s="11" t="str">
        <f t="shared" si="26"/>
        <v>0</v>
      </c>
      <c r="H318" s="15">
        <f t="shared" si="27"/>
        <v>0</v>
      </c>
    </row>
    <row r="319" spans="2:8" ht="15" x14ac:dyDescent="0.2">
      <c r="B319" s="5" t="s">
        <v>115</v>
      </c>
      <c r="C319" s="38">
        <v>2</v>
      </c>
      <c r="D319" s="38">
        <v>0</v>
      </c>
      <c r="E319" s="12">
        <f t="shared" si="24"/>
        <v>1.5384615384615385E-2</v>
      </c>
      <c r="F319" s="12" t="str">
        <f t="shared" si="25"/>
        <v/>
      </c>
      <c r="G319" s="11" t="str">
        <f t="shared" si="26"/>
        <v>0</v>
      </c>
      <c r="H319" s="15">
        <f t="shared" si="27"/>
        <v>0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2</v>
      </c>
      <c r="D326" s="38">
        <v>19</v>
      </c>
      <c r="E326" s="12">
        <f t="shared" si="24"/>
        <v>1.5384615384615385E-2</v>
      </c>
      <c r="F326" s="12">
        <f t="shared" si="25"/>
        <v>7.2519083969465645E-2</v>
      </c>
      <c r="G326" s="11">
        <f t="shared" si="26"/>
        <v>8.5</v>
      </c>
      <c r="H326" s="15">
        <f t="shared" si="27"/>
        <v>0.13076923076923078</v>
      </c>
    </row>
    <row r="327" spans="2:8" ht="15" x14ac:dyDescent="0.2">
      <c r="B327" s="5" t="s">
        <v>358</v>
      </c>
      <c r="C327" s="38">
        <v>1</v>
      </c>
      <c r="D327" s="38">
        <v>0</v>
      </c>
      <c r="E327" s="12">
        <f t="shared" si="24"/>
        <v>7.6923076923076927E-3</v>
      </c>
      <c r="F327" s="12" t="str">
        <f t="shared" si="25"/>
        <v/>
      </c>
      <c r="G327" s="11" t="str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0</v>
      </c>
      <c r="D328" s="38">
        <v>28</v>
      </c>
      <c r="E328" s="12" t="str">
        <f t="shared" si="24"/>
        <v/>
      </c>
      <c r="F328" s="12">
        <f t="shared" si="25"/>
        <v>0.10687022900763359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1</v>
      </c>
      <c r="E329" s="12" t="str">
        <f t="shared" si="24"/>
        <v/>
      </c>
      <c r="F329" s="12">
        <f t="shared" si="25"/>
        <v>3.8167938931297708E-3</v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0</v>
      </c>
      <c r="D330" s="38">
        <v>0</v>
      </c>
      <c r="E330" s="12" t="str">
        <f t="shared" si="24"/>
        <v/>
      </c>
      <c r="F330" s="12" t="str">
        <f t="shared" si="25"/>
        <v/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3</v>
      </c>
      <c r="D332" s="38">
        <v>8</v>
      </c>
      <c r="E332" s="12">
        <f t="shared" si="24"/>
        <v>2.3076923076923078E-2</v>
      </c>
      <c r="F332" s="12">
        <f t="shared" si="25"/>
        <v>3.0534351145038167E-2</v>
      </c>
      <c r="G332" s="11">
        <f t="shared" si="26"/>
        <v>1.6666666666666667</v>
      </c>
      <c r="H332" s="15">
        <f t="shared" si="27"/>
        <v>3.8461538461538464E-2</v>
      </c>
    </row>
    <row r="333" spans="2:8" ht="15" x14ac:dyDescent="0.2">
      <c r="B333" s="5" t="s">
        <v>130</v>
      </c>
      <c r="C333" s="38">
        <v>15</v>
      </c>
      <c r="D333" s="38">
        <v>13</v>
      </c>
      <c r="E333" s="12">
        <f t="shared" si="24"/>
        <v>0.11538461538461539</v>
      </c>
      <c r="F333" s="12">
        <f t="shared" si="25"/>
        <v>4.9618320610687022E-2</v>
      </c>
      <c r="G333" s="11">
        <f t="shared" si="26"/>
        <v>-0.13333333333333333</v>
      </c>
      <c r="H333" s="15">
        <f t="shared" si="27"/>
        <v>-1.5384615384615385E-2</v>
      </c>
    </row>
    <row r="334" spans="2:8" ht="15" x14ac:dyDescent="0.2">
      <c r="B334" s="5" t="s">
        <v>119</v>
      </c>
      <c r="C334" s="38">
        <v>1</v>
      </c>
      <c r="D334" s="38">
        <v>8</v>
      </c>
      <c r="E334" s="12">
        <f t="shared" si="24"/>
        <v>7.6923076923076927E-3</v>
      </c>
      <c r="F334" s="12">
        <f t="shared" si="25"/>
        <v>3.0534351145038167E-2</v>
      </c>
      <c r="G334" s="11">
        <f t="shared" si="26"/>
        <v>7</v>
      </c>
      <c r="H334" s="15">
        <f t="shared" si="27"/>
        <v>5.3846153846153849E-2</v>
      </c>
    </row>
    <row r="335" spans="2:8" ht="15" x14ac:dyDescent="0.2">
      <c r="B335" s="5" t="s">
        <v>128</v>
      </c>
      <c r="C335" s="38">
        <v>6</v>
      </c>
      <c r="D335" s="38">
        <v>9</v>
      </c>
      <c r="E335" s="12">
        <f t="shared" si="24"/>
        <v>4.6153846153846156E-2</v>
      </c>
      <c r="F335" s="12">
        <f t="shared" si="25"/>
        <v>3.4351145038167941E-2</v>
      </c>
      <c r="G335" s="11">
        <f t="shared" si="26"/>
        <v>0.5</v>
      </c>
      <c r="H335" s="15">
        <f t="shared" si="27"/>
        <v>2.3076923076923078E-2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</v>
      </c>
      <c r="D339" s="38">
        <v>1</v>
      </c>
      <c r="E339" s="12">
        <f t="shared" si="24"/>
        <v>7.6923076923076927E-3</v>
      </c>
      <c r="F339" s="12">
        <f t="shared" si="25"/>
        <v>3.8167938931297708E-3</v>
      </c>
      <c r="G339" s="11">
        <f t="shared" si="26"/>
        <v>0</v>
      </c>
      <c r="H339" s="15">
        <f t="shared" si="27"/>
        <v>0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1</v>
      </c>
      <c r="E341" s="12" t="str">
        <f t="shared" si="24"/>
        <v/>
      </c>
      <c r="F341" s="12">
        <f t="shared" si="25"/>
        <v>3.8167938931297708E-3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</v>
      </c>
      <c r="D343" s="38">
        <v>2</v>
      </c>
      <c r="E343" s="12">
        <f t="shared" si="24"/>
        <v>7.6923076923076927E-3</v>
      </c>
      <c r="F343" s="12">
        <f t="shared" si="25"/>
        <v>7.6335877862595417E-3</v>
      </c>
      <c r="G343" s="11">
        <f t="shared" si="26"/>
        <v>1</v>
      </c>
      <c r="H343" s="15">
        <f t="shared" si="27"/>
        <v>7.6923076923076927E-3</v>
      </c>
    </row>
    <row r="344" spans="2:8" ht="15" x14ac:dyDescent="0.2">
      <c r="B344" s="5" t="s">
        <v>131</v>
      </c>
      <c r="C344" s="38">
        <v>4</v>
      </c>
      <c r="D344" s="38">
        <v>2</v>
      </c>
      <c r="E344" s="12">
        <f t="shared" si="24"/>
        <v>3.0769230769230771E-2</v>
      </c>
      <c r="F344" s="12">
        <f t="shared" si="25"/>
        <v>7.6335877862595417E-3</v>
      </c>
      <c r="G344" s="11">
        <f t="shared" si="26"/>
        <v>-0.5</v>
      </c>
      <c r="H344" s="15">
        <f t="shared" si="27"/>
        <v>-1.5384615384615385E-2</v>
      </c>
    </row>
    <row r="345" spans="2:8" ht="15" x14ac:dyDescent="0.2">
      <c r="B345" s="5" t="s">
        <v>366</v>
      </c>
      <c r="C345" s="38">
        <v>8</v>
      </c>
      <c r="D345" s="38">
        <v>3</v>
      </c>
      <c r="E345" s="12">
        <f t="shared" si="24"/>
        <v>6.1538461538461542E-2</v>
      </c>
      <c r="F345" s="12">
        <f t="shared" si="25"/>
        <v>1.1450381679389313E-2</v>
      </c>
      <c r="G345" s="11">
        <f t="shared" si="26"/>
        <v>-0.625</v>
      </c>
      <c r="H345" s="15">
        <f t="shared" si="27"/>
        <v>-3.8461538461538464E-2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5</v>
      </c>
      <c r="D347" s="38">
        <v>0</v>
      </c>
      <c r="E347" s="12">
        <f t="shared" si="24"/>
        <v>3.8461538461538464E-2</v>
      </c>
      <c r="F347" s="12" t="str">
        <f t="shared" si="25"/>
        <v/>
      </c>
      <c r="G347" s="11" t="str">
        <f t="shared" si="26"/>
        <v>0</v>
      </c>
      <c r="H347" s="15">
        <f t="shared" si="27"/>
        <v>0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16</v>
      </c>
      <c r="D354" s="38">
        <v>6</v>
      </c>
      <c r="E354" s="12">
        <f t="shared" si="24"/>
        <v>0.12307692307692308</v>
      </c>
      <c r="F354" s="12">
        <f t="shared" si="25"/>
        <v>2.2900763358778626E-2</v>
      </c>
      <c r="G354" s="11">
        <f t="shared" si="26"/>
        <v>-0.625</v>
      </c>
      <c r="H354" s="15">
        <f t="shared" si="27"/>
        <v>-7.6923076923076927E-2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</v>
      </c>
      <c r="D357" s="38">
        <v>1</v>
      </c>
      <c r="E357" s="12">
        <f t="shared" si="24"/>
        <v>7.6923076923076927E-3</v>
      </c>
      <c r="F357" s="12">
        <f t="shared" si="25"/>
        <v>3.8167938931297708E-3</v>
      </c>
      <c r="G357" s="11">
        <f t="shared" si="26"/>
        <v>0</v>
      </c>
      <c r="H357" s="15">
        <f t="shared" si="27"/>
        <v>0</v>
      </c>
    </row>
    <row r="358" spans="2:8" ht="15" x14ac:dyDescent="0.2">
      <c r="B358" s="5" t="s">
        <v>127</v>
      </c>
      <c r="C358" s="38">
        <v>1</v>
      </c>
      <c r="D358" s="38">
        <v>22</v>
      </c>
      <c r="E358" s="12">
        <f t="shared" si="24"/>
        <v>7.6923076923076927E-3</v>
      </c>
      <c r="F358" s="12">
        <f t="shared" si="25"/>
        <v>8.3969465648854963E-2</v>
      </c>
      <c r="G358" s="11">
        <f t="shared" si="26"/>
        <v>21</v>
      </c>
      <c r="H358" s="15">
        <f t="shared" si="27"/>
        <v>0.16153846153846155</v>
      </c>
    </row>
    <row r="359" spans="2:8" ht="15" x14ac:dyDescent="0.2">
      <c r="B359" s="5" t="s">
        <v>123</v>
      </c>
      <c r="C359" s="38">
        <v>1</v>
      </c>
      <c r="D359" s="38">
        <v>0</v>
      </c>
      <c r="E359" s="12">
        <f t="shared" si="24"/>
        <v>7.6923076923076927E-3</v>
      </c>
      <c r="F359" s="12" t="str">
        <f t="shared" si="25"/>
        <v/>
      </c>
      <c r="G359" s="11" t="str">
        <f t="shared" si="26"/>
        <v>0</v>
      </c>
      <c r="H359" s="15">
        <f t="shared" si="27"/>
        <v>0</v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0</v>
      </c>
      <c r="E363" s="12" t="str">
        <f t="shared" si="28"/>
        <v/>
      </c>
      <c r="F363" s="12" t="str">
        <f t="shared" si="29"/>
        <v/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71</v>
      </c>
      <c r="E370" s="12" t="str">
        <f t="shared" si="28"/>
        <v/>
      </c>
      <c r="F370" s="12">
        <f t="shared" si="29"/>
        <v>0.27099236641221375</v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4</v>
      </c>
      <c r="E372" s="12" t="str">
        <f t="shared" si="28"/>
        <v/>
      </c>
      <c r="F372" s="12">
        <f t="shared" si="29"/>
        <v>1.5267175572519083E-2</v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0</v>
      </c>
      <c r="E377" s="12" t="str">
        <f t="shared" si="28"/>
        <v/>
      </c>
      <c r="F377" s="12" t="str">
        <f t="shared" si="29"/>
        <v/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1</v>
      </c>
      <c r="D378" s="38">
        <v>0</v>
      </c>
      <c r="E378" s="12">
        <f t="shared" si="28"/>
        <v>7.6923076923076927E-3</v>
      </c>
      <c r="F378" s="12" t="str">
        <f t="shared" si="29"/>
        <v/>
      </c>
      <c r="G378" s="11" t="str">
        <f t="shared" si="30"/>
        <v>0</v>
      </c>
      <c r="H378" s="15">
        <f t="shared" si="31"/>
        <v>0</v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0</v>
      </c>
      <c r="D380" s="38">
        <v>1</v>
      </c>
      <c r="E380" s="12" t="str">
        <f t="shared" si="28"/>
        <v/>
      </c>
      <c r="F380" s="12">
        <f t="shared" si="29"/>
        <v>3.8167938931297708E-3</v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1</v>
      </c>
      <c r="D383" s="38">
        <v>0</v>
      </c>
      <c r="E383" s="12">
        <f t="shared" si="28"/>
        <v>7.6923076923076927E-3</v>
      </c>
      <c r="F383" s="12" t="str">
        <f t="shared" si="29"/>
        <v/>
      </c>
      <c r="G383" s="11" t="str">
        <f t="shared" si="30"/>
        <v>0</v>
      </c>
      <c r="H383" s="15">
        <f t="shared" si="31"/>
        <v>0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1</v>
      </c>
      <c r="D385" s="38">
        <v>1</v>
      </c>
      <c r="E385" s="12">
        <f t="shared" si="28"/>
        <v>7.6923076923076927E-3</v>
      </c>
      <c r="F385" s="12">
        <f t="shared" si="29"/>
        <v>3.8167938931297708E-3</v>
      </c>
      <c r="G385" s="11">
        <f t="shared" si="30"/>
        <v>0</v>
      </c>
      <c r="H385" s="15">
        <f t="shared" si="31"/>
        <v>0</v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0</v>
      </c>
      <c r="D387" s="38">
        <v>0</v>
      </c>
      <c r="E387" s="12" t="str">
        <f t="shared" si="28"/>
        <v/>
      </c>
      <c r="F387" s="12" t="str">
        <f t="shared" si="29"/>
        <v/>
      </c>
      <c r="G387" s="11" t="str">
        <f t="shared" si="30"/>
        <v>0</v>
      </c>
      <c r="H387" s="15" t="str">
        <f t="shared" si="31"/>
        <v/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5</v>
      </c>
      <c r="D393" s="38">
        <v>4</v>
      </c>
      <c r="E393" s="12">
        <f t="shared" si="28"/>
        <v>3.8461538461538464E-2</v>
      </c>
      <c r="F393" s="12">
        <f t="shared" si="29"/>
        <v>1.5267175572519083E-2</v>
      </c>
      <c r="G393" s="11">
        <f t="shared" si="30"/>
        <v>-0.2</v>
      </c>
      <c r="H393" s="15">
        <f t="shared" si="31"/>
        <v>-7.6923076923076927E-3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0</v>
      </c>
      <c r="E401" s="12" t="str">
        <f t="shared" si="28"/>
        <v/>
      </c>
      <c r="F401" s="12" t="str">
        <f t="shared" si="29"/>
        <v/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0</v>
      </c>
      <c r="D406" s="38">
        <v>0</v>
      </c>
      <c r="E406" s="12" t="str">
        <f t="shared" si="28"/>
        <v/>
      </c>
      <c r="F406" s="12" t="str">
        <f t="shared" si="29"/>
        <v/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2</v>
      </c>
      <c r="E408" s="12" t="str">
        <f t="shared" si="28"/>
        <v/>
      </c>
      <c r="F408" s="12">
        <f t="shared" si="29"/>
        <v>7.6335877862595417E-3</v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0</v>
      </c>
      <c r="E411" s="12" t="str">
        <f t="shared" si="28"/>
        <v/>
      </c>
      <c r="F411" s="12" t="str">
        <f t="shared" si="29"/>
        <v/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1</v>
      </c>
      <c r="D422" s="38">
        <v>3</v>
      </c>
      <c r="E422" s="12">
        <f t="shared" si="28"/>
        <v>7.6923076923076927E-3</v>
      </c>
      <c r="F422" s="12">
        <f t="shared" si="29"/>
        <v>1.1450381679389313E-2</v>
      </c>
      <c r="G422" s="11">
        <f t="shared" si="30"/>
        <v>2</v>
      </c>
      <c r="H422" s="15">
        <f t="shared" si="31"/>
        <v>1.5384615384615385E-2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</v>
      </c>
      <c r="D437" s="38">
        <v>0</v>
      </c>
      <c r="E437" s="12">
        <f t="shared" si="32"/>
        <v>7.6923076923076927E-3</v>
      </c>
      <c r="F437" s="12" t="str">
        <f t="shared" si="33"/>
        <v/>
      </c>
      <c r="G437" s="11" t="str">
        <f t="shared" si="34"/>
        <v>0</v>
      </c>
      <c r="H437" s="15">
        <f t="shared" si="35"/>
        <v>0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</v>
      </c>
      <c r="D460" s="38">
        <v>0</v>
      </c>
      <c r="E460" s="12">
        <f t="shared" si="32"/>
        <v>7.6923076923076927E-3</v>
      </c>
      <c r="F460" s="12" t="str">
        <f t="shared" si="33"/>
        <v/>
      </c>
      <c r="G460" s="11" t="str">
        <f t="shared" si="34"/>
        <v>0</v>
      </c>
      <c r="H460" s="15">
        <f t="shared" si="35"/>
        <v>0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2</v>
      </c>
      <c r="D463" s="38">
        <v>0</v>
      </c>
      <c r="E463" s="12">
        <f t="shared" si="32"/>
        <v>1.5384615384615385E-2</v>
      </c>
      <c r="F463" s="12" t="str">
        <f t="shared" si="33"/>
        <v/>
      </c>
      <c r="G463" s="11" t="str">
        <f t="shared" si="34"/>
        <v>0</v>
      </c>
      <c r="H463" s="15">
        <f t="shared" si="35"/>
        <v>0</v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1</v>
      </c>
      <c r="D466" s="38">
        <v>0</v>
      </c>
      <c r="E466" s="12">
        <f t="shared" si="32"/>
        <v>7.6923076923076927E-3</v>
      </c>
      <c r="F466" s="12" t="str">
        <f t="shared" si="33"/>
        <v/>
      </c>
      <c r="G466" s="11" t="str">
        <f t="shared" si="34"/>
        <v>0</v>
      </c>
      <c r="H466" s="15">
        <f t="shared" si="35"/>
        <v>0</v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0</v>
      </c>
      <c r="E478" s="12" t="str">
        <f t="shared" si="32"/>
        <v/>
      </c>
      <c r="F478" s="12" t="str">
        <f t="shared" si="33"/>
        <v/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0</v>
      </c>
      <c r="D483" s="38">
        <v>2</v>
      </c>
      <c r="E483" s="12" t="str">
        <f t="shared" si="32"/>
        <v/>
      </c>
      <c r="F483" s="12">
        <f t="shared" si="33"/>
        <v>7.6335877862595417E-3</v>
      </c>
      <c r="G483" s="11" t="str">
        <f t="shared" si="34"/>
        <v>0</v>
      </c>
      <c r="H483" s="15" t="str">
        <f t="shared" si="35"/>
        <v/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5</v>
      </c>
      <c r="D485" s="38">
        <v>3</v>
      </c>
      <c r="E485" s="12">
        <f t="shared" si="32"/>
        <v>3.8461538461538464E-2</v>
      </c>
      <c r="F485" s="12">
        <f t="shared" si="33"/>
        <v>1.1450381679389313E-2</v>
      </c>
      <c r="G485" s="11">
        <f t="shared" si="34"/>
        <v>-0.4</v>
      </c>
      <c r="H485" s="15">
        <f t="shared" si="35"/>
        <v>-1.5384615384615385E-2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1</v>
      </c>
      <c r="D488" s="38">
        <v>0</v>
      </c>
      <c r="E488" s="12">
        <f t="shared" ref="E488:E499" si="36">+IF(C488=0,"",C488/C$294)</f>
        <v>7.6923076923076927E-3</v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</v>
      </c>
      <c r="D491" s="38">
        <v>3</v>
      </c>
      <c r="E491" s="12">
        <f t="shared" si="36"/>
        <v>7.6923076923076927E-3</v>
      </c>
      <c r="F491" s="12">
        <f t="shared" si="37"/>
        <v>1.1450381679389313E-2</v>
      </c>
      <c r="G491" s="11">
        <f t="shared" si="38"/>
        <v>2</v>
      </c>
      <c r="H491" s="15">
        <f t="shared" si="39"/>
        <v>1.5384615384615385E-2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39</v>
      </c>
      <c r="D505" s="34">
        <f>SUM(D506:D530)</f>
        <v>60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0.53846153846153844</v>
      </c>
      <c r="H505" s="36">
        <f>+IF(OR(AND(E505=""),(G505="")),"",E505*G505)</f>
        <v>0.53846153846153844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4</v>
      </c>
      <c r="D507" s="38">
        <v>1</v>
      </c>
      <c r="E507" s="12">
        <f t="shared" ref="E507:E530" si="40">+IF(C507=0,"",C507/C$505)</f>
        <v>0.10256410256410256</v>
      </c>
      <c r="F507" s="12">
        <f t="shared" ref="F507:F530" si="41">+IF(D507=0,"",D507/D$505)</f>
        <v>1.6666666666666666E-2</v>
      </c>
      <c r="G507" s="11">
        <f t="shared" ref="G507:G530" si="42">+IF(OR(AND(D507=0),(C507=0)),"0",((D507-C507)/C507))</f>
        <v>-0.75</v>
      </c>
      <c r="H507" s="15">
        <f t="shared" ref="H507:H530" si="43">+IF(OR(AND(E507=""),(G507="")),"",E507*G507)</f>
        <v>-7.6923076923076927E-2</v>
      </c>
    </row>
    <row r="508" spans="2:8" ht="15" x14ac:dyDescent="0.2">
      <c r="B508" s="5" t="s">
        <v>455</v>
      </c>
      <c r="C508" s="38">
        <v>13</v>
      </c>
      <c r="D508" s="38">
        <v>11</v>
      </c>
      <c r="E508" s="12">
        <f t="shared" si="40"/>
        <v>0.33333333333333331</v>
      </c>
      <c r="F508" s="12">
        <f t="shared" si="41"/>
        <v>0.18333333333333332</v>
      </c>
      <c r="G508" s="11">
        <f t="shared" si="42"/>
        <v>-0.15384615384615385</v>
      </c>
      <c r="H508" s="15">
        <f t="shared" si="43"/>
        <v>-5.128205128205128E-2</v>
      </c>
    </row>
    <row r="509" spans="2:8" ht="15" x14ac:dyDescent="0.2">
      <c r="B509" s="5" t="s">
        <v>456</v>
      </c>
      <c r="C509" s="38">
        <v>15</v>
      </c>
      <c r="D509" s="38">
        <v>4</v>
      </c>
      <c r="E509" s="12">
        <f t="shared" si="40"/>
        <v>0.38461538461538464</v>
      </c>
      <c r="F509" s="12">
        <f t="shared" si="41"/>
        <v>6.6666666666666666E-2</v>
      </c>
      <c r="G509" s="11">
        <f t="shared" si="42"/>
        <v>-0.73333333333333328</v>
      </c>
      <c r="H509" s="15">
        <f t="shared" si="43"/>
        <v>-0.28205128205128205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0</v>
      </c>
      <c r="E515" s="12" t="str">
        <f t="shared" si="40"/>
        <v/>
      </c>
      <c r="F515" s="12" t="str">
        <f t="shared" si="41"/>
        <v/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4</v>
      </c>
      <c r="D521" s="38">
        <v>13</v>
      </c>
      <c r="E521" s="12">
        <f t="shared" si="40"/>
        <v>0.10256410256410256</v>
      </c>
      <c r="F521" s="12">
        <f t="shared" si="41"/>
        <v>0.21666666666666667</v>
      </c>
      <c r="G521" s="11">
        <f t="shared" si="42"/>
        <v>2.25</v>
      </c>
      <c r="H521" s="15">
        <f t="shared" si="43"/>
        <v>0.23076923076923075</v>
      </c>
    </row>
    <row r="522" spans="2:8" ht="25.5" customHeight="1" x14ac:dyDescent="0.2">
      <c r="B522" s="5" t="s">
        <v>193</v>
      </c>
      <c r="C522" s="38">
        <v>0</v>
      </c>
      <c r="D522" s="38">
        <v>0</v>
      </c>
      <c r="E522" s="12" t="str">
        <f t="shared" si="40"/>
        <v/>
      </c>
      <c r="F522" s="12" t="str">
        <f t="shared" si="41"/>
        <v/>
      </c>
      <c r="G522" s="11" t="str">
        <f t="shared" si="42"/>
        <v>0</v>
      </c>
      <c r="H522" s="15" t="str">
        <f t="shared" si="43"/>
        <v/>
      </c>
    </row>
    <row r="523" spans="2:8" ht="13.5" customHeight="1" x14ac:dyDescent="0.2">
      <c r="B523" s="5" t="s">
        <v>462</v>
      </c>
      <c r="C523" s="38">
        <v>0</v>
      </c>
      <c r="D523" s="38">
        <v>29</v>
      </c>
      <c r="E523" s="12" t="str">
        <f t="shared" si="40"/>
        <v/>
      </c>
      <c r="F523" s="12">
        <f t="shared" si="41"/>
        <v>0.48333333333333334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2</v>
      </c>
      <c r="E529" s="12" t="str">
        <f t="shared" si="40"/>
        <v/>
      </c>
      <c r="F529" s="12">
        <f t="shared" si="41"/>
        <v>3.3333333333333333E-2</v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3</v>
      </c>
      <c r="D530" s="38">
        <v>0</v>
      </c>
      <c r="E530" s="12">
        <f t="shared" si="40"/>
        <v>7.6923076923076927E-2</v>
      </c>
      <c r="F530" s="12" t="str">
        <f t="shared" si="41"/>
        <v/>
      </c>
      <c r="G530" s="11" t="str">
        <f t="shared" si="42"/>
        <v>0</v>
      </c>
      <c r="H530" s="15">
        <f t="shared" si="43"/>
        <v>0</v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533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516</v>
      </c>
      <c r="C8" s="33">
        <f>+C18+C70+C151+C294+C505</f>
        <v>243</v>
      </c>
      <c r="D8" s="34">
        <f>+D18+D70+D151+D294+D505</f>
        <v>214</v>
      </c>
      <c r="E8" s="35">
        <f>SUM(E9:E13)</f>
        <v>1</v>
      </c>
      <c r="F8" s="35">
        <f>SUM(F9:F13)</f>
        <v>0.99999999999999989</v>
      </c>
      <c r="G8" s="35">
        <f>+(D8-C8)/C8</f>
        <v>-0.11934156378600823</v>
      </c>
      <c r="H8" s="36">
        <f>+E8*G8</f>
        <v>-0.11934156378600823</v>
      </c>
    </row>
    <row r="9" spans="2:8" x14ac:dyDescent="0.2">
      <c r="B9" s="42" t="str">
        <f>+B18</f>
        <v>Total Vacantes en ocupaciones de nivel Directivo</v>
      </c>
      <c r="C9" s="43">
        <f>+C18</f>
        <v>11</v>
      </c>
      <c r="D9" s="43">
        <f>+D18</f>
        <v>4</v>
      </c>
      <c r="E9" s="44">
        <f>C9/$C$8</f>
        <v>4.5267489711934158E-2</v>
      </c>
      <c r="F9" s="44">
        <f>D9/$D$8</f>
        <v>1.8691588785046728E-2</v>
      </c>
      <c r="G9" s="45">
        <f>+IF(OR(AND(D9=0),(C9=0)),"0",((D9-C9)/C9))</f>
        <v>-0.63636363636363635</v>
      </c>
      <c r="H9" s="46">
        <f>+IF(OR(AND(E9=""),(G9="")),"",E9*G9)</f>
        <v>-2.8806584362139918E-2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52</v>
      </c>
      <c r="D10" s="24">
        <f>+D70</f>
        <v>76</v>
      </c>
      <c r="E10" s="25">
        <f>C10/$C$8</f>
        <v>0.2139917695473251</v>
      </c>
      <c r="F10" s="25">
        <f>D10/$D$8</f>
        <v>0.35514018691588783</v>
      </c>
      <c r="G10" s="11">
        <f>+IF(OR(AND(D10=0),(C10=0)),"0",((D10-C10)/C10))</f>
        <v>0.46153846153846156</v>
      </c>
      <c r="H10" s="48">
        <f>+IF(OR(AND(E10=""),(G10="")),"",E10*G10)</f>
        <v>9.876543209876544E-2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49</v>
      </c>
      <c r="D11" s="24">
        <f>+D151</f>
        <v>30</v>
      </c>
      <c r="E11" s="25">
        <f>C11/$C$8</f>
        <v>0.20164609053497942</v>
      </c>
      <c r="F11" s="25">
        <f>D11/$D$8</f>
        <v>0.14018691588785046</v>
      </c>
      <c r="G11" s="11">
        <f>+IF(OR(AND(D11=0),(C11=0)),"0",((D11-C11)/C11))</f>
        <v>-0.38775510204081631</v>
      </c>
      <c r="H11" s="48">
        <f>+IF(OR(AND(E11=""),(G11="")),"",E11*G11)</f>
        <v>-7.8189300411522625E-2</v>
      </c>
    </row>
    <row r="12" spans="2:8" x14ac:dyDescent="0.2">
      <c r="B12" s="47" t="str">
        <f>+B294</f>
        <v>Total Vacantes  en ocupaciones de nivel Calificados</v>
      </c>
      <c r="C12" s="24">
        <f>+C294</f>
        <v>98</v>
      </c>
      <c r="D12" s="24">
        <f>+D294</f>
        <v>83</v>
      </c>
      <c r="E12" s="25">
        <f>C12/$C$8</f>
        <v>0.40329218106995884</v>
      </c>
      <c r="F12" s="25">
        <f>D12/$D$8</f>
        <v>0.38785046728971961</v>
      </c>
      <c r="G12" s="11">
        <f>+IF(OR(AND(D12=0),(C12=0)),"0",((D12-C12)/C12))</f>
        <v>-0.15306122448979592</v>
      </c>
      <c r="H12" s="48">
        <f>+IF(OR(AND(E12=""),(G12="")),"",E12*G12)</f>
        <v>-6.1728395061728399E-2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33</v>
      </c>
      <c r="D13" s="50">
        <f>+D505</f>
        <v>21</v>
      </c>
      <c r="E13" s="51">
        <f>C13/$C$8</f>
        <v>0.13580246913580246</v>
      </c>
      <c r="F13" s="51">
        <f>D13/$D$8</f>
        <v>9.8130841121495324E-2</v>
      </c>
      <c r="G13" s="52">
        <f>+IF(OR(AND(D13=0),(C13=0)),"0",((D13-C13)/C13))</f>
        <v>-0.36363636363636365</v>
      </c>
      <c r="H13" s="53">
        <f>+IF(OR(AND(E13=""),(G13="")),"",E13*G13)</f>
        <v>-4.9382716049382713E-2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11</v>
      </c>
      <c r="D18" s="34">
        <f>SUM(D19:D64)</f>
        <v>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-0.63636363636363635</v>
      </c>
      <c r="H18" s="36">
        <f>+IF(OR(AND(E18=""),(G18="")),"",E18*G18)</f>
        <v>-0.63636363636363635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1</v>
      </c>
      <c r="D25" s="38">
        <v>0</v>
      </c>
      <c r="E25" s="10">
        <f t="shared" si="0"/>
        <v>9.0909090909090912E-2</v>
      </c>
      <c r="F25" s="10" t="str">
        <f t="shared" si="1"/>
        <v/>
      </c>
      <c r="G25" s="11" t="str">
        <f t="shared" si="2"/>
        <v>0</v>
      </c>
      <c r="H25" s="15">
        <f t="shared" si="3"/>
        <v>0</v>
      </c>
    </row>
    <row r="26" spans="2:8" ht="20.100000000000001" customHeight="1" x14ac:dyDescent="0.2">
      <c r="B26" s="5" t="s">
        <v>6</v>
      </c>
      <c r="C26" s="38">
        <v>0</v>
      </c>
      <c r="D26" s="38">
        <v>0</v>
      </c>
      <c r="E26" s="10" t="str">
        <f t="shared" si="0"/>
        <v/>
      </c>
      <c r="F26" s="10" t="str">
        <f t="shared" si="1"/>
        <v/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2</v>
      </c>
      <c r="D28" s="38">
        <v>0</v>
      </c>
      <c r="E28" s="10">
        <f t="shared" si="0"/>
        <v>0.18181818181818182</v>
      </c>
      <c r="F28" s="10" t="str">
        <f t="shared" si="1"/>
        <v/>
      </c>
      <c r="G28" s="11" t="str">
        <f t="shared" si="2"/>
        <v>0</v>
      </c>
      <c r="H28" s="15">
        <f t="shared" si="3"/>
        <v>0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2</v>
      </c>
      <c r="D31" s="38">
        <v>0</v>
      </c>
      <c r="E31" s="10">
        <f t="shared" si="0"/>
        <v>0.18181818181818182</v>
      </c>
      <c r="F31" s="10" t="str">
        <f t="shared" si="1"/>
        <v/>
      </c>
      <c r="G31" s="11" t="str">
        <f t="shared" si="2"/>
        <v>0</v>
      </c>
      <c r="H31" s="15">
        <f t="shared" si="3"/>
        <v>0</v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1</v>
      </c>
      <c r="D34" s="38">
        <v>0</v>
      </c>
      <c r="E34" s="10">
        <f t="shared" si="0"/>
        <v>9.0909090909090912E-2</v>
      </c>
      <c r="F34" s="10" t="str">
        <f t="shared" si="1"/>
        <v/>
      </c>
      <c r="G34" s="11" t="str">
        <f t="shared" si="2"/>
        <v>0</v>
      </c>
      <c r="H34" s="15">
        <f t="shared" si="3"/>
        <v>0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1</v>
      </c>
      <c r="D40" s="38">
        <v>0</v>
      </c>
      <c r="E40" s="10">
        <f t="shared" si="0"/>
        <v>9.0909090909090912E-2</v>
      </c>
      <c r="F40" s="10" t="str">
        <f t="shared" si="1"/>
        <v/>
      </c>
      <c r="G40" s="11" t="str">
        <f t="shared" si="2"/>
        <v>0</v>
      </c>
      <c r="H40" s="15">
        <f t="shared" si="3"/>
        <v>0</v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</v>
      </c>
      <c r="D48" s="38">
        <v>1</v>
      </c>
      <c r="E48" s="10">
        <f t="shared" si="0"/>
        <v>9.0909090909090912E-2</v>
      </c>
      <c r="F48" s="10">
        <f t="shared" si="1"/>
        <v>0.25</v>
      </c>
      <c r="G48" s="11">
        <f t="shared" si="2"/>
        <v>0</v>
      </c>
      <c r="H48" s="15">
        <f t="shared" si="3"/>
        <v>0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1</v>
      </c>
      <c r="D51" s="38">
        <v>1</v>
      </c>
      <c r="E51" s="10">
        <f t="shared" si="0"/>
        <v>9.0909090909090912E-2</v>
      </c>
      <c r="F51" s="10">
        <f t="shared" si="1"/>
        <v>0.25</v>
      </c>
      <c r="G51" s="11">
        <f t="shared" si="2"/>
        <v>0</v>
      </c>
      <c r="H51" s="15">
        <f t="shared" si="3"/>
        <v>0</v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1</v>
      </c>
      <c r="E60" s="10" t="str">
        <f t="shared" si="0"/>
        <v/>
      </c>
      <c r="F60" s="10">
        <f t="shared" si="1"/>
        <v>0.25</v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1</v>
      </c>
      <c r="E62" s="10">
        <f t="shared" si="0"/>
        <v>9.0909090909090912E-2</v>
      </c>
      <c r="F62" s="10">
        <f t="shared" si="1"/>
        <v>0.25</v>
      </c>
      <c r="G62" s="11">
        <f t="shared" si="2"/>
        <v>0</v>
      </c>
      <c r="H62" s="15">
        <f t="shared" si="3"/>
        <v>0</v>
      </c>
    </row>
    <row r="63" spans="2:8" ht="20.100000000000001" customHeight="1" x14ac:dyDescent="0.2">
      <c r="B63" s="5" t="s">
        <v>220</v>
      </c>
      <c r="C63" s="38">
        <v>1</v>
      </c>
      <c r="D63" s="38">
        <v>0</v>
      </c>
      <c r="E63" s="10">
        <f t="shared" si="0"/>
        <v>9.0909090909090912E-2</v>
      </c>
      <c r="F63" s="10" t="str">
        <f t="shared" si="1"/>
        <v/>
      </c>
      <c r="G63" s="11" t="str">
        <f t="shared" si="2"/>
        <v>0</v>
      </c>
      <c r="H63" s="15">
        <f t="shared" si="3"/>
        <v>0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52</v>
      </c>
      <c r="D70" s="34">
        <f>SUM(D71:D145)</f>
        <v>76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0.46153846153846156</v>
      </c>
      <c r="H70" s="36">
        <f>+IF(OR(AND(E70=""),(G70="")),"",E70*G70)</f>
        <v>0.46153846153846156</v>
      </c>
    </row>
    <row r="71" spans="2:8" ht="15" x14ac:dyDescent="0.2">
      <c r="B71" s="37" t="s">
        <v>20</v>
      </c>
      <c r="C71" s="38">
        <v>2</v>
      </c>
      <c r="D71" s="38">
        <v>1</v>
      </c>
      <c r="E71" s="40">
        <f>+IF(C71=0,"",C71/C$70)</f>
        <v>3.8461538461538464E-2</v>
      </c>
      <c r="F71" s="40">
        <f>+IF(D71=0,"",D71/D$70)</f>
        <v>1.3157894736842105E-2</v>
      </c>
      <c r="G71" s="30">
        <f>+IF(OR(AND(D71=0),(C71=0)),"0",((D71-C71)/C71))</f>
        <v>-0.5</v>
      </c>
      <c r="H71" s="31">
        <f>+IF(OR(AND(E71=""),(G71="")),"",E71*G71)</f>
        <v>-1.9230769230769232E-2</v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2</v>
      </c>
      <c r="D73" s="38">
        <v>0</v>
      </c>
      <c r="E73" s="12">
        <f t="shared" si="4"/>
        <v>3.8461538461538464E-2</v>
      </c>
      <c r="F73" s="12" t="str">
        <f t="shared" si="5"/>
        <v/>
      </c>
      <c r="G73" s="11" t="str">
        <f t="shared" si="6"/>
        <v>0</v>
      </c>
      <c r="H73" s="15">
        <f t="shared" si="7"/>
        <v>0</v>
      </c>
    </row>
    <row r="74" spans="2:8" ht="15" x14ac:dyDescent="0.2">
      <c r="B74" s="5" t="s">
        <v>222</v>
      </c>
      <c r="C74" s="38">
        <v>2</v>
      </c>
      <c r="D74" s="38">
        <v>2</v>
      </c>
      <c r="E74" s="12">
        <f t="shared" si="4"/>
        <v>3.8461538461538464E-2</v>
      </c>
      <c r="F74" s="12">
        <f t="shared" si="5"/>
        <v>2.6315789473684209E-2</v>
      </c>
      <c r="G74" s="11">
        <f t="shared" si="6"/>
        <v>0</v>
      </c>
      <c r="H74" s="15">
        <f t="shared" si="7"/>
        <v>0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1</v>
      </c>
      <c r="E80" s="12" t="str">
        <f t="shared" si="4"/>
        <v/>
      </c>
      <c r="F80" s="12">
        <f t="shared" si="5"/>
        <v>1.3157894736842105E-2</v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0</v>
      </c>
      <c r="D82" s="38">
        <v>1</v>
      </c>
      <c r="E82" s="12" t="str">
        <f t="shared" si="4"/>
        <v/>
      </c>
      <c r="F82" s="12">
        <f t="shared" si="5"/>
        <v>1.3157894736842105E-2</v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3</v>
      </c>
      <c r="D83" s="38">
        <v>0</v>
      </c>
      <c r="E83" s="12">
        <f t="shared" si="4"/>
        <v>5.7692307692307696E-2</v>
      </c>
      <c r="F83" s="12" t="str">
        <f t="shared" si="5"/>
        <v/>
      </c>
      <c r="G83" s="11" t="str">
        <f t="shared" si="6"/>
        <v>0</v>
      </c>
      <c r="H83" s="15">
        <f t="shared" si="7"/>
        <v>0</v>
      </c>
    </row>
    <row r="84" spans="2:8" ht="15" x14ac:dyDescent="0.2">
      <c r="B84" s="5" t="s">
        <v>230</v>
      </c>
      <c r="C84" s="38">
        <v>1</v>
      </c>
      <c r="D84" s="38">
        <v>0</v>
      </c>
      <c r="E84" s="12">
        <f t="shared" si="4"/>
        <v>1.9230769230769232E-2</v>
      </c>
      <c r="F84" s="12" t="str">
        <f t="shared" si="5"/>
        <v/>
      </c>
      <c r="G84" s="11" t="str">
        <f t="shared" si="6"/>
        <v>0</v>
      </c>
      <c r="H84" s="15">
        <f t="shared" si="7"/>
        <v>0</v>
      </c>
    </row>
    <row r="85" spans="2:8" ht="15" x14ac:dyDescent="0.2">
      <c r="B85" s="5" t="s">
        <v>28</v>
      </c>
      <c r="C85" s="38">
        <v>0</v>
      </c>
      <c r="D85" s="38">
        <v>0</v>
      </c>
      <c r="E85" s="12" t="str">
        <f t="shared" si="4"/>
        <v/>
      </c>
      <c r="F85" s="12" t="str">
        <f t="shared" si="5"/>
        <v/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1</v>
      </c>
      <c r="D88" s="38">
        <v>0</v>
      </c>
      <c r="E88" s="12">
        <f t="shared" si="4"/>
        <v>1.9230769230769232E-2</v>
      </c>
      <c r="F88" s="12" t="str">
        <f t="shared" si="5"/>
        <v/>
      </c>
      <c r="G88" s="11" t="str">
        <f t="shared" si="6"/>
        <v>0</v>
      </c>
      <c r="H88" s="15">
        <f t="shared" si="7"/>
        <v>0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1</v>
      </c>
      <c r="E92" s="12" t="str">
        <f t="shared" si="4"/>
        <v/>
      </c>
      <c r="F92" s="12">
        <f t="shared" si="5"/>
        <v>1.3157894736842105E-2</v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0</v>
      </c>
      <c r="D93" s="38">
        <v>2</v>
      </c>
      <c r="E93" s="12" t="str">
        <f t="shared" si="4"/>
        <v/>
      </c>
      <c r="F93" s="12">
        <f t="shared" si="5"/>
        <v>2.6315789473684209E-2</v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20</v>
      </c>
      <c r="E99" s="12" t="str">
        <f t="shared" si="4"/>
        <v/>
      </c>
      <c r="F99" s="12">
        <f t="shared" si="5"/>
        <v>0.26315789473684209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6</v>
      </c>
      <c r="D102" s="38">
        <v>0</v>
      </c>
      <c r="E102" s="12">
        <f t="shared" si="4"/>
        <v>0.11538461538461539</v>
      </c>
      <c r="F102" s="12" t="str">
        <f t="shared" si="5"/>
        <v/>
      </c>
      <c r="G102" s="11" t="str">
        <f t="shared" si="6"/>
        <v>0</v>
      </c>
      <c r="H102" s="15">
        <f t="shared" si="7"/>
        <v>0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0</v>
      </c>
      <c r="D107" s="38">
        <v>0</v>
      </c>
      <c r="E107" s="12" t="str">
        <f t="shared" si="4"/>
        <v/>
      </c>
      <c r="F107" s="12" t="str">
        <f t="shared" si="5"/>
        <v/>
      </c>
      <c r="G107" s="11" t="str">
        <f t="shared" si="6"/>
        <v>0</v>
      </c>
      <c r="H107" s="15" t="str">
        <f t="shared" si="7"/>
        <v/>
      </c>
    </row>
    <row r="108" spans="2:8" ht="15" x14ac:dyDescent="0.2">
      <c r="B108" s="5" t="s">
        <v>31</v>
      </c>
      <c r="C108" s="38">
        <v>2</v>
      </c>
      <c r="D108" s="38">
        <v>0</v>
      </c>
      <c r="E108" s="12">
        <f t="shared" si="4"/>
        <v>3.8461538461538464E-2</v>
      </c>
      <c r="F108" s="12" t="str">
        <f t="shared" si="5"/>
        <v/>
      </c>
      <c r="G108" s="11" t="str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0</v>
      </c>
      <c r="D112" s="38">
        <v>1</v>
      </c>
      <c r="E112" s="12" t="str">
        <f t="shared" si="4"/>
        <v/>
      </c>
      <c r="F112" s="12">
        <f t="shared" si="5"/>
        <v>1.3157894736842105E-2</v>
      </c>
      <c r="G112" s="11" t="str">
        <f t="shared" si="6"/>
        <v>0</v>
      </c>
      <c r="H112" s="15" t="str">
        <f t="shared" si="7"/>
        <v/>
      </c>
    </row>
    <row r="113" spans="2:8" ht="15" x14ac:dyDescent="0.2">
      <c r="B113" s="5" t="s">
        <v>248</v>
      </c>
      <c r="C113" s="38">
        <v>1</v>
      </c>
      <c r="D113" s="38">
        <v>1</v>
      </c>
      <c r="E113" s="12">
        <f t="shared" si="4"/>
        <v>1.9230769230769232E-2</v>
      </c>
      <c r="F113" s="12">
        <f t="shared" si="5"/>
        <v>1.3157894736842105E-2</v>
      </c>
      <c r="G113" s="11">
        <f t="shared" si="6"/>
        <v>0</v>
      </c>
      <c r="H113" s="15">
        <f t="shared" si="7"/>
        <v>0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1</v>
      </c>
      <c r="E115" s="12">
        <f t="shared" si="4"/>
        <v>5.7692307692307696E-2</v>
      </c>
      <c r="F115" s="12">
        <f t="shared" si="5"/>
        <v>1.3157894736842105E-2</v>
      </c>
      <c r="G115" s="11">
        <f t="shared" si="6"/>
        <v>-0.66666666666666663</v>
      </c>
      <c r="H115" s="15">
        <f t="shared" si="7"/>
        <v>-3.8461538461538464E-2</v>
      </c>
    </row>
    <row r="116" spans="2:8" ht="15" x14ac:dyDescent="0.2">
      <c r="B116" s="5" t="s">
        <v>249</v>
      </c>
      <c r="C116" s="38">
        <v>0</v>
      </c>
      <c r="D116" s="38">
        <v>1</v>
      </c>
      <c r="E116" s="12" t="str">
        <f t="shared" si="4"/>
        <v/>
      </c>
      <c r="F116" s="12">
        <f t="shared" si="5"/>
        <v>1.3157894736842105E-2</v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21</v>
      </c>
      <c r="D118" s="38">
        <v>41</v>
      </c>
      <c r="E118" s="12">
        <f t="shared" si="4"/>
        <v>0.40384615384615385</v>
      </c>
      <c r="F118" s="12">
        <f t="shared" si="5"/>
        <v>0.53947368421052633</v>
      </c>
      <c r="G118" s="11">
        <f t="shared" si="6"/>
        <v>0.95238095238095233</v>
      </c>
      <c r="H118" s="15">
        <f t="shared" si="7"/>
        <v>0.38461538461538458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3</v>
      </c>
      <c r="D123" s="38">
        <v>0</v>
      </c>
      <c r="E123" s="12">
        <f t="shared" si="4"/>
        <v>5.7692307692307696E-2</v>
      </c>
      <c r="F123" s="12" t="str">
        <f t="shared" si="5"/>
        <v/>
      </c>
      <c r="G123" s="11" t="str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1.3157894736842105E-2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1</v>
      </c>
      <c r="D128" s="38">
        <v>0</v>
      </c>
      <c r="E128" s="12">
        <f t="shared" si="4"/>
        <v>1.9230769230769232E-2</v>
      </c>
      <c r="F128" s="12" t="str">
        <f t="shared" si="5"/>
        <v/>
      </c>
      <c r="G128" s="11" t="str">
        <f t="shared" si="6"/>
        <v>0</v>
      </c>
      <c r="H128" s="15">
        <f t="shared" si="7"/>
        <v>0</v>
      </c>
    </row>
    <row r="129" spans="2:8" ht="30" x14ac:dyDescent="0.2">
      <c r="B129" s="5" t="s">
        <v>258</v>
      </c>
      <c r="C129" s="38">
        <v>1</v>
      </c>
      <c r="D129" s="38">
        <v>2</v>
      </c>
      <c r="E129" s="12">
        <f t="shared" si="4"/>
        <v>1.9230769230769232E-2</v>
      </c>
      <c r="F129" s="12">
        <f t="shared" si="5"/>
        <v>2.6315789473684209E-2</v>
      </c>
      <c r="G129" s="11">
        <f t="shared" si="6"/>
        <v>1</v>
      </c>
      <c r="H129" s="15">
        <f t="shared" si="7"/>
        <v>1.9230769230769232E-2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1</v>
      </c>
      <c r="D132" s="38">
        <v>0</v>
      </c>
      <c r="E132" s="12">
        <f t="shared" si="4"/>
        <v>1.9230769230769232E-2</v>
      </c>
      <c r="F132" s="12" t="str">
        <f t="shared" si="5"/>
        <v/>
      </c>
      <c r="G132" s="11" t="str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0</v>
      </c>
      <c r="E137" s="12">
        <f t="shared" si="8"/>
        <v>1.9230769230769232E-2</v>
      </c>
      <c r="F137" s="12" t="str">
        <f t="shared" si="9"/>
        <v/>
      </c>
      <c r="G137" s="11" t="str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1</v>
      </c>
      <c r="D138" s="38">
        <v>0</v>
      </c>
      <c r="E138" s="12">
        <f t="shared" si="8"/>
        <v>1.9230769230769232E-2</v>
      </c>
      <c r="F138" s="12" t="str">
        <f t="shared" si="9"/>
        <v/>
      </c>
      <c r="G138" s="11" t="str">
        <f t="shared" si="10"/>
        <v>0</v>
      </c>
      <c r="H138" s="15">
        <f t="shared" si="11"/>
        <v>0</v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27.7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49</v>
      </c>
      <c r="D151" s="34">
        <f>SUM(D152:D288)</f>
        <v>30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-0.38775510204081631</v>
      </c>
      <c r="H151" s="36">
        <f>+IF(OR(AND(E151=""),(G151="")),"",E151*G151)</f>
        <v>-0.38775510204081631</v>
      </c>
    </row>
    <row r="152" spans="2:8" ht="15" x14ac:dyDescent="0.2">
      <c r="B152" s="41" t="s">
        <v>54</v>
      </c>
      <c r="C152" s="38">
        <v>0</v>
      </c>
      <c r="D152" s="38">
        <v>0</v>
      </c>
      <c r="E152" s="40" t="str">
        <f>+IF(C152=0,"",C152/C$151)</f>
        <v/>
      </c>
      <c r="F152" s="40" t="str">
        <f>+IF(D152=0,"",D152/D$151)</f>
        <v/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2</v>
      </c>
      <c r="E156" s="12" t="str">
        <f t="shared" si="12"/>
        <v/>
      </c>
      <c r="F156" s="12">
        <f t="shared" si="13"/>
        <v>6.6666666666666666E-2</v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3</v>
      </c>
      <c r="D157" s="38">
        <v>2</v>
      </c>
      <c r="E157" s="12">
        <f t="shared" si="12"/>
        <v>6.1224489795918366E-2</v>
      </c>
      <c r="F157" s="12">
        <f t="shared" si="13"/>
        <v>6.6666666666666666E-2</v>
      </c>
      <c r="G157" s="11">
        <f t="shared" si="14"/>
        <v>-0.33333333333333331</v>
      </c>
      <c r="H157" s="15">
        <f t="shared" si="15"/>
        <v>-2.0408163265306121E-2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1</v>
      </c>
      <c r="D159" s="38">
        <v>0</v>
      </c>
      <c r="E159" s="12">
        <f t="shared" si="12"/>
        <v>2.0408163265306121E-2</v>
      </c>
      <c r="F159" s="12" t="str">
        <f t="shared" si="13"/>
        <v/>
      </c>
      <c r="G159" s="11" t="str">
        <f t="shared" si="14"/>
        <v>0</v>
      </c>
      <c r="H159" s="15">
        <f t="shared" si="15"/>
        <v>0</v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0</v>
      </c>
      <c r="E165" s="12" t="str">
        <f t="shared" si="12"/>
        <v/>
      </c>
      <c r="F165" s="12" t="str">
        <f t="shared" si="13"/>
        <v/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0</v>
      </c>
      <c r="E173" s="12" t="str">
        <f t="shared" si="12"/>
        <v/>
      </c>
      <c r="F173" s="12" t="str">
        <f t="shared" si="13"/>
        <v/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20</v>
      </c>
      <c r="D174" s="38">
        <v>3</v>
      </c>
      <c r="E174" s="12">
        <f t="shared" si="12"/>
        <v>0.40816326530612246</v>
      </c>
      <c r="F174" s="12">
        <f t="shared" si="13"/>
        <v>0.1</v>
      </c>
      <c r="G174" s="11">
        <f t="shared" si="14"/>
        <v>-0.85</v>
      </c>
      <c r="H174" s="15">
        <f t="shared" si="15"/>
        <v>-0.34693877551020408</v>
      </c>
    </row>
    <row r="175" spans="2:8" ht="15" x14ac:dyDescent="0.2">
      <c r="B175" s="7" t="s">
        <v>277</v>
      </c>
      <c r="C175" s="38">
        <v>0</v>
      </c>
      <c r="D175" s="38">
        <v>0</v>
      </c>
      <c r="E175" s="12" t="str">
        <f t="shared" si="12"/>
        <v/>
      </c>
      <c r="F175" s="12" t="str">
        <f t="shared" si="13"/>
        <v/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4</v>
      </c>
      <c r="D176" s="38">
        <v>0</v>
      </c>
      <c r="E176" s="12">
        <f t="shared" si="12"/>
        <v>8.1632653061224483E-2</v>
      </c>
      <c r="F176" s="12" t="str">
        <f t="shared" si="13"/>
        <v/>
      </c>
      <c r="G176" s="11" t="str">
        <f t="shared" si="14"/>
        <v>0</v>
      </c>
      <c r="H176" s="15">
        <f t="shared" si="15"/>
        <v>0</v>
      </c>
    </row>
    <row r="177" spans="2:8" ht="15" x14ac:dyDescent="0.2">
      <c r="B177" s="7" t="s">
        <v>279</v>
      </c>
      <c r="C177" s="38">
        <v>2</v>
      </c>
      <c r="D177" s="38">
        <v>1</v>
      </c>
      <c r="E177" s="12">
        <f t="shared" si="12"/>
        <v>4.0816326530612242E-2</v>
      </c>
      <c r="F177" s="12">
        <f t="shared" si="13"/>
        <v>3.3333333333333333E-2</v>
      </c>
      <c r="G177" s="11">
        <f t="shared" si="14"/>
        <v>-0.5</v>
      </c>
      <c r="H177" s="15">
        <f t="shared" si="15"/>
        <v>-2.0408163265306121E-2</v>
      </c>
    </row>
    <row r="178" spans="2:8" ht="15" x14ac:dyDescent="0.2">
      <c r="B178" s="7" t="s">
        <v>280</v>
      </c>
      <c r="C178" s="38">
        <v>0</v>
      </c>
      <c r="D178" s="38">
        <v>0</v>
      </c>
      <c r="E178" s="12" t="str">
        <f t="shared" si="12"/>
        <v/>
      </c>
      <c r="F178" s="12" t="str">
        <f t="shared" si="13"/>
        <v/>
      </c>
      <c r="G178" s="11" t="str">
        <f t="shared" si="14"/>
        <v>0</v>
      </c>
      <c r="H178" s="15" t="str">
        <f t="shared" si="15"/>
        <v/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0</v>
      </c>
      <c r="E183" s="12" t="str">
        <f t="shared" si="12"/>
        <v/>
      </c>
      <c r="F183" s="12" t="str">
        <f t="shared" si="13"/>
        <v/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</v>
      </c>
      <c r="D186" s="38">
        <v>2</v>
      </c>
      <c r="E186" s="12">
        <f t="shared" si="12"/>
        <v>2.0408163265306121E-2</v>
      </c>
      <c r="F186" s="12">
        <f t="shared" si="13"/>
        <v>6.6666666666666666E-2</v>
      </c>
      <c r="G186" s="11">
        <f t="shared" si="14"/>
        <v>1</v>
      </c>
      <c r="H186" s="15">
        <f t="shared" si="15"/>
        <v>2.0408163265306121E-2</v>
      </c>
    </row>
    <row r="187" spans="2:8" ht="15" x14ac:dyDescent="0.2">
      <c r="B187" s="7" t="s">
        <v>287</v>
      </c>
      <c r="C187" s="38">
        <v>1</v>
      </c>
      <c r="D187" s="38">
        <v>0</v>
      </c>
      <c r="E187" s="12">
        <f t="shared" si="12"/>
        <v>2.0408163265306121E-2</v>
      </c>
      <c r="F187" s="12" t="str">
        <f t="shared" si="13"/>
        <v/>
      </c>
      <c r="G187" s="11" t="str">
        <f t="shared" si="14"/>
        <v>0</v>
      </c>
      <c r="H187" s="15">
        <f t="shared" si="15"/>
        <v>0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7</v>
      </c>
      <c r="D196" s="38">
        <v>3</v>
      </c>
      <c r="E196" s="12">
        <f t="shared" si="12"/>
        <v>0.14285714285714285</v>
      </c>
      <c r="F196" s="12">
        <f t="shared" si="13"/>
        <v>0.1</v>
      </c>
      <c r="G196" s="11">
        <f t="shared" si="14"/>
        <v>-0.5714285714285714</v>
      </c>
      <c r="H196" s="15">
        <f t="shared" si="15"/>
        <v>-8.1632653061224483E-2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0</v>
      </c>
      <c r="D208" s="38">
        <v>2</v>
      </c>
      <c r="E208" s="12" t="str">
        <f t="shared" si="12"/>
        <v/>
      </c>
      <c r="F208" s="12">
        <f t="shared" si="13"/>
        <v>6.6666666666666666E-2</v>
      </c>
      <c r="G208" s="11" t="str">
        <f t="shared" si="14"/>
        <v>0</v>
      </c>
      <c r="H208" s="15" t="str">
        <f t="shared" si="15"/>
        <v/>
      </c>
    </row>
    <row r="209" spans="2:8" ht="15" x14ac:dyDescent="0.2">
      <c r="B209" s="7" t="s">
        <v>71</v>
      </c>
      <c r="C209" s="38">
        <v>0</v>
      </c>
      <c r="D209" s="38">
        <v>1</v>
      </c>
      <c r="E209" s="12" t="str">
        <f t="shared" si="12"/>
        <v/>
      </c>
      <c r="F209" s="12">
        <f t="shared" si="13"/>
        <v>3.3333333333333333E-2</v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1</v>
      </c>
      <c r="E218" s="12" t="str">
        <f t="shared" si="16"/>
        <v/>
      </c>
      <c r="F218" s="12">
        <f t="shared" si="17"/>
        <v>3.3333333333333333E-2</v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2</v>
      </c>
      <c r="E222" s="12" t="str">
        <f t="shared" si="16"/>
        <v/>
      </c>
      <c r="F222" s="12">
        <f t="shared" si="17"/>
        <v>6.6666666666666666E-2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0</v>
      </c>
      <c r="E229" s="12" t="str">
        <f t="shared" si="16"/>
        <v/>
      </c>
      <c r="F229" s="12" t="str">
        <f t="shared" si="17"/>
        <v/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1</v>
      </c>
      <c r="D232" s="38">
        <v>3</v>
      </c>
      <c r="E232" s="12">
        <f t="shared" si="16"/>
        <v>2.0408163265306121E-2</v>
      </c>
      <c r="F232" s="12">
        <f t="shared" si="17"/>
        <v>0.1</v>
      </c>
      <c r="G232" s="11">
        <f t="shared" si="18"/>
        <v>2</v>
      </c>
      <c r="H232" s="15">
        <f t="shared" si="19"/>
        <v>4.0816326530612242E-2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2</v>
      </c>
      <c r="D235" s="38">
        <v>4</v>
      </c>
      <c r="E235" s="12">
        <f t="shared" si="16"/>
        <v>4.0816326530612242E-2</v>
      </c>
      <c r="F235" s="12">
        <f t="shared" si="17"/>
        <v>0.13333333333333333</v>
      </c>
      <c r="G235" s="11">
        <f t="shared" si="18"/>
        <v>1</v>
      </c>
      <c r="H235" s="15">
        <f t="shared" si="19"/>
        <v>4.0816326530612242E-2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1</v>
      </c>
      <c r="E237" s="12" t="str">
        <f t="shared" si="16"/>
        <v/>
      </c>
      <c r="F237" s="12">
        <f t="shared" si="17"/>
        <v>3.3333333333333333E-2</v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1</v>
      </c>
      <c r="D238" s="38">
        <v>0</v>
      </c>
      <c r="E238" s="12">
        <f t="shared" si="16"/>
        <v>2.0408163265306121E-2</v>
      </c>
      <c r="F238" s="12" t="str">
        <f t="shared" si="17"/>
        <v/>
      </c>
      <c r="G238" s="11" t="str">
        <f t="shared" si="18"/>
        <v>0</v>
      </c>
      <c r="H238" s="15">
        <f t="shared" si="19"/>
        <v>0</v>
      </c>
    </row>
    <row r="239" spans="2:8" ht="15" x14ac:dyDescent="0.2">
      <c r="B239" s="7" t="s">
        <v>81</v>
      </c>
      <c r="C239" s="38">
        <v>1</v>
      </c>
      <c r="D239" s="38">
        <v>0</v>
      </c>
      <c r="E239" s="12">
        <f t="shared" si="16"/>
        <v>2.0408163265306121E-2</v>
      </c>
      <c r="F239" s="12" t="str">
        <f t="shared" si="17"/>
        <v/>
      </c>
      <c r="G239" s="11" t="str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0</v>
      </c>
      <c r="D240" s="38">
        <v>0</v>
      </c>
      <c r="E240" s="12" t="str">
        <f t="shared" si="16"/>
        <v/>
      </c>
      <c r="F240" s="12" t="str">
        <f t="shared" si="17"/>
        <v/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3</v>
      </c>
      <c r="D244" s="38">
        <v>0</v>
      </c>
      <c r="E244" s="12">
        <f t="shared" si="16"/>
        <v>6.1224489795918366E-2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1</v>
      </c>
      <c r="E247" s="12" t="str">
        <f t="shared" si="16"/>
        <v/>
      </c>
      <c r="F247" s="12">
        <f t="shared" si="17"/>
        <v>3.3333333333333333E-2</v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1</v>
      </c>
      <c r="E248" s="12" t="str">
        <f t="shared" si="16"/>
        <v/>
      </c>
      <c r="F248" s="12">
        <f t="shared" si="17"/>
        <v>3.3333333333333333E-2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1</v>
      </c>
      <c r="D249" s="38">
        <v>0</v>
      </c>
      <c r="E249" s="12">
        <f t="shared" si="16"/>
        <v>2.0408163265306121E-2</v>
      </c>
      <c r="F249" s="12" t="str">
        <f t="shared" si="17"/>
        <v/>
      </c>
      <c r="G249" s="11" t="str">
        <f t="shared" si="18"/>
        <v>0</v>
      </c>
      <c r="H249" s="15">
        <f t="shared" si="19"/>
        <v>0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0</v>
      </c>
      <c r="E256" s="12" t="str">
        <f t="shared" si="16"/>
        <v/>
      </c>
      <c r="F256" s="12" t="str">
        <f t="shared" si="17"/>
        <v/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1</v>
      </c>
      <c r="E262" s="12" t="str">
        <f t="shared" si="16"/>
        <v/>
      </c>
      <c r="F262" s="12">
        <f t="shared" si="17"/>
        <v>3.3333333333333333E-2</v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0</v>
      </c>
      <c r="E268" s="12" t="str">
        <f t="shared" si="16"/>
        <v/>
      </c>
      <c r="F268" s="12" t="str">
        <f t="shared" si="17"/>
        <v/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1</v>
      </c>
      <c r="D273" s="38">
        <v>0</v>
      </c>
      <c r="E273" s="12">
        <f t="shared" si="16"/>
        <v>2.0408163265306121E-2</v>
      </c>
      <c r="F273" s="12" t="str">
        <f t="shared" si="17"/>
        <v/>
      </c>
      <c r="G273" s="11" t="str">
        <f t="shared" si="18"/>
        <v>0</v>
      </c>
      <c r="H273" s="15">
        <f t="shared" si="19"/>
        <v>0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6"/>
      <c r="D289" s="6"/>
      <c r="E289" s="22"/>
      <c r="F289" s="22"/>
      <c r="G289" s="19"/>
      <c r="H289" s="20"/>
    </row>
    <row r="290" spans="2:8" ht="15" x14ac:dyDescent="0.2">
      <c r="B290" s="18"/>
      <c r="C290" s="6"/>
      <c r="D290" s="6"/>
      <c r="E290" s="22"/>
      <c r="F290" s="22"/>
      <c r="G290" s="19"/>
      <c r="H290" s="20"/>
    </row>
    <row r="291" spans="2:8" ht="15.75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s="4" customFormat="1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s="4" customFormat="1" ht="26.25" customHeight="1" thickBot="1" x14ac:dyDescent="0.25">
      <c r="B294" s="32" t="s">
        <v>522</v>
      </c>
      <c r="C294" s="33">
        <f>SUM(C295:C499)</f>
        <v>98</v>
      </c>
      <c r="D294" s="34">
        <f>SUM(D295:D499)</f>
        <v>83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-0.15306122448979592</v>
      </c>
      <c r="H294" s="36">
        <f>+IF(OR(AND(E294=""),(G294="")),"",E294*G294)</f>
        <v>-0.15306122448979592</v>
      </c>
    </row>
    <row r="295" spans="2:8" ht="15" x14ac:dyDescent="0.2">
      <c r="B295" s="37" t="s">
        <v>100</v>
      </c>
      <c r="C295" s="38">
        <v>5</v>
      </c>
      <c r="D295" s="38">
        <v>3</v>
      </c>
      <c r="E295" s="40">
        <f>+IF(C295=0,"",C295/C$294)</f>
        <v>5.1020408163265307E-2</v>
      </c>
      <c r="F295" s="40">
        <f>+IF(D295=0,"",D295/D$294)</f>
        <v>3.614457831325301E-2</v>
      </c>
      <c r="G295" s="30">
        <f>+IF(OR(AND(D295=0),(C295=0)),"0",((D295-C295)/C295))</f>
        <v>-0.4</v>
      </c>
      <c r="H295" s="31">
        <f>+IF(OR(AND(E295=""),(G295="")),"",E295*G295)</f>
        <v>-2.0408163265306124E-2</v>
      </c>
    </row>
    <row r="296" spans="2:8" ht="15" x14ac:dyDescent="0.2">
      <c r="B296" s="5" t="s">
        <v>113</v>
      </c>
      <c r="C296" s="38">
        <v>1</v>
      </c>
      <c r="D296" s="38">
        <v>0</v>
      </c>
      <c r="E296" s="12">
        <f t="shared" ref="E296:E359" si="24">+IF(C296=0,"",C296/C$294)</f>
        <v>1.020408163265306E-2</v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3</v>
      </c>
      <c r="D297" s="38">
        <v>1</v>
      </c>
      <c r="E297" s="12">
        <f t="shared" si="24"/>
        <v>3.0612244897959183E-2</v>
      </c>
      <c r="F297" s="12">
        <f t="shared" si="25"/>
        <v>1.2048192771084338E-2</v>
      </c>
      <c r="G297" s="11">
        <f t="shared" si="26"/>
        <v>-0.66666666666666663</v>
      </c>
      <c r="H297" s="15">
        <f t="shared" si="27"/>
        <v>-2.0408163265306121E-2</v>
      </c>
    </row>
    <row r="298" spans="2:8" ht="15" x14ac:dyDescent="0.2">
      <c r="B298" s="5" t="s">
        <v>95</v>
      </c>
      <c r="C298" s="38">
        <v>0</v>
      </c>
      <c r="D298" s="38">
        <v>0</v>
      </c>
      <c r="E298" s="12" t="str">
        <f t="shared" si="24"/>
        <v/>
      </c>
      <c r="F298" s="12" t="str">
        <f t="shared" si="25"/>
        <v/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6</v>
      </c>
      <c r="D301" s="38">
        <v>4</v>
      </c>
      <c r="E301" s="12">
        <f t="shared" si="24"/>
        <v>6.1224489795918366E-2</v>
      </c>
      <c r="F301" s="12">
        <f t="shared" si="25"/>
        <v>4.8192771084337352E-2</v>
      </c>
      <c r="G301" s="11">
        <f t="shared" si="26"/>
        <v>-0.33333333333333331</v>
      </c>
      <c r="H301" s="15">
        <f t="shared" si="27"/>
        <v>-2.0408163265306121E-2</v>
      </c>
    </row>
    <row r="302" spans="2:8" ht="15" x14ac:dyDescent="0.2">
      <c r="B302" s="5" t="s">
        <v>109</v>
      </c>
      <c r="C302" s="38">
        <v>0</v>
      </c>
      <c r="D302" s="38">
        <v>3</v>
      </c>
      <c r="E302" s="12" t="str">
        <f t="shared" si="24"/>
        <v/>
      </c>
      <c r="F302" s="12">
        <f t="shared" si="25"/>
        <v>3.614457831325301E-2</v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1</v>
      </c>
      <c r="D305" s="38">
        <v>0</v>
      </c>
      <c r="E305" s="12">
        <f t="shared" si="24"/>
        <v>1.020408163265306E-2</v>
      </c>
      <c r="F305" s="12" t="str">
        <f t="shared" si="25"/>
        <v/>
      </c>
      <c r="G305" s="11" t="str">
        <f t="shared" si="26"/>
        <v>0</v>
      </c>
      <c r="H305" s="15">
        <f t="shared" si="27"/>
        <v>0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4</v>
      </c>
      <c r="D307" s="38">
        <v>2</v>
      </c>
      <c r="E307" s="12">
        <f t="shared" si="24"/>
        <v>4.0816326530612242E-2</v>
      </c>
      <c r="F307" s="12">
        <f t="shared" si="25"/>
        <v>2.4096385542168676E-2</v>
      </c>
      <c r="G307" s="11">
        <f t="shared" si="26"/>
        <v>-0.5</v>
      </c>
      <c r="H307" s="15">
        <f t="shared" si="27"/>
        <v>-2.0408163265306121E-2</v>
      </c>
    </row>
    <row r="308" spans="2:8" ht="15" x14ac:dyDescent="0.2">
      <c r="B308" s="5" t="s">
        <v>99</v>
      </c>
      <c r="C308" s="38">
        <v>0</v>
      </c>
      <c r="D308" s="38">
        <v>0</v>
      </c>
      <c r="E308" s="12" t="str">
        <f t="shared" si="24"/>
        <v/>
      </c>
      <c r="F308" s="12" t="str">
        <f t="shared" si="25"/>
        <v/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</v>
      </c>
      <c r="D310" s="38">
        <v>4</v>
      </c>
      <c r="E310" s="12">
        <f t="shared" si="24"/>
        <v>3.0612244897959183E-2</v>
      </c>
      <c r="F310" s="12">
        <f t="shared" si="25"/>
        <v>4.8192771084337352E-2</v>
      </c>
      <c r="G310" s="11">
        <f t="shared" si="26"/>
        <v>0.33333333333333331</v>
      </c>
      <c r="H310" s="15">
        <f t="shared" si="27"/>
        <v>1.020408163265306E-2</v>
      </c>
    </row>
    <row r="311" spans="2:8" ht="15" x14ac:dyDescent="0.2">
      <c r="B311" s="5" t="s">
        <v>102</v>
      </c>
      <c r="C311" s="38">
        <v>0</v>
      </c>
      <c r="D311" s="38">
        <v>0</v>
      </c>
      <c r="E311" s="12" t="str">
        <f t="shared" si="24"/>
        <v/>
      </c>
      <c r="F311" s="12" t="str">
        <f t="shared" si="25"/>
        <v/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3</v>
      </c>
      <c r="D314" s="38">
        <v>4</v>
      </c>
      <c r="E314" s="12">
        <f t="shared" si="24"/>
        <v>3.0612244897959183E-2</v>
      </c>
      <c r="F314" s="12">
        <f t="shared" si="25"/>
        <v>4.8192771084337352E-2</v>
      </c>
      <c r="G314" s="11">
        <f t="shared" si="26"/>
        <v>0.33333333333333331</v>
      </c>
      <c r="H314" s="15">
        <f t="shared" si="27"/>
        <v>1.020408163265306E-2</v>
      </c>
    </row>
    <row r="315" spans="2:8" ht="15" x14ac:dyDescent="0.2">
      <c r="B315" s="5" t="s">
        <v>354</v>
      </c>
      <c r="C315" s="38">
        <v>2</v>
      </c>
      <c r="D315" s="38">
        <v>0</v>
      </c>
      <c r="E315" s="12">
        <f t="shared" si="24"/>
        <v>2.0408163265306121E-2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</v>
      </c>
      <c r="D317" s="38">
        <v>1</v>
      </c>
      <c r="E317" s="12">
        <f t="shared" si="24"/>
        <v>1.020408163265306E-2</v>
      </c>
      <c r="F317" s="12">
        <f t="shared" si="25"/>
        <v>1.2048192771084338E-2</v>
      </c>
      <c r="G317" s="11">
        <f t="shared" si="26"/>
        <v>0</v>
      </c>
      <c r="H317" s="15">
        <f t="shared" si="27"/>
        <v>0</v>
      </c>
    </row>
    <row r="318" spans="2:8" ht="15" x14ac:dyDescent="0.2">
      <c r="B318" s="5" t="s">
        <v>355</v>
      </c>
      <c r="C318" s="38">
        <v>6</v>
      </c>
      <c r="D318" s="38">
        <v>14</v>
      </c>
      <c r="E318" s="12">
        <f t="shared" si="24"/>
        <v>6.1224489795918366E-2</v>
      </c>
      <c r="F318" s="12">
        <f t="shared" si="25"/>
        <v>0.16867469879518071</v>
      </c>
      <c r="G318" s="11">
        <f t="shared" si="26"/>
        <v>1.3333333333333333</v>
      </c>
      <c r="H318" s="15">
        <f t="shared" si="27"/>
        <v>8.1632653061224483E-2</v>
      </c>
    </row>
    <row r="319" spans="2:8" ht="15" x14ac:dyDescent="0.2">
      <c r="B319" s="5" t="s">
        <v>115</v>
      </c>
      <c r="C319" s="38">
        <v>0</v>
      </c>
      <c r="D319" s="38">
        <v>0</v>
      </c>
      <c r="E319" s="12" t="str">
        <f t="shared" si="24"/>
        <v/>
      </c>
      <c r="F319" s="12" t="str">
        <f t="shared" si="25"/>
        <v/>
      </c>
      <c r="G319" s="11" t="str">
        <f t="shared" si="26"/>
        <v>0</v>
      </c>
      <c r="H319" s="15" t="str">
        <f t="shared" si="27"/>
        <v/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1</v>
      </c>
      <c r="D326" s="38">
        <v>3</v>
      </c>
      <c r="E326" s="12">
        <f t="shared" si="24"/>
        <v>1.020408163265306E-2</v>
      </c>
      <c r="F326" s="12">
        <f t="shared" si="25"/>
        <v>3.614457831325301E-2</v>
      </c>
      <c r="G326" s="11">
        <f t="shared" si="26"/>
        <v>2</v>
      </c>
      <c r="H326" s="15">
        <f t="shared" si="27"/>
        <v>2.0408163265306121E-2</v>
      </c>
    </row>
    <row r="327" spans="2:8" ht="15" x14ac:dyDescent="0.2">
      <c r="B327" s="5" t="s">
        <v>358</v>
      </c>
      <c r="C327" s="38">
        <v>1</v>
      </c>
      <c r="D327" s="38">
        <v>0</v>
      </c>
      <c r="E327" s="12">
        <f t="shared" si="24"/>
        <v>1.020408163265306E-2</v>
      </c>
      <c r="F327" s="12" t="str">
        <f t="shared" si="25"/>
        <v/>
      </c>
      <c r="G327" s="11" t="str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1</v>
      </c>
      <c r="D328" s="38">
        <v>1</v>
      </c>
      <c r="E328" s="12">
        <f t="shared" si="24"/>
        <v>1.020408163265306E-2</v>
      </c>
      <c r="F328" s="12">
        <f t="shared" si="25"/>
        <v>1.2048192771084338E-2</v>
      </c>
      <c r="G328" s="11">
        <f t="shared" si="26"/>
        <v>0</v>
      </c>
      <c r="H328" s="15">
        <f t="shared" si="27"/>
        <v>0</v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0</v>
      </c>
      <c r="D330" s="38">
        <v>1</v>
      </c>
      <c r="E330" s="12" t="str">
        <f t="shared" si="24"/>
        <v/>
      </c>
      <c r="F330" s="12">
        <f t="shared" si="25"/>
        <v>1.2048192771084338E-2</v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4</v>
      </c>
      <c r="D332" s="38">
        <v>4</v>
      </c>
      <c r="E332" s="12">
        <f t="shared" si="24"/>
        <v>4.0816326530612242E-2</v>
      </c>
      <c r="F332" s="12">
        <f t="shared" si="25"/>
        <v>4.8192771084337352E-2</v>
      </c>
      <c r="G332" s="11">
        <f t="shared" si="26"/>
        <v>0</v>
      </c>
      <c r="H332" s="15">
        <f t="shared" si="27"/>
        <v>0</v>
      </c>
    </row>
    <row r="333" spans="2:8" ht="15" x14ac:dyDescent="0.2">
      <c r="B333" s="5" t="s">
        <v>130</v>
      </c>
      <c r="C333" s="38">
        <v>1</v>
      </c>
      <c r="D333" s="38">
        <v>3</v>
      </c>
      <c r="E333" s="12">
        <f t="shared" si="24"/>
        <v>1.020408163265306E-2</v>
      </c>
      <c r="F333" s="12">
        <f t="shared" si="25"/>
        <v>3.614457831325301E-2</v>
      </c>
      <c r="G333" s="11">
        <f t="shared" si="26"/>
        <v>2</v>
      </c>
      <c r="H333" s="15">
        <f t="shared" si="27"/>
        <v>2.0408163265306121E-2</v>
      </c>
    </row>
    <row r="334" spans="2:8" ht="15" x14ac:dyDescent="0.2">
      <c r="B334" s="5" t="s">
        <v>119</v>
      </c>
      <c r="C334" s="38">
        <v>0</v>
      </c>
      <c r="D334" s="38">
        <v>0</v>
      </c>
      <c r="E334" s="12" t="str">
        <f t="shared" si="24"/>
        <v/>
      </c>
      <c r="F334" s="12" t="str">
        <f t="shared" si="25"/>
        <v/>
      </c>
      <c r="G334" s="11" t="str">
        <f t="shared" si="26"/>
        <v>0</v>
      </c>
      <c r="H334" s="15" t="str">
        <f t="shared" si="27"/>
        <v/>
      </c>
    </row>
    <row r="335" spans="2:8" ht="15" x14ac:dyDescent="0.2">
      <c r="B335" s="5" t="s">
        <v>128</v>
      </c>
      <c r="C335" s="38">
        <v>8</v>
      </c>
      <c r="D335" s="38">
        <v>1</v>
      </c>
      <c r="E335" s="12">
        <f t="shared" si="24"/>
        <v>8.1632653061224483E-2</v>
      </c>
      <c r="F335" s="12">
        <f t="shared" si="25"/>
        <v>1.2048192771084338E-2</v>
      </c>
      <c r="G335" s="11">
        <f t="shared" si="26"/>
        <v>-0.875</v>
      </c>
      <c r="H335" s="15">
        <f t="shared" si="27"/>
        <v>-7.1428571428571425E-2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2</v>
      </c>
      <c r="D337" s="38">
        <v>1</v>
      </c>
      <c r="E337" s="12">
        <f t="shared" si="24"/>
        <v>2.0408163265306121E-2</v>
      </c>
      <c r="F337" s="12">
        <f t="shared" si="25"/>
        <v>1.2048192771084338E-2</v>
      </c>
      <c r="G337" s="11">
        <f t="shared" si="26"/>
        <v>-0.5</v>
      </c>
      <c r="H337" s="15">
        <f t="shared" si="27"/>
        <v>-1.020408163265306E-2</v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2</v>
      </c>
      <c r="D339" s="38">
        <v>1</v>
      </c>
      <c r="E339" s="12">
        <f t="shared" si="24"/>
        <v>2.0408163265306121E-2</v>
      </c>
      <c r="F339" s="12">
        <f t="shared" si="25"/>
        <v>1.2048192771084338E-2</v>
      </c>
      <c r="G339" s="11">
        <f t="shared" si="26"/>
        <v>-0.5</v>
      </c>
      <c r="H339" s="15">
        <f t="shared" si="27"/>
        <v>-1.020408163265306E-2</v>
      </c>
    </row>
    <row r="340" spans="2:8" ht="15" x14ac:dyDescent="0.2">
      <c r="B340" s="5" t="s">
        <v>364</v>
      </c>
      <c r="C340" s="38">
        <v>2</v>
      </c>
      <c r="D340" s="38">
        <v>0</v>
      </c>
      <c r="E340" s="12">
        <f t="shared" si="24"/>
        <v>2.0408163265306121E-2</v>
      </c>
      <c r="F340" s="12" t="str">
        <f t="shared" si="25"/>
        <v/>
      </c>
      <c r="G340" s="11" t="str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1</v>
      </c>
      <c r="D341" s="38">
        <v>0</v>
      </c>
      <c r="E341" s="12">
        <f t="shared" si="24"/>
        <v>1.020408163265306E-2</v>
      </c>
      <c r="F341" s="12" t="str">
        <f t="shared" si="25"/>
        <v/>
      </c>
      <c r="G341" s="11" t="str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1</v>
      </c>
      <c r="D344" s="38">
        <v>0</v>
      </c>
      <c r="E344" s="12">
        <f t="shared" si="24"/>
        <v>1.020408163265306E-2</v>
      </c>
      <c r="F344" s="12" t="str">
        <f t="shared" si="25"/>
        <v/>
      </c>
      <c r="G344" s="11" t="str">
        <f t="shared" si="26"/>
        <v>0</v>
      </c>
      <c r="H344" s="15">
        <f t="shared" si="27"/>
        <v>0</v>
      </c>
    </row>
    <row r="345" spans="2:8" ht="15" x14ac:dyDescent="0.2">
      <c r="B345" s="5" t="s">
        <v>366</v>
      </c>
      <c r="C345" s="38">
        <v>11</v>
      </c>
      <c r="D345" s="38">
        <v>7</v>
      </c>
      <c r="E345" s="12">
        <f t="shared" si="24"/>
        <v>0.11224489795918367</v>
      </c>
      <c r="F345" s="12">
        <f t="shared" si="25"/>
        <v>8.4337349397590355E-2</v>
      </c>
      <c r="G345" s="11">
        <f t="shared" si="26"/>
        <v>-0.36363636363636365</v>
      </c>
      <c r="H345" s="15">
        <f t="shared" si="27"/>
        <v>-4.0816326530612249E-2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2</v>
      </c>
      <c r="D347" s="38">
        <v>0</v>
      </c>
      <c r="E347" s="12">
        <f t="shared" si="24"/>
        <v>2.0408163265306121E-2</v>
      </c>
      <c r="F347" s="12" t="str">
        <f t="shared" si="25"/>
        <v/>
      </c>
      <c r="G347" s="11" t="str">
        <f t="shared" si="26"/>
        <v>0</v>
      </c>
      <c r="H347" s="15">
        <f t="shared" si="27"/>
        <v>0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11</v>
      </c>
      <c r="D354" s="38">
        <v>0</v>
      </c>
      <c r="E354" s="12">
        <f t="shared" si="24"/>
        <v>0.11224489795918367</v>
      </c>
      <c r="F354" s="12" t="str">
        <f t="shared" si="25"/>
        <v/>
      </c>
      <c r="G354" s="11" t="str">
        <f t="shared" si="26"/>
        <v>0</v>
      </c>
      <c r="H354" s="15">
        <f t="shared" si="27"/>
        <v>0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</v>
      </c>
      <c r="D357" s="38">
        <v>0</v>
      </c>
      <c r="E357" s="12">
        <f t="shared" si="24"/>
        <v>1.020408163265306E-2</v>
      </c>
      <c r="F357" s="12" t="str">
        <f t="shared" si="25"/>
        <v/>
      </c>
      <c r="G357" s="11" t="str">
        <f t="shared" si="26"/>
        <v>0</v>
      </c>
      <c r="H357" s="15">
        <f t="shared" si="27"/>
        <v>0</v>
      </c>
    </row>
    <row r="358" spans="2:8" ht="15" x14ac:dyDescent="0.2">
      <c r="B358" s="5" t="s">
        <v>127</v>
      </c>
      <c r="C358" s="38">
        <v>0</v>
      </c>
      <c r="D358" s="38">
        <v>1</v>
      </c>
      <c r="E358" s="12" t="str">
        <f t="shared" si="24"/>
        <v/>
      </c>
      <c r="F358" s="12">
        <f t="shared" si="25"/>
        <v>1.2048192771084338E-2</v>
      </c>
      <c r="G358" s="11" t="str">
        <f t="shared" si="26"/>
        <v>0</v>
      </c>
      <c r="H358" s="15" t="str">
        <f t="shared" si="27"/>
        <v/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0</v>
      </c>
      <c r="E363" s="12" t="str">
        <f t="shared" si="28"/>
        <v/>
      </c>
      <c r="F363" s="12" t="str">
        <f t="shared" si="29"/>
        <v/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0</v>
      </c>
      <c r="E372" s="12" t="str">
        <f t="shared" si="28"/>
        <v/>
      </c>
      <c r="F372" s="12" t="str">
        <f t="shared" si="29"/>
        <v/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8</v>
      </c>
      <c r="E377" s="12" t="str">
        <f t="shared" si="28"/>
        <v/>
      </c>
      <c r="F377" s="12">
        <f t="shared" si="29"/>
        <v>9.6385542168674704E-2</v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1</v>
      </c>
      <c r="D378" s="38">
        <v>4</v>
      </c>
      <c r="E378" s="12">
        <f t="shared" si="28"/>
        <v>1.020408163265306E-2</v>
      </c>
      <c r="F378" s="12">
        <f t="shared" si="29"/>
        <v>4.8192771084337352E-2</v>
      </c>
      <c r="G378" s="11">
        <f t="shared" si="30"/>
        <v>3</v>
      </c>
      <c r="H378" s="15">
        <f t="shared" si="31"/>
        <v>3.0612244897959183E-2</v>
      </c>
    </row>
    <row r="379" spans="2:8" ht="15" x14ac:dyDescent="0.2">
      <c r="B379" s="5" t="s">
        <v>384</v>
      </c>
      <c r="C379" s="38">
        <v>0</v>
      </c>
      <c r="D379" s="38">
        <v>1</v>
      </c>
      <c r="E379" s="12" t="str">
        <f t="shared" si="28"/>
        <v/>
      </c>
      <c r="F379" s="12">
        <f t="shared" si="29"/>
        <v>1.2048192771084338E-2</v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1</v>
      </c>
      <c r="D380" s="38">
        <v>0</v>
      </c>
      <c r="E380" s="12">
        <f t="shared" si="28"/>
        <v>1.020408163265306E-2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1</v>
      </c>
      <c r="E381" s="12" t="str">
        <f t="shared" si="28"/>
        <v/>
      </c>
      <c r="F381" s="12">
        <f t="shared" si="29"/>
        <v>1.2048192771084338E-2</v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0</v>
      </c>
      <c r="D387" s="38">
        <v>0</v>
      </c>
      <c r="E387" s="12" t="str">
        <f t="shared" si="28"/>
        <v/>
      </c>
      <c r="F387" s="12" t="str">
        <f t="shared" si="29"/>
        <v/>
      </c>
      <c r="G387" s="11" t="str">
        <f t="shared" si="30"/>
        <v>0</v>
      </c>
      <c r="H387" s="15" t="str">
        <f t="shared" si="31"/>
        <v/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1</v>
      </c>
      <c r="D391" s="38">
        <v>1</v>
      </c>
      <c r="E391" s="12">
        <f t="shared" si="28"/>
        <v>1.020408163265306E-2</v>
      </c>
      <c r="F391" s="12">
        <f t="shared" si="29"/>
        <v>1.2048192771084338E-2</v>
      </c>
      <c r="G391" s="11">
        <f t="shared" si="30"/>
        <v>0</v>
      </c>
      <c r="H391" s="15">
        <f t="shared" si="31"/>
        <v>0</v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1</v>
      </c>
      <c r="D393" s="38">
        <v>1</v>
      </c>
      <c r="E393" s="12">
        <f t="shared" si="28"/>
        <v>1.020408163265306E-2</v>
      </c>
      <c r="F393" s="12">
        <f t="shared" si="29"/>
        <v>1.2048192771084338E-2</v>
      </c>
      <c r="G393" s="11">
        <f t="shared" si="30"/>
        <v>0</v>
      </c>
      <c r="H393" s="15">
        <f t="shared" si="31"/>
        <v>0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0</v>
      </c>
      <c r="E401" s="12" t="str">
        <f t="shared" si="28"/>
        <v/>
      </c>
      <c r="F401" s="12" t="str">
        <f t="shared" si="29"/>
        <v/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1</v>
      </c>
      <c r="D406" s="38">
        <v>0</v>
      </c>
      <c r="E406" s="12">
        <f t="shared" si="28"/>
        <v>1.020408163265306E-2</v>
      </c>
      <c r="F406" s="12" t="str">
        <f t="shared" si="29"/>
        <v/>
      </c>
      <c r="G406" s="11" t="str">
        <f t="shared" si="30"/>
        <v>0</v>
      </c>
      <c r="H406" s="15">
        <f t="shared" si="31"/>
        <v>0</v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3</v>
      </c>
      <c r="D408" s="38">
        <v>0</v>
      </c>
      <c r="E408" s="12">
        <f t="shared" si="28"/>
        <v>3.0612244897959183E-2</v>
      </c>
      <c r="F408" s="12" t="str">
        <f t="shared" si="29"/>
        <v/>
      </c>
      <c r="G408" s="11" t="str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2</v>
      </c>
      <c r="D410" s="38">
        <v>0</v>
      </c>
      <c r="E410" s="12">
        <f t="shared" si="28"/>
        <v>2.0408163265306121E-2</v>
      </c>
      <c r="F410" s="12" t="str">
        <f t="shared" si="29"/>
        <v/>
      </c>
      <c r="G410" s="11" t="str">
        <f t="shared" si="30"/>
        <v>0</v>
      </c>
      <c r="H410" s="15">
        <f t="shared" si="31"/>
        <v>0</v>
      </c>
    </row>
    <row r="411" spans="2:8" ht="15" x14ac:dyDescent="0.2">
      <c r="B411" s="5" t="s">
        <v>401</v>
      </c>
      <c r="C411" s="38">
        <v>0</v>
      </c>
      <c r="D411" s="38">
        <v>0</v>
      </c>
      <c r="E411" s="12" t="str">
        <f t="shared" si="28"/>
        <v/>
      </c>
      <c r="F411" s="12" t="str">
        <f t="shared" si="29"/>
        <v/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1</v>
      </c>
      <c r="E412" s="12" t="str">
        <f t="shared" si="28"/>
        <v/>
      </c>
      <c r="F412" s="12">
        <f t="shared" si="29"/>
        <v>1.2048192771084338E-2</v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1</v>
      </c>
      <c r="D417" s="38">
        <v>0</v>
      </c>
      <c r="E417" s="12">
        <f t="shared" si="28"/>
        <v>1.020408163265306E-2</v>
      </c>
      <c r="F417" s="12" t="str">
        <f t="shared" si="29"/>
        <v/>
      </c>
      <c r="G417" s="11" t="str">
        <f t="shared" si="30"/>
        <v>0</v>
      </c>
      <c r="H417" s="15">
        <f t="shared" si="31"/>
        <v>0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0</v>
      </c>
      <c r="D437" s="38">
        <v>0</v>
      </c>
      <c r="E437" s="12" t="str">
        <f t="shared" si="32"/>
        <v/>
      </c>
      <c r="F437" s="12" t="str">
        <f t="shared" si="33"/>
        <v/>
      </c>
      <c r="G437" s="11" t="str">
        <f t="shared" si="34"/>
        <v>0</v>
      </c>
      <c r="H437" s="15" t="str">
        <f t="shared" si="35"/>
        <v/>
      </c>
    </row>
    <row r="438" spans="2:8" ht="15" x14ac:dyDescent="0.2">
      <c r="B438" s="5" t="s">
        <v>155</v>
      </c>
      <c r="C438" s="38">
        <v>0</v>
      </c>
      <c r="D438" s="38">
        <v>1</v>
      </c>
      <c r="E438" s="12" t="str">
        <f t="shared" si="32"/>
        <v/>
      </c>
      <c r="F438" s="12">
        <f t="shared" si="33"/>
        <v>1.2048192771084338E-2</v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</v>
      </c>
      <c r="D460" s="38">
        <v>0</v>
      </c>
      <c r="E460" s="12">
        <f t="shared" si="32"/>
        <v>2.0408163265306121E-2</v>
      </c>
      <c r="F460" s="12" t="str">
        <f t="shared" si="33"/>
        <v/>
      </c>
      <c r="G460" s="11" t="str">
        <f t="shared" si="34"/>
        <v>0</v>
      </c>
      <c r="H460" s="15">
        <f t="shared" si="35"/>
        <v>0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3</v>
      </c>
      <c r="E463" s="12" t="str">
        <f t="shared" si="32"/>
        <v/>
      </c>
      <c r="F463" s="12">
        <f t="shared" si="33"/>
        <v>3.614457831325301E-2</v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1</v>
      </c>
      <c r="E474" s="12" t="str">
        <f t="shared" si="32"/>
        <v/>
      </c>
      <c r="F474" s="12">
        <f t="shared" si="33"/>
        <v>1.2048192771084338E-2</v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0</v>
      </c>
      <c r="E478" s="12" t="str">
        <f t="shared" si="32"/>
        <v/>
      </c>
      <c r="F478" s="12" t="str">
        <f t="shared" si="33"/>
        <v/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0</v>
      </c>
      <c r="D483" s="38">
        <v>1</v>
      </c>
      <c r="E483" s="12" t="str">
        <f t="shared" si="32"/>
        <v/>
      </c>
      <c r="F483" s="12">
        <f t="shared" si="33"/>
        <v>1.2048192771084338E-2</v>
      </c>
      <c r="G483" s="11" t="str">
        <f t="shared" si="34"/>
        <v>0</v>
      </c>
      <c r="H483" s="15" t="str">
        <f t="shared" si="35"/>
        <v/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1</v>
      </c>
      <c r="D485" s="38">
        <v>1</v>
      </c>
      <c r="E485" s="12">
        <f t="shared" si="32"/>
        <v>1.020408163265306E-2</v>
      </c>
      <c r="F485" s="12">
        <f t="shared" si="33"/>
        <v>1.2048192771084338E-2</v>
      </c>
      <c r="G485" s="11">
        <f t="shared" si="34"/>
        <v>0</v>
      </c>
      <c r="H485" s="15">
        <f t="shared" si="35"/>
        <v>0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5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5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13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0</v>
      </c>
      <c r="D491" s="38">
        <v>0</v>
      </c>
      <c r="E491" s="12" t="str">
        <f t="shared" si="36"/>
        <v/>
      </c>
      <c r="F491" s="12" t="str">
        <f t="shared" si="37"/>
        <v/>
      </c>
      <c r="G491" s="11" t="str">
        <f t="shared" si="38"/>
        <v>0</v>
      </c>
      <c r="H491" s="15" t="str">
        <f t="shared" si="39"/>
        <v/>
      </c>
    </row>
    <row r="492" spans="2:8" ht="25.5" customHeight="1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3.5" customHeight="1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5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ht="15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3.5" customHeight="1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s="4" customFormat="1" ht="26.25" customHeight="1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s="4" customFormat="1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s="4" customFormat="1" ht="26.25" customHeight="1" thickBot="1" x14ac:dyDescent="0.25">
      <c r="B505" s="32" t="s">
        <v>523</v>
      </c>
      <c r="C505" s="33">
        <f>SUM(C506:C530)</f>
        <v>33</v>
      </c>
      <c r="D505" s="34">
        <f>SUM(D506:D530)</f>
        <v>21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-0.36363636363636365</v>
      </c>
      <c r="H505" s="36">
        <f>+IF(OR(AND(E505=""),(G505="")),"",E505*G505)</f>
        <v>-0.36363636363636365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0</v>
      </c>
      <c r="D507" s="38">
        <v>0</v>
      </c>
      <c r="E507" s="12" t="str">
        <f t="shared" ref="E507:E530" si="40">+IF(C507=0,"",C507/C$505)</f>
        <v/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38">
        <v>5</v>
      </c>
      <c r="D508" s="38">
        <v>7</v>
      </c>
      <c r="E508" s="12">
        <f t="shared" si="40"/>
        <v>0.15151515151515152</v>
      </c>
      <c r="F508" s="12">
        <f t="shared" si="41"/>
        <v>0.33333333333333331</v>
      </c>
      <c r="G508" s="11">
        <f t="shared" si="42"/>
        <v>0.4</v>
      </c>
      <c r="H508" s="15">
        <f t="shared" si="43"/>
        <v>6.0606060606060608E-2</v>
      </c>
    </row>
    <row r="509" spans="2:8" ht="15" x14ac:dyDescent="0.2">
      <c r="B509" s="5" t="s">
        <v>456</v>
      </c>
      <c r="C509" s="38">
        <v>1</v>
      </c>
      <c r="D509" s="38">
        <v>3</v>
      </c>
      <c r="E509" s="12">
        <f t="shared" si="40"/>
        <v>3.0303030303030304E-2</v>
      </c>
      <c r="F509" s="12">
        <f t="shared" si="41"/>
        <v>0.14285714285714285</v>
      </c>
      <c r="G509" s="11">
        <f t="shared" si="42"/>
        <v>2</v>
      </c>
      <c r="H509" s="15">
        <f t="shared" si="43"/>
        <v>6.0606060606060608E-2</v>
      </c>
    </row>
    <row r="510" spans="2:8" ht="15" x14ac:dyDescent="0.2">
      <c r="B510" s="5" t="s">
        <v>188</v>
      </c>
      <c r="C510" s="38">
        <v>0</v>
      </c>
      <c r="D510" s="38">
        <v>1</v>
      </c>
      <c r="E510" s="12" t="str">
        <f t="shared" si="40"/>
        <v/>
      </c>
      <c r="F510" s="12">
        <f t="shared" si="41"/>
        <v>4.7619047619047616E-2</v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4</v>
      </c>
      <c r="D515" s="38">
        <v>0</v>
      </c>
      <c r="E515" s="12">
        <f t="shared" si="40"/>
        <v>0.12121212121212122</v>
      </c>
      <c r="F515" s="12" t="str">
        <f t="shared" si="41"/>
        <v/>
      </c>
      <c r="G515" s="11" t="str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1</v>
      </c>
      <c r="D516" s="38">
        <v>0</v>
      </c>
      <c r="E516" s="12">
        <f t="shared" si="40"/>
        <v>3.0303030303030304E-2</v>
      </c>
      <c r="F516" s="12" t="str">
        <f t="shared" si="41"/>
        <v/>
      </c>
      <c r="G516" s="11" t="str">
        <f t="shared" si="42"/>
        <v>0</v>
      </c>
      <c r="H516" s="15">
        <f t="shared" si="43"/>
        <v>0</v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1</v>
      </c>
      <c r="D518" s="38">
        <v>0</v>
      </c>
      <c r="E518" s="12">
        <f t="shared" si="40"/>
        <v>3.0303030303030304E-2</v>
      </c>
      <c r="F518" s="12" t="str">
        <f t="shared" si="41"/>
        <v/>
      </c>
      <c r="G518" s="11" t="str">
        <f t="shared" si="42"/>
        <v>0</v>
      </c>
      <c r="H518" s="15">
        <f t="shared" si="43"/>
        <v>0</v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5" x14ac:dyDescent="0.2">
      <c r="B520" s="5" t="s">
        <v>191</v>
      </c>
      <c r="C520" s="38">
        <v>0</v>
      </c>
      <c r="D520" s="38">
        <v>1</v>
      </c>
      <c r="E520" s="12" t="str">
        <f t="shared" si="40"/>
        <v/>
      </c>
      <c r="F520" s="12">
        <f t="shared" si="41"/>
        <v>4.7619047619047616E-2</v>
      </c>
      <c r="G520" s="11" t="str">
        <f t="shared" si="42"/>
        <v>0</v>
      </c>
      <c r="H520" s="15" t="str">
        <f t="shared" si="43"/>
        <v/>
      </c>
    </row>
    <row r="521" spans="2:8" ht="15" x14ac:dyDescent="0.2">
      <c r="B521" s="5" t="s">
        <v>461</v>
      </c>
      <c r="C521" s="38">
        <v>13</v>
      </c>
      <c r="D521" s="38">
        <v>5</v>
      </c>
      <c r="E521" s="12">
        <f t="shared" si="40"/>
        <v>0.39393939393939392</v>
      </c>
      <c r="F521" s="12">
        <f t="shared" si="41"/>
        <v>0.23809523809523808</v>
      </c>
      <c r="G521" s="11">
        <f t="shared" si="42"/>
        <v>-0.61538461538461542</v>
      </c>
      <c r="H521" s="15">
        <f t="shared" si="43"/>
        <v>-0.24242424242424243</v>
      </c>
    </row>
    <row r="522" spans="2:8" ht="13.5" customHeight="1" x14ac:dyDescent="0.2">
      <c r="B522" s="5" t="s">
        <v>193</v>
      </c>
      <c r="C522" s="38">
        <v>1</v>
      </c>
      <c r="D522" s="38">
        <v>0</v>
      </c>
      <c r="E522" s="12">
        <f t="shared" si="40"/>
        <v>3.0303030303030304E-2</v>
      </c>
      <c r="F522" s="12" t="str">
        <f t="shared" si="41"/>
        <v/>
      </c>
      <c r="G522" s="11" t="str">
        <f t="shared" si="42"/>
        <v>0</v>
      </c>
      <c r="H522" s="15">
        <f t="shared" si="43"/>
        <v>0</v>
      </c>
    </row>
    <row r="523" spans="2:8" ht="13.5" customHeight="1" x14ac:dyDescent="0.2">
      <c r="B523" s="5" t="s">
        <v>462</v>
      </c>
      <c r="C523" s="38">
        <v>6</v>
      </c>
      <c r="D523" s="38">
        <v>1</v>
      </c>
      <c r="E523" s="12">
        <f t="shared" si="40"/>
        <v>0.18181818181818182</v>
      </c>
      <c r="F523" s="12">
        <f t="shared" si="41"/>
        <v>4.7619047619047616E-2</v>
      </c>
      <c r="G523" s="11">
        <f t="shared" si="42"/>
        <v>-0.83333333333333337</v>
      </c>
      <c r="H523" s="15">
        <f t="shared" si="43"/>
        <v>-0.15151515151515152</v>
      </c>
    </row>
    <row r="524" spans="2:8" ht="25.5" customHeight="1" x14ac:dyDescent="0.2">
      <c r="B524" s="5" t="s">
        <v>194</v>
      </c>
      <c r="C524" s="38">
        <v>0</v>
      </c>
      <c r="D524" s="38">
        <v>2</v>
      </c>
      <c r="E524" s="12" t="str">
        <f t="shared" si="40"/>
        <v/>
      </c>
      <c r="F524" s="12">
        <f t="shared" si="41"/>
        <v>9.5238095238095233E-2</v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2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3.5" customHeight="1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13.5" customHeight="1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1</v>
      </c>
      <c r="E529" s="12" t="str">
        <f t="shared" si="40"/>
        <v/>
      </c>
      <c r="F529" s="12">
        <f t="shared" si="41"/>
        <v>4.7619047619047616E-2</v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1</v>
      </c>
      <c r="D530" s="38">
        <v>0</v>
      </c>
      <c r="E530" s="12">
        <f t="shared" si="40"/>
        <v>3.0303030303030304E-2</v>
      </c>
      <c r="F530" s="12" t="str">
        <f t="shared" si="41"/>
        <v/>
      </c>
      <c r="G530" s="11" t="str">
        <f t="shared" si="42"/>
        <v>0</v>
      </c>
      <c r="H530" s="15">
        <f t="shared" si="43"/>
        <v>0</v>
      </c>
    </row>
    <row r="531" spans="2:8" x14ac:dyDescent="0.2">
      <c r="B531" s="13" t="s">
        <v>525</v>
      </c>
    </row>
  </sheetData>
  <mergeCells count="33">
    <mergeCell ref="D1:H2"/>
    <mergeCell ref="D3:H3"/>
    <mergeCell ref="D4:H5"/>
    <mergeCell ref="G16:G17"/>
    <mergeCell ref="H16:H17"/>
    <mergeCell ref="G68:G69"/>
    <mergeCell ref="H68:H69"/>
    <mergeCell ref="G149:G150"/>
    <mergeCell ref="H149:H150"/>
    <mergeCell ref="B6:B7"/>
    <mergeCell ref="C6:D6"/>
    <mergeCell ref="E6:F6"/>
    <mergeCell ref="G6:G7"/>
    <mergeCell ref="H6:H7"/>
    <mergeCell ref="E16:F16"/>
    <mergeCell ref="E68:F68"/>
    <mergeCell ref="E149:F149"/>
    <mergeCell ref="B16:B17"/>
    <mergeCell ref="C68:D68"/>
    <mergeCell ref="B68:B69"/>
    <mergeCell ref="C16:D16"/>
    <mergeCell ref="H292:H293"/>
    <mergeCell ref="G503:G504"/>
    <mergeCell ref="H503:H504"/>
    <mergeCell ref="B149:B150"/>
    <mergeCell ref="B292:B293"/>
    <mergeCell ref="C149:D149"/>
    <mergeCell ref="C292:D292"/>
    <mergeCell ref="E292:F292"/>
    <mergeCell ref="E503:F503"/>
    <mergeCell ref="C503:D503"/>
    <mergeCell ref="B503:B504"/>
    <mergeCell ref="G292:G293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551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498</v>
      </c>
      <c r="C8" s="33">
        <f>+C18+C70+C151+C294+C505</f>
        <v>3421</v>
      </c>
      <c r="D8" s="34">
        <f>+D18+D70+D151+D294+D505</f>
        <v>5202</v>
      </c>
      <c r="E8" s="35">
        <f>SUM(E9:E13)</f>
        <v>1</v>
      </c>
      <c r="F8" s="35">
        <f>SUM(F9:F13)</f>
        <v>1</v>
      </c>
      <c r="G8" s="35">
        <f>+(D8-C8)/C8</f>
        <v>0.5206080093539901</v>
      </c>
      <c r="H8" s="36">
        <f>+E8*G8</f>
        <v>0.5206080093539901</v>
      </c>
    </row>
    <row r="9" spans="2:8" x14ac:dyDescent="0.2">
      <c r="B9" s="42" t="str">
        <f>+B18</f>
        <v>Total Vacantes en ocupaciones de nivel Directivo</v>
      </c>
      <c r="C9" s="43">
        <f>+C18</f>
        <v>69</v>
      </c>
      <c r="D9" s="43">
        <f>+D18</f>
        <v>91</v>
      </c>
      <c r="E9" s="44">
        <f>C9/$C$8</f>
        <v>2.0169541069862615E-2</v>
      </c>
      <c r="F9" s="44">
        <f>D9/$D$8</f>
        <v>1.7493271818531334E-2</v>
      </c>
      <c r="G9" s="45">
        <f>+IF(OR(AND(D9=0),(C9=0)),"0",((D9-C9)/C9))</f>
        <v>0.3188405797101449</v>
      </c>
      <c r="H9" s="46">
        <f>+IF(OR(AND(E9=""),(G9="")),"",E9*G9)</f>
        <v>6.4308681672025723E-3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364</v>
      </c>
      <c r="D10" s="24">
        <f>+D70</f>
        <v>606</v>
      </c>
      <c r="E10" s="25">
        <f>C10/$C$8</f>
        <v>0.10640163694826074</v>
      </c>
      <c r="F10" s="25">
        <f>D10/$D$8</f>
        <v>0.11649365628604383</v>
      </c>
      <c r="G10" s="11">
        <f>+IF(OR(AND(D10=0),(C10=0)),"0",((D10-C10)/C10))</f>
        <v>0.6648351648351648</v>
      </c>
      <c r="H10" s="48">
        <f>+IF(OR(AND(E10=""),(G10="")),"",E10*G10)</f>
        <v>7.0739549839228297E-2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451</v>
      </c>
      <c r="D11" s="24">
        <f>+D151</f>
        <v>631</v>
      </c>
      <c r="E11" s="25">
        <f>C11/$C$8</f>
        <v>0.13183279742765272</v>
      </c>
      <c r="F11" s="25">
        <f>D11/$D$8</f>
        <v>0.12129950019223376</v>
      </c>
      <c r="G11" s="11">
        <f>+IF(OR(AND(D11=0),(C11=0)),"0",((D11-C11)/C11))</f>
        <v>0.3991130820399113</v>
      </c>
      <c r="H11" s="48">
        <f>+IF(OR(AND(E11=""),(G11="")),"",E11*G11)</f>
        <v>5.2616194095293771E-2</v>
      </c>
    </row>
    <row r="12" spans="2:8" x14ac:dyDescent="0.2">
      <c r="B12" s="47" t="str">
        <f>+B294</f>
        <v>Total Vacantes  en ocupaciones de nivel Calificados</v>
      </c>
      <c r="C12" s="24">
        <f>+C294</f>
        <v>1927</v>
      </c>
      <c r="D12" s="24">
        <f>+D294</f>
        <v>2526</v>
      </c>
      <c r="E12" s="25">
        <f>C12/$C$8</f>
        <v>0.56328558900906167</v>
      </c>
      <c r="F12" s="25">
        <f>D12/$D$8</f>
        <v>0.4855824682814302</v>
      </c>
      <c r="G12" s="11">
        <f>+IF(OR(AND(D12=0),(C12=0)),"0",((D12-C12)/C12))</f>
        <v>0.31084587441619099</v>
      </c>
      <c r="H12" s="48">
        <f>+IF(OR(AND(E12=""),(G12="")),"",E12*G12)</f>
        <v>0.17509500146156096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610</v>
      </c>
      <c r="D13" s="50">
        <f>+D505</f>
        <v>1348</v>
      </c>
      <c r="E13" s="51">
        <f>C13/$C$8</f>
        <v>0.17831043554516224</v>
      </c>
      <c r="F13" s="51">
        <f>D13/$D$8</f>
        <v>0.25913110342176088</v>
      </c>
      <c r="G13" s="52">
        <f>+IF(OR(AND(D13=0),(C13=0)),"0",((D13-C13)/C13))</f>
        <v>1.2098360655737705</v>
      </c>
      <c r="H13" s="53">
        <f>+IF(OR(AND(E13=""),(G13="")),"",E13*G13)</f>
        <v>0.21572639579070449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69</v>
      </c>
      <c r="D18" s="34">
        <f>SUM(D19:D64)</f>
        <v>91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0.3188405797101449</v>
      </c>
      <c r="H18" s="36">
        <f>+IF(OR(AND(E18=""),(G18="")),"",E18*G18)</f>
        <v>0.3188405797101449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4</v>
      </c>
      <c r="D25" s="38">
        <v>14</v>
      </c>
      <c r="E25" s="10">
        <f t="shared" si="0"/>
        <v>5.7971014492753624E-2</v>
      </c>
      <c r="F25" s="10">
        <f t="shared" si="1"/>
        <v>0.15384615384615385</v>
      </c>
      <c r="G25" s="11">
        <f t="shared" si="2"/>
        <v>2.5</v>
      </c>
      <c r="H25" s="15">
        <f t="shared" si="3"/>
        <v>0.14492753623188406</v>
      </c>
    </row>
    <row r="26" spans="2:8" ht="20.100000000000001" customHeight="1" x14ac:dyDescent="0.2">
      <c r="B26" s="5" t="s">
        <v>6</v>
      </c>
      <c r="C26" s="38">
        <v>17</v>
      </c>
      <c r="D26" s="38">
        <v>8</v>
      </c>
      <c r="E26" s="10">
        <f t="shared" si="0"/>
        <v>0.24637681159420291</v>
      </c>
      <c r="F26" s="10">
        <f t="shared" si="1"/>
        <v>8.7912087912087919E-2</v>
      </c>
      <c r="G26" s="11">
        <f t="shared" si="2"/>
        <v>-0.52941176470588236</v>
      </c>
      <c r="H26" s="15">
        <f t="shared" si="3"/>
        <v>-0.13043478260869565</v>
      </c>
    </row>
    <row r="27" spans="2:8" ht="20.100000000000001" customHeight="1" x14ac:dyDescent="0.2">
      <c r="B27" s="5" t="s">
        <v>3</v>
      </c>
      <c r="C27" s="38">
        <v>0</v>
      </c>
      <c r="D27" s="38">
        <v>2</v>
      </c>
      <c r="E27" s="10" t="str">
        <f t="shared" si="0"/>
        <v/>
      </c>
      <c r="F27" s="10">
        <f t="shared" si="1"/>
        <v>2.197802197802198E-2</v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9</v>
      </c>
      <c r="D28" s="38">
        <v>10</v>
      </c>
      <c r="E28" s="10">
        <f t="shared" si="0"/>
        <v>0.13043478260869565</v>
      </c>
      <c r="F28" s="10">
        <f t="shared" si="1"/>
        <v>0.10989010989010989</v>
      </c>
      <c r="G28" s="11">
        <f t="shared" si="2"/>
        <v>0.1111111111111111</v>
      </c>
      <c r="H28" s="15">
        <f t="shared" si="3"/>
        <v>1.4492753623188404E-2</v>
      </c>
    </row>
    <row r="29" spans="2:8" ht="20.100000000000001" customHeight="1" x14ac:dyDescent="0.2">
      <c r="B29" s="5" t="s">
        <v>200</v>
      </c>
      <c r="C29" s="38">
        <v>1</v>
      </c>
      <c r="D29" s="38">
        <v>0</v>
      </c>
      <c r="E29" s="10">
        <f t="shared" si="0"/>
        <v>1.4492753623188406E-2</v>
      </c>
      <c r="F29" s="10" t="str">
        <f t="shared" si="1"/>
        <v/>
      </c>
      <c r="G29" s="11" t="str">
        <f t="shared" si="2"/>
        <v>0</v>
      </c>
      <c r="H29" s="15">
        <f t="shared" si="3"/>
        <v>0</v>
      </c>
    </row>
    <row r="30" spans="2:8" ht="20.100000000000001" customHeight="1" x14ac:dyDescent="0.2">
      <c r="B30" s="5" t="s">
        <v>201</v>
      </c>
      <c r="C30" s="38">
        <v>4</v>
      </c>
      <c r="D30" s="38">
        <v>7</v>
      </c>
      <c r="E30" s="10">
        <f t="shared" si="0"/>
        <v>5.7971014492753624E-2</v>
      </c>
      <c r="F30" s="10">
        <f t="shared" si="1"/>
        <v>7.6923076923076927E-2</v>
      </c>
      <c r="G30" s="11">
        <f t="shared" si="2"/>
        <v>0.75</v>
      </c>
      <c r="H30" s="15">
        <f t="shared" si="3"/>
        <v>4.3478260869565216E-2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2</v>
      </c>
      <c r="D34" s="38">
        <v>4</v>
      </c>
      <c r="E34" s="10">
        <f t="shared" si="0"/>
        <v>2.8985507246376812E-2</v>
      </c>
      <c r="F34" s="10">
        <f t="shared" si="1"/>
        <v>4.3956043956043959E-2</v>
      </c>
      <c r="G34" s="11">
        <f t="shared" si="2"/>
        <v>1</v>
      </c>
      <c r="H34" s="15">
        <f t="shared" si="3"/>
        <v>2.8985507246376812E-2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2</v>
      </c>
      <c r="D37" s="38">
        <v>0</v>
      </c>
      <c r="E37" s="10">
        <f t="shared" si="0"/>
        <v>2.8985507246376812E-2</v>
      </c>
      <c r="F37" s="10" t="str">
        <f t="shared" si="1"/>
        <v/>
      </c>
      <c r="G37" s="11" t="str">
        <f t="shared" si="2"/>
        <v>0</v>
      </c>
      <c r="H37" s="15">
        <f t="shared" si="3"/>
        <v>0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2</v>
      </c>
      <c r="E43" s="10" t="str">
        <f t="shared" si="0"/>
        <v/>
      </c>
      <c r="F43" s="10">
        <f t="shared" si="1"/>
        <v>2.197802197802198E-2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16</v>
      </c>
      <c r="D48" s="38">
        <v>14</v>
      </c>
      <c r="E48" s="10">
        <f t="shared" si="0"/>
        <v>0.2318840579710145</v>
      </c>
      <c r="F48" s="10">
        <f t="shared" si="1"/>
        <v>0.15384615384615385</v>
      </c>
      <c r="G48" s="11">
        <f t="shared" si="2"/>
        <v>-0.125</v>
      </c>
      <c r="H48" s="15">
        <f t="shared" si="3"/>
        <v>-2.8985507246376812E-2</v>
      </c>
    </row>
    <row r="49" spans="2:8" ht="20.100000000000001" customHeight="1" x14ac:dyDescent="0.2">
      <c r="B49" s="5" t="s">
        <v>16</v>
      </c>
      <c r="C49" s="38">
        <v>1</v>
      </c>
      <c r="D49" s="38">
        <v>0</v>
      </c>
      <c r="E49" s="10">
        <f t="shared" si="0"/>
        <v>1.4492753623188406E-2</v>
      </c>
      <c r="F49" s="10" t="str">
        <f t="shared" si="1"/>
        <v/>
      </c>
      <c r="G49" s="11" t="str">
        <f t="shared" si="2"/>
        <v>0</v>
      </c>
      <c r="H49" s="15">
        <f t="shared" si="3"/>
        <v>0</v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2</v>
      </c>
      <c r="E51" s="10" t="str">
        <f t="shared" si="0"/>
        <v/>
      </c>
      <c r="F51" s="10">
        <f t="shared" si="1"/>
        <v>2.197802197802198E-2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4</v>
      </c>
      <c r="D52" s="38">
        <v>2</v>
      </c>
      <c r="E52" s="10">
        <f t="shared" si="0"/>
        <v>5.7971014492753624E-2</v>
      </c>
      <c r="F52" s="10">
        <f t="shared" si="1"/>
        <v>2.197802197802198E-2</v>
      </c>
      <c r="G52" s="11">
        <f t="shared" si="2"/>
        <v>-0.5</v>
      </c>
      <c r="H52" s="15">
        <f t="shared" si="3"/>
        <v>-2.8985507246376812E-2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1</v>
      </c>
      <c r="D55" s="38">
        <v>0</v>
      </c>
      <c r="E55" s="10">
        <f t="shared" si="0"/>
        <v>1.4492753623188406E-2</v>
      </c>
      <c r="F55" s="10" t="str">
        <f t="shared" si="1"/>
        <v/>
      </c>
      <c r="G55" s="11" t="str">
        <f t="shared" si="2"/>
        <v>0</v>
      </c>
      <c r="H55" s="15">
        <f t="shared" si="3"/>
        <v>0</v>
      </c>
    </row>
    <row r="56" spans="2:8" ht="20.100000000000001" customHeight="1" x14ac:dyDescent="0.2">
      <c r="B56" s="5" t="s">
        <v>18</v>
      </c>
      <c r="C56" s="38">
        <v>0</v>
      </c>
      <c r="D56" s="38">
        <v>2</v>
      </c>
      <c r="E56" s="10" t="str">
        <f t="shared" si="0"/>
        <v/>
      </c>
      <c r="F56" s="10">
        <f t="shared" si="1"/>
        <v>2.197802197802198E-2</v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2</v>
      </c>
      <c r="E57" s="10" t="str">
        <f t="shared" si="0"/>
        <v/>
      </c>
      <c r="F57" s="10">
        <f t="shared" si="1"/>
        <v>2.197802197802198E-2</v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10</v>
      </c>
      <c r="E58" s="10" t="str">
        <f t="shared" si="0"/>
        <v/>
      </c>
      <c r="F58" s="10">
        <f t="shared" si="1"/>
        <v>0.10989010989010989</v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1</v>
      </c>
      <c r="D59" s="38">
        <v>3</v>
      </c>
      <c r="E59" s="10">
        <f t="shared" si="0"/>
        <v>1.4492753623188406E-2</v>
      </c>
      <c r="F59" s="10">
        <f t="shared" si="1"/>
        <v>3.2967032967032968E-2</v>
      </c>
      <c r="G59" s="11">
        <f t="shared" si="2"/>
        <v>2</v>
      </c>
      <c r="H59" s="15">
        <f t="shared" si="3"/>
        <v>2.8985507246376812E-2</v>
      </c>
    </row>
    <row r="60" spans="2:8" ht="20.100000000000001" customHeight="1" x14ac:dyDescent="0.2">
      <c r="B60" s="5" t="s">
        <v>218</v>
      </c>
      <c r="C60" s="38">
        <v>4</v>
      </c>
      <c r="D60" s="38">
        <v>4</v>
      </c>
      <c r="E60" s="10">
        <f t="shared" si="0"/>
        <v>5.7971014492753624E-2</v>
      </c>
      <c r="F60" s="10">
        <f t="shared" si="1"/>
        <v>4.3956043956043959E-2</v>
      </c>
      <c r="G60" s="11">
        <f t="shared" si="2"/>
        <v>0</v>
      </c>
      <c r="H60" s="15">
        <f t="shared" si="3"/>
        <v>0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2</v>
      </c>
      <c r="D62" s="38">
        <v>1</v>
      </c>
      <c r="E62" s="10">
        <f t="shared" si="0"/>
        <v>2.8985507246376812E-2</v>
      </c>
      <c r="F62" s="10">
        <f t="shared" si="1"/>
        <v>1.098901098901099E-2</v>
      </c>
      <c r="G62" s="11">
        <f t="shared" si="2"/>
        <v>-0.5</v>
      </c>
      <c r="H62" s="15">
        <f t="shared" si="3"/>
        <v>-1.4492753623188406E-2</v>
      </c>
    </row>
    <row r="63" spans="2:8" ht="20.100000000000001" customHeight="1" x14ac:dyDescent="0.2">
      <c r="B63" s="5" t="s">
        <v>220</v>
      </c>
      <c r="C63" s="38">
        <v>0</v>
      </c>
      <c r="D63" s="38">
        <v>1</v>
      </c>
      <c r="E63" s="10" t="str">
        <f t="shared" si="0"/>
        <v/>
      </c>
      <c r="F63" s="10">
        <f t="shared" si="1"/>
        <v>1.098901098901099E-2</v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1</v>
      </c>
      <c r="D64" s="38">
        <v>3</v>
      </c>
      <c r="E64" s="10">
        <f t="shared" si="0"/>
        <v>1.4492753623188406E-2</v>
      </c>
      <c r="F64" s="10">
        <f t="shared" si="1"/>
        <v>3.2967032967032968E-2</v>
      </c>
      <c r="G64" s="11">
        <f t="shared" si="2"/>
        <v>2</v>
      </c>
      <c r="H64" s="15">
        <f t="shared" si="3"/>
        <v>2.8985507246376812E-2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364</v>
      </c>
      <c r="D70" s="34">
        <f>SUM(D71:D145)</f>
        <v>606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0.6648351648351648</v>
      </c>
      <c r="H70" s="36">
        <f>+IF(OR(AND(E70=""),(G70="")),"",E70*G70)</f>
        <v>0.6648351648351648</v>
      </c>
    </row>
    <row r="71" spans="2:8" ht="15" x14ac:dyDescent="0.2">
      <c r="B71" s="37" t="s">
        <v>20</v>
      </c>
      <c r="C71" s="38">
        <v>18</v>
      </c>
      <c r="D71" s="38">
        <v>28</v>
      </c>
      <c r="E71" s="40">
        <f>+IF(C71=0,"",C71/C$70)</f>
        <v>4.9450549450549448E-2</v>
      </c>
      <c r="F71" s="40">
        <f>+IF(D71=0,"",D71/D$70)</f>
        <v>4.6204620462046202E-2</v>
      </c>
      <c r="G71" s="30">
        <f>+IF(OR(AND(D71=0),(C71=0)),"0",((D71-C71)/C71))</f>
        <v>0.55555555555555558</v>
      </c>
      <c r="H71" s="31">
        <f>+IF(OR(AND(E71=""),(G71="")),"",E71*G71)</f>
        <v>2.7472527472527472E-2</v>
      </c>
    </row>
    <row r="72" spans="2:8" ht="15" x14ac:dyDescent="0.2">
      <c r="B72" s="5" t="s">
        <v>21</v>
      </c>
      <c r="C72" s="38">
        <v>6</v>
      </c>
      <c r="D72" s="38">
        <v>1</v>
      </c>
      <c r="E72" s="12">
        <f t="shared" ref="E72:E135" si="4">+IF(C72=0,"",C72/C$70)</f>
        <v>1.6483516483516484E-2</v>
      </c>
      <c r="F72" s="12">
        <f t="shared" ref="F72:F135" si="5">+IF(D72=0,"",D72/D$70)</f>
        <v>1.6501650165016502E-3</v>
      </c>
      <c r="G72" s="11">
        <f t="shared" ref="G72:G135" si="6">+IF(OR(AND(D72=0),(C72=0)),"0",((D72-C72)/C72))</f>
        <v>-0.83333333333333337</v>
      </c>
      <c r="H72" s="15">
        <f t="shared" ref="H72:H135" si="7">+IF(OR(AND(E72=""),(G72="")),"",E72*G72)</f>
        <v>-1.3736263736263738E-2</v>
      </c>
    </row>
    <row r="73" spans="2:8" ht="15" x14ac:dyDescent="0.2">
      <c r="B73" s="5" t="s">
        <v>22</v>
      </c>
      <c r="C73" s="38">
        <v>7</v>
      </c>
      <c r="D73" s="38">
        <v>12</v>
      </c>
      <c r="E73" s="12">
        <f t="shared" si="4"/>
        <v>1.9230769230769232E-2</v>
      </c>
      <c r="F73" s="12">
        <f t="shared" si="5"/>
        <v>1.9801980198019802E-2</v>
      </c>
      <c r="G73" s="11">
        <f t="shared" si="6"/>
        <v>0.7142857142857143</v>
      </c>
      <c r="H73" s="15">
        <f t="shared" si="7"/>
        <v>1.3736263736263738E-2</v>
      </c>
    </row>
    <row r="74" spans="2:8" ht="15" x14ac:dyDescent="0.2">
      <c r="B74" s="5" t="s">
        <v>222</v>
      </c>
      <c r="C74" s="38">
        <v>16</v>
      </c>
      <c r="D74" s="38">
        <v>16</v>
      </c>
      <c r="E74" s="12">
        <f t="shared" si="4"/>
        <v>4.3956043956043959E-2</v>
      </c>
      <c r="F74" s="12">
        <f t="shared" si="5"/>
        <v>2.6402640264026403E-2</v>
      </c>
      <c r="G74" s="11">
        <f t="shared" si="6"/>
        <v>0</v>
      </c>
      <c r="H74" s="15">
        <f t="shared" si="7"/>
        <v>0</v>
      </c>
    </row>
    <row r="75" spans="2:8" ht="15" x14ac:dyDescent="0.2">
      <c r="B75" s="5" t="s">
        <v>23</v>
      </c>
      <c r="C75" s="38">
        <v>2</v>
      </c>
      <c r="D75" s="38">
        <v>1</v>
      </c>
      <c r="E75" s="12">
        <f t="shared" si="4"/>
        <v>5.4945054945054949E-3</v>
      </c>
      <c r="F75" s="12">
        <f t="shared" si="5"/>
        <v>1.6501650165016502E-3</v>
      </c>
      <c r="G75" s="11">
        <f t="shared" si="6"/>
        <v>-0.5</v>
      </c>
      <c r="H75" s="15">
        <f t="shared" si="7"/>
        <v>-2.7472527472527475E-3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3</v>
      </c>
      <c r="D77" s="38">
        <v>1</v>
      </c>
      <c r="E77" s="12">
        <f t="shared" si="4"/>
        <v>8.241758241758242E-3</v>
      </c>
      <c r="F77" s="12">
        <f t="shared" si="5"/>
        <v>1.6501650165016502E-3</v>
      </c>
      <c r="G77" s="11">
        <f t="shared" si="6"/>
        <v>-0.66666666666666663</v>
      </c>
      <c r="H77" s="15">
        <f t="shared" si="7"/>
        <v>-5.4945054945054941E-3</v>
      </c>
    </row>
    <row r="78" spans="2:8" ht="15" x14ac:dyDescent="0.2">
      <c r="B78" s="5" t="s">
        <v>225</v>
      </c>
      <c r="C78" s="38">
        <v>0</v>
      </c>
      <c r="D78" s="38">
        <v>1</v>
      </c>
      <c r="E78" s="12" t="str">
        <f t="shared" si="4"/>
        <v/>
      </c>
      <c r="F78" s="12">
        <f t="shared" si="5"/>
        <v>1.6501650165016502E-3</v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3</v>
      </c>
      <c r="D80" s="38">
        <v>7</v>
      </c>
      <c r="E80" s="12">
        <f t="shared" si="4"/>
        <v>8.241758241758242E-3</v>
      </c>
      <c r="F80" s="12">
        <f t="shared" si="5"/>
        <v>1.155115511551155E-2</v>
      </c>
      <c r="G80" s="11">
        <f t="shared" si="6"/>
        <v>1.3333333333333333</v>
      </c>
      <c r="H80" s="15">
        <f t="shared" si="7"/>
        <v>1.0989010989010988E-2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2</v>
      </c>
      <c r="D82" s="38">
        <v>11</v>
      </c>
      <c r="E82" s="12">
        <f t="shared" si="4"/>
        <v>5.4945054945054949E-3</v>
      </c>
      <c r="F82" s="12">
        <f t="shared" si="5"/>
        <v>1.8151815181518153E-2</v>
      </c>
      <c r="G82" s="11">
        <f t="shared" si="6"/>
        <v>4.5</v>
      </c>
      <c r="H82" s="15">
        <f t="shared" si="7"/>
        <v>2.4725274725274728E-2</v>
      </c>
    </row>
    <row r="83" spans="2:8" ht="15" x14ac:dyDescent="0.2">
      <c r="B83" s="5" t="s">
        <v>229</v>
      </c>
      <c r="C83" s="38">
        <v>24</v>
      </c>
      <c r="D83" s="38">
        <v>89</v>
      </c>
      <c r="E83" s="12">
        <f t="shared" si="4"/>
        <v>6.5934065934065936E-2</v>
      </c>
      <c r="F83" s="12">
        <f t="shared" si="5"/>
        <v>0.14686468646864687</v>
      </c>
      <c r="G83" s="11">
        <f t="shared" si="6"/>
        <v>2.7083333333333335</v>
      </c>
      <c r="H83" s="15">
        <f t="shared" si="7"/>
        <v>0.17857142857142858</v>
      </c>
    </row>
    <row r="84" spans="2:8" ht="15" x14ac:dyDescent="0.2">
      <c r="B84" s="5" t="s">
        <v>230</v>
      </c>
      <c r="C84" s="38">
        <v>6</v>
      </c>
      <c r="D84" s="38">
        <v>2</v>
      </c>
      <c r="E84" s="12">
        <f t="shared" si="4"/>
        <v>1.6483516483516484E-2</v>
      </c>
      <c r="F84" s="12">
        <f t="shared" si="5"/>
        <v>3.3003300330033004E-3</v>
      </c>
      <c r="G84" s="11">
        <f t="shared" si="6"/>
        <v>-0.66666666666666663</v>
      </c>
      <c r="H84" s="15">
        <f t="shared" si="7"/>
        <v>-1.0989010989010988E-2</v>
      </c>
    </row>
    <row r="85" spans="2:8" ht="15" x14ac:dyDescent="0.2">
      <c r="B85" s="5" t="s">
        <v>28</v>
      </c>
      <c r="C85" s="38">
        <v>8</v>
      </c>
      <c r="D85" s="38">
        <v>2</v>
      </c>
      <c r="E85" s="12">
        <f t="shared" si="4"/>
        <v>2.197802197802198E-2</v>
      </c>
      <c r="F85" s="12">
        <f t="shared" si="5"/>
        <v>3.3003300330033004E-3</v>
      </c>
      <c r="G85" s="11">
        <f t="shared" si="6"/>
        <v>-0.75</v>
      </c>
      <c r="H85" s="15">
        <f t="shared" si="7"/>
        <v>-1.6483516483516484E-2</v>
      </c>
    </row>
    <row r="86" spans="2:8" ht="15" x14ac:dyDescent="0.2">
      <c r="B86" s="5" t="s">
        <v>231</v>
      </c>
      <c r="C86" s="38">
        <v>3</v>
      </c>
      <c r="D86" s="38">
        <v>0</v>
      </c>
      <c r="E86" s="12">
        <f t="shared" si="4"/>
        <v>8.241758241758242E-3</v>
      </c>
      <c r="F86" s="12" t="str">
        <f t="shared" si="5"/>
        <v/>
      </c>
      <c r="G86" s="11" t="str">
        <f t="shared" si="6"/>
        <v>0</v>
      </c>
      <c r="H86" s="15">
        <f t="shared" si="7"/>
        <v>0</v>
      </c>
    </row>
    <row r="87" spans="2:8" ht="15" x14ac:dyDescent="0.2">
      <c r="B87" s="5" t="s">
        <v>232</v>
      </c>
      <c r="C87" s="38">
        <v>1</v>
      </c>
      <c r="D87" s="38">
        <v>1</v>
      </c>
      <c r="E87" s="12">
        <f t="shared" si="4"/>
        <v>2.7472527472527475E-3</v>
      </c>
      <c r="F87" s="12">
        <f t="shared" si="5"/>
        <v>1.6501650165016502E-3</v>
      </c>
      <c r="G87" s="11">
        <f t="shared" si="6"/>
        <v>0</v>
      </c>
      <c r="H87" s="15">
        <f t="shared" si="7"/>
        <v>0</v>
      </c>
    </row>
    <row r="88" spans="2:8" ht="15" x14ac:dyDescent="0.2">
      <c r="B88" s="5" t="s">
        <v>233</v>
      </c>
      <c r="C88" s="38">
        <v>5</v>
      </c>
      <c r="D88" s="38">
        <v>11</v>
      </c>
      <c r="E88" s="12">
        <f t="shared" si="4"/>
        <v>1.3736263736263736E-2</v>
      </c>
      <c r="F88" s="12">
        <f t="shared" si="5"/>
        <v>1.8151815181518153E-2</v>
      </c>
      <c r="G88" s="11">
        <f t="shared" si="6"/>
        <v>1.2</v>
      </c>
      <c r="H88" s="15">
        <f t="shared" si="7"/>
        <v>1.6483516483516484E-2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2</v>
      </c>
      <c r="D91" s="38">
        <v>1</v>
      </c>
      <c r="E91" s="12">
        <f t="shared" si="4"/>
        <v>5.4945054945054949E-3</v>
      </c>
      <c r="F91" s="12">
        <f t="shared" si="5"/>
        <v>1.6501650165016502E-3</v>
      </c>
      <c r="G91" s="11">
        <f t="shared" si="6"/>
        <v>-0.5</v>
      </c>
      <c r="H91" s="15">
        <f t="shared" si="7"/>
        <v>-2.7472527472527475E-3</v>
      </c>
    </row>
    <row r="92" spans="2:8" ht="15" x14ac:dyDescent="0.2">
      <c r="B92" s="5" t="s">
        <v>235</v>
      </c>
      <c r="C92" s="38">
        <v>11</v>
      </c>
      <c r="D92" s="38">
        <v>7</v>
      </c>
      <c r="E92" s="12">
        <f t="shared" si="4"/>
        <v>3.021978021978022E-2</v>
      </c>
      <c r="F92" s="12">
        <f t="shared" si="5"/>
        <v>1.155115511551155E-2</v>
      </c>
      <c r="G92" s="11">
        <f t="shared" si="6"/>
        <v>-0.36363636363636365</v>
      </c>
      <c r="H92" s="15">
        <f t="shared" si="7"/>
        <v>-1.098901098901099E-2</v>
      </c>
    </row>
    <row r="93" spans="2:8" ht="15" x14ac:dyDescent="0.2">
      <c r="B93" s="5" t="s">
        <v>526</v>
      </c>
      <c r="C93" s="38">
        <v>7</v>
      </c>
      <c r="D93" s="38">
        <v>11</v>
      </c>
      <c r="E93" s="12">
        <f t="shared" si="4"/>
        <v>1.9230769230769232E-2</v>
      </c>
      <c r="F93" s="12">
        <f t="shared" si="5"/>
        <v>1.8151815181518153E-2</v>
      </c>
      <c r="G93" s="11">
        <f t="shared" si="6"/>
        <v>0.5714285714285714</v>
      </c>
      <c r="H93" s="15">
        <f t="shared" si="7"/>
        <v>1.098901098901099E-2</v>
      </c>
    </row>
    <row r="94" spans="2:8" ht="15" x14ac:dyDescent="0.2">
      <c r="B94" s="5" t="s">
        <v>25</v>
      </c>
      <c r="C94" s="38">
        <v>3</v>
      </c>
      <c r="D94" s="38">
        <v>6</v>
      </c>
      <c r="E94" s="12">
        <f t="shared" si="4"/>
        <v>8.241758241758242E-3</v>
      </c>
      <c r="F94" s="12">
        <f t="shared" si="5"/>
        <v>9.9009900990099011E-3</v>
      </c>
      <c r="G94" s="11">
        <f t="shared" si="6"/>
        <v>1</v>
      </c>
      <c r="H94" s="15">
        <f t="shared" si="7"/>
        <v>8.241758241758242E-3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2</v>
      </c>
      <c r="D96" s="38">
        <v>3</v>
      </c>
      <c r="E96" s="12">
        <f t="shared" si="4"/>
        <v>5.4945054945054949E-3</v>
      </c>
      <c r="F96" s="12">
        <f t="shared" si="5"/>
        <v>4.9504950495049506E-3</v>
      </c>
      <c r="G96" s="11">
        <f t="shared" si="6"/>
        <v>0.5</v>
      </c>
      <c r="H96" s="15">
        <f t="shared" si="7"/>
        <v>2.7472527472527475E-3</v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</v>
      </c>
      <c r="D98" s="38">
        <v>8</v>
      </c>
      <c r="E98" s="12">
        <f t="shared" si="4"/>
        <v>2.7472527472527475E-3</v>
      </c>
      <c r="F98" s="12">
        <f t="shared" si="5"/>
        <v>1.3201320132013201E-2</v>
      </c>
      <c r="G98" s="11">
        <f t="shared" si="6"/>
        <v>7</v>
      </c>
      <c r="H98" s="15">
        <f t="shared" si="7"/>
        <v>1.9230769230769232E-2</v>
      </c>
    </row>
    <row r="99" spans="2:8" ht="15" x14ac:dyDescent="0.2">
      <c r="B99" s="5" t="s">
        <v>239</v>
      </c>
      <c r="C99" s="38">
        <v>2</v>
      </c>
      <c r="D99" s="38">
        <v>1</v>
      </c>
      <c r="E99" s="12">
        <f t="shared" si="4"/>
        <v>5.4945054945054949E-3</v>
      </c>
      <c r="F99" s="12">
        <f t="shared" si="5"/>
        <v>1.6501650165016502E-3</v>
      </c>
      <c r="G99" s="11">
        <f t="shared" si="6"/>
        <v>-0.5</v>
      </c>
      <c r="H99" s="15">
        <f t="shared" si="7"/>
        <v>-2.7472527472527475E-3</v>
      </c>
    </row>
    <row r="100" spans="2:8" ht="15" x14ac:dyDescent="0.2">
      <c r="B100" s="5" t="s">
        <v>240</v>
      </c>
      <c r="C100" s="38">
        <v>3</v>
      </c>
      <c r="D100" s="38">
        <v>3</v>
      </c>
      <c r="E100" s="12">
        <f t="shared" si="4"/>
        <v>8.241758241758242E-3</v>
      </c>
      <c r="F100" s="12">
        <f t="shared" si="5"/>
        <v>4.9504950495049506E-3</v>
      </c>
      <c r="G100" s="11">
        <f t="shared" si="6"/>
        <v>0</v>
      </c>
      <c r="H100" s="15">
        <f t="shared" si="7"/>
        <v>0</v>
      </c>
    </row>
    <row r="101" spans="2:8" ht="15" x14ac:dyDescent="0.2">
      <c r="B101" s="5" t="s">
        <v>241</v>
      </c>
      <c r="C101" s="38">
        <v>1</v>
      </c>
      <c r="D101" s="38">
        <v>0</v>
      </c>
      <c r="E101" s="12">
        <f t="shared" si="4"/>
        <v>2.7472527472527475E-3</v>
      </c>
      <c r="F101" s="12" t="str">
        <f t="shared" si="5"/>
        <v/>
      </c>
      <c r="G101" s="11" t="str">
        <f t="shared" si="6"/>
        <v>0</v>
      </c>
      <c r="H101" s="15">
        <f t="shared" si="7"/>
        <v>0</v>
      </c>
    </row>
    <row r="102" spans="2:8" ht="15" x14ac:dyDescent="0.2">
      <c r="B102" s="5" t="s">
        <v>242</v>
      </c>
      <c r="C102" s="38">
        <v>4</v>
      </c>
      <c r="D102" s="38">
        <v>7</v>
      </c>
      <c r="E102" s="12">
        <f t="shared" si="4"/>
        <v>1.098901098901099E-2</v>
      </c>
      <c r="F102" s="12">
        <f t="shared" si="5"/>
        <v>1.155115511551155E-2</v>
      </c>
      <c r="G102" s="11">
        <f t="shared" si="6"/>
        <v>0.75</v>
      </c>
      <c r="H102" s="15">
        <f t="shared" si="7"/>
        <v>8.241758241758242E-3</v>
      </c>
    </row>
    <row r="103" spans="2:8" ht="15" x14ac:dyDescent="0.2">
      <c r="B103" s="5" t="s">
        <v>243</v>
      </c>
      <c r="C103" s="38">
        <v>1</v>
      </c>
      <c r="D103" s="38">
        <v>3</v>
      </c>
      <c r="E103" s="12">
        <f t="shared" si="4"/>
        <v>2.7472527472527475E-3</v>
      </c>
      <c r="F103" s="12">
        <f t="shared" si="5"/>
        <v>4.9504950495049506E-3</v>
      </c>
      <c r="G103" s="11">
        <f t="shared" si="6"/>
        <v>2</v>
      </c>
      <c r="H103" s="15">
        <f t="shared" si="7"/>
        <v>5.4945054945054949E-3</v>
      </c>
    </row>
    <row r="104" spans="2:8" ht="15" x14ac:dyDescent="0.2">
      <c r="B104" s="5" t="s">
        <v>34</v>
      </c>
      <c r="C104" s="38">
        <v>2</v>
      </c>
      <c r="D104" s="38">
        <v>4</v>
      </c>
      <c r="E104" s="12">
        <f t="shared" si="4"/>
        <v>5.4945054945054949E-3</v>
      </c>
      <c r="F104" s="12">
        <f t="shared" si="5"/>
        <v>6.6006600660066007E-3</v>
      </c>
      <c r="G104" s="11">
        <f t="shared" si="6"/>
        <v>1</v>
      </c>
      <c r="H104" s="15">
        <f t="shared" si="7"/>
        <v>5.4945054945054949E-3</v>
      </c>
    </row>
    <row r="105" spans="2:8" ht="15" x14ac:dyDescent="0.2">
      <c r="B105" s="5" t="s">
        <v>244</v>
      </c>
      <c r="C105" s="38">
        <v>3</v>
      </c>
      <c r="D105" s="38">
        <v>1</v>
      </c>
      <c r="E105" s="12">
        <f t="shared" si="4"/>
        <v>8.241758241758242E-3</v>
      </c>
      <c r="F105" s="12">
        <f t="shared" si="5"/>
        <v>1.6501650165016502E-3</v>
      </c>
      <c r="G105" s="11">
        <f t="shared" si="6"/>
        <v>-0.66666666666666663</v>
      </c>
      <c r="H105" s="15">
        <f t="shared" si="7"/>
        <v>-5.4945054945054941E-3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11</v>
      </c>
      <c r="D107" s="38">
        <v>13</v>
      </c>
      <c r="E107" s="12">
        <f t="shared" si="4"/>
        <v>3.021978021978022E-2</v>
      </c>
      <c r="F107" s="12">
        <f t="shared" si="5"/>
        <v>2.1452145214521452E-2</v>
      </c>
      <c r="G107" s="11">
        <f t="shared" si="6"/>
        <v>0.18181818181818182</v>
      </c>
      <c r="H107" s="15">
        <f t="shared" si="7"/>
        <v>5.4945054945054949E-3</v>
      </c>
    </row>
    <row r="108" spans="2:8" ht="15" x14ac:dyDescent="0.2">
      <c r="B108" s="5" t="s">
        <v>31</v>
      </c>
      <c r="C108" s="38">
        <v>9</v>
      </c>
      <c r="D108" s="38">
        <v>4</v>
      </c>
      <c r="E108" s="12">
        <f t="shared" si="4"/>
        <v>2.4725274725274724E-2</v>
      </c>
      <c r="F108" s="12">
        <f t="shared" si="5"/>
        <v>6.6006600660066007E-3</v>
      </c>
      <c r="G108" s="11">
        <f t="shared" si="6"/>
        <v>-0.55555555555555558</v>
      </c>
      <c r="H108" s="15">
        <f t="shared" si="7"/>
        <v>-1.3736263736263736E-2</v>
      </c>
    </row>
    <row r="109" spans="2:8" ht="15" x14ac:dyDescent="0.2">
      <c r="B109" s="5" t="s">
        <v>247</v>
      </c>
      <c r="C109" s="38">
        <v>2</v>
      </c>
      <c r="D109" s="38">
        <v>1</v>
      </c>
      <c r="E109" s="12">
        <f t="shared" si="4"/>
        <v>5.4945054945054949E-3</v>
      </c>
      <c r="F109" s="12">
        <f t="shared" si="5"/>
        <v>1.6501650165016502E-3</v>
      </c>
      <c r="G109" s="11">
        <f t="shared" si="6"/>
        <v>-0.5</v>
      </c>
      <c r="H109" s="15">
        <f t="shared" si="7"/>
        <v>-2.7472527472527475E-3</v>
      </c>
    </row>
    <row r="110" spans="2:8" ht="15" x14ac:dyDescent="0.2">
      <c r="B110" s="5" t="s">
        <v>32</v>
      </c>
      <c r="C110" s="38">
        <v>11</v>
      </c>
      <c r="D110" s="38">
        <v>1</v>
      </c>
      <c r="E110" s="12">
        <f t="shared" si="4"/>
        <v>3.021978021978022E-2</v>
      </c>
      <c r="F110" s="12">
        <f t="shared" si="5"/>
        <v>1.6501650165016502E-3</v>
      </c>
      <c r="G110" s="11">
        <f t="shared" si="6"/>
        <v>-0.90909090909090906</v>
      </c>
      <c r="H110" s="15">
        <f t="shared" si="7"/>
        <v>-2.7472527472527472E-2</v>
      </c>
    </row>
    <row r="111" spans="2:8" ht="15" x14ac:dyDescent="0.2">
      <c r="B111" s="5" t="s">
        <v>30</v>
      </c>
      <c r="C111" s="38">
        <v>3</v>
      </c>
      <c r="D111" s="38">
        <v>2</v>
      </c>
      <c r="E111" s="12">
        <f t="shared" si="4"/>
        <v>8.241758241758242E-3</v>
      </c>
      <c r="F111" s="12">
        <f t="shared" si="5"/>
        <v>3.3003300330033004E-3</v>
      </c>
      <c r="G111" s="11">
        <f t="shared" si="6"/>
        <v>-0.33333333333333331</v>
      </c>
      <c r="H111" s="15">
        <f t="shared" si="7"/>
        <v>-2.747252747252747E-3</v>
      </c>
    </row>
    <row r="112" spans="2:8" ht="15" x14ac:dyDescent="0.2">
      <c r="B112" s="5" t="s">
        <v>33</v>
      </c>
      <c r="C112" s="38">
        <v>13</v>
      </c>
      <c r="D112" s="38">
        <v>9</v>
      </c>
      <c r="E112" s="12">
        <f t="shared" si="4"/>
        <v>3.5714285714285712E-2</v>
      </c>
      <c r="F112" s="12">
        <f t="shared" si="5"/>
        <v>1.4851485148514851E-2</v>
      </c>
      <c r="G112" s="11">
        <f t="shared" si="6"/>
        <v>-0.30769230769230771</v>
      </c>
      <c r="H112" s="15">
        <f t="shared" si="7"/>
        <v>-1.098901098901099E-2</v>
      </c>
    </row>
    <row r="113" spans="2:8" ht="15" x14ac:dyDescent="0.2">
      <c r="B113" s="5" t="s">
        <v>248</v>
      </c>
      <c r="C113" s="38">
        <v>5</v>
      </c>
      <c r="D113" s="38">
        <v>18</v>
      </c>
      <c r="E113" s="12">
        <f t="shared" si="4"/>
        <v>1.3736263736263736E-2</v>
      </c>
      <c r="F113" s="12">
        <f t="shared" si="5"/>
        <v>2.9702970297029702E-2</v>
      </c>
      <c r="G113" s="11">
        <f t="shared" si="6"/>
        <v>2.6</v>
      </c>
      <c r="H113" s="15">
        <f t="shared" si="7"/>
        <v>3.5714285714285712E-2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6</v>
      </c>
      <c r="D115" s="38">
        <v>4</v>
      </c>
      <c r="E115" s="12">
        <f t="shared" si="4"/>
        <v>1.6483516483516484E-2</v>
      </c>
      <c r="F115" s="12">
        <f t="shared" si="5"/>
        <v>6.6006600660066007E-3</v>
      </c>
      <c r="G115" s="11">
        <f t="shared" si="6"/>
        <v>-0.33333333333333331</v>
      </c>
      <c r="H115" s="15">
        <f t="shared" si="7"/>
        <v>-5.4945054945054941E-3</v>
      </c>
    </row>
    <row r="116" spans="2:8" ht="15" x14ac:dyDescent="0.2">
      <c r="B116" s="5" t="s">
        <v>249</v>
      </c>
      <c r="C116" s="38">
        <v>7</v>
      </c>
      <c r="D116" s="38">
        <v>27</v>
      </c>
      <c r="E116" s="12">
        <f t="shared" si="4"/>
        <v>1.9230769230769232E-2</v>
      </c>
      <c r="F116" s="12">
        <f t="shared" si="5"/>
        <v>4.4554455445544552E-2</v>
      </c>
      <c r="G116" s="11">
        <f t="shared" si="6"/>
        <v>2.8571428571428572</v>
      </c>
      <c r="H116" s="15">
        <f t="shared" si="7"/>
        <v>5.4945054945054951E-2</v>
      </c>
    </row>
    <row r="117" spans="2:8" ht="15" x14ac:dyDescent="0.2">
      <c r="B117" s="5" t="s">
        <v>250</v>
      </c>
      <c r="C117" s="38">
        <v>0</v>
      </c>
      <c r="D117" s="38">
        <v>1</v>
      </c>
      <c r="E117" s="12" t="str">
        <f t="shared" si="4"/>
        <v/>
      </c>
      <c r="F117" s="12">
        <f t="shared" si="5"/>
        <v>1.6501650165016502E-3</v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120</v>
      </c>
      <c r="D118" s="38">
        <v>219</v>
      </c>
      <c r="E118" s="12">
        <f t="shared" si="4"/>
        <v>0.32967032967032966</v>
      </c>
      <c r="F118" s="12">
        <f t="shared" si="5"/>
        <v>0.36138613861386137</v>
      </c>
      <c r="G118" s="11">
        <f t="shared" si="6"/>
        <v>0.82499999999999996</v>
      </c>
      <c r="H118" s="15">
        <f t="shared" si="7"/>
        <v>0.27197802197802196</v>
      </c>
    </row>
    <row r="119" spans="2:8" ht="15" x14ac:dyDescent="0.2">
      <c r="B119" s="5" t="s">
        <v>252</v>
      </c>
      <c r="C119" s="38">
        <v>17</v>
      </c>
      <c r="D119" s="38">
        <v>13</v>
      </c>
      <c r="E119" s="12">
        <f t="shared" si="4"/>
        <v>4.6703296703296704E-2</v>
      </c>
      <c r="F119" s="12">
        <f t="shared" si="5"/>
        <v>2.1452145214521452E-2</v>
      </c>
      <c r="G119" s="11">
        <f t="shared" si="6"/>
        <v>-0.23529411764705882</v>
      </c>
      <c r="H119" s="15">
        <f t="shared" si="7"/>
        <v>-1.098901098901099E-2</v>
      </c>
    </row>
    <row r="120" spans="2:8" ht="15" x14ac:dyDescent="0.2">
      <c r="B120" s="5" t="s">
        <v>253</v>
      </c>
      <c r="C120" s="38">
        <v>2</v>
      </c>
      <c r="D120" s="38">
        <v>1</v>
      </c>
      <c r="E120" s="12">
        <f t="shared" si="4"/>
        <v>5.4945054945054949E-3</v>
      </c>
      <c r="F120" s="12">
        <f t="shared" si="5"/>
        <v>1.6501650165016502E-3</v>
      </c>
      <c r="G120" s="11">
        <f t="shared" si="6"/>
        <v>-0.5</v>
      </c>
      <c r="H120" s="15">
        <f t="shared" si="7"/>
        <v>-2.7472527472527475E-3</v>
      </c>
    </row>
    <row r="121" spans="2:8" ht="15" x14ac:dyDescent="0.2">
      <c r="B121" s="5" t="s">
        <v>35</v>
      </c>
      <c r="C121" s="38">
        <v>0</v>
      </c>
      <c r="D121" s="38">
        <v>17</v>
      </c>
      <c r="E121" s="12" t="str">
        <f t="shared" si="4"/>
        <v/>
      </c>
      <c r="F121" s="12">
        <f t="shared" si="5"/>
        <v>2.8052805280528052E-2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2</v>
      </c>
      <c r="E122" s="12" t="str">
        <f t="shared" si="4"/>
        <v/>
      </c>
      <c r="F122" s="12">
        <f t="shared" si="5"/>
        <v>3.3003300330033004E-3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4</v>
      </c>
      <c r="D123" s="38">
        <v>8</v>
      </c>
      <c r="E123" s="12">
        <f t="shared" si="4"/>
        <v>1.098901098901099E-2</v>
      </c>
      <c r="F123" s="12">
        <f t="shared" si="5"/>
        <v>1.3201320132013201E-2</v>
      </c>
      <c r="G123" s="11">
        <f t="shared" si="6"/>
        <v>1</v>
      </c>
      <c r="H123" s="15">
        <f t="shared" si="7"/>
        <v>1.098901098901099E-2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1.6501650165016502E-3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1</v>
      </c>
      <c r="E127" s="12" t="str">
        <f t="shared" si="4"/>
        <v/>
      </c>
      <c r="F127" s="12">
        <f t="shared" si="5"/>
        <v>1.6501650165016502E-3</v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1</v>
      </c>
      <c r="D128" s="38">
        <v>1</v>
      </c>
      <c r="E128" s="12">
        <f t="shared" si="4"/>
        <v>2.7472527472527475E-3</v>
      </c>
      <c r="F128" s="12">
        <f t="shared" si="5"/>
        <v>1.6501650165016502E-3</v>
      </c>
      <c r="G128" s="11">
        <f t="shared" si="6"/>
        <v>0</v>
      </c>
      <c r="H128" s="15">
        <f t="shared" si="7"/>
        <v>0</v>
      </c>
    </row>
    <row r="129" spans="2:8" ht="30" x14ac:dyDescent="0.2">
      <c r="B129" s="5" t="s">
        <v>258</v>
      </c>
      <c r="C129" s="38">
        <v>1</v>
      </c>
      <c r="D129" s="38">
        <v>2</v>
      </c>
      <c r="E129" s="12">
        <f t="shared" si="4"/>
        <v>2.7472527472527475E-3</v>
      </c>
      <c r="F129" s="12">
        <f t="shared" si="5"/>
        <v>3.3003300330033004E-3</v>
      </c>
      <c r="G129" s="11">
        <f t="shared" si="6"/>
        <v>1</v>
      </c>
      <c r="H129" s="15">
        <f t="shared" si="7"/>
        <v>2.7472527472527475E-3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1</v>
      </c>
      <c r="D131" s="38">
        <v>1</v>
      </c>
      <c r="E131" s="12">
        <f t="shared" si="4"/>
        <v>2.7472527472527475E-3</v>
      </c>
      <c r="F131" s="12">
        <f t="shared" si="5"/>
        <v>1.6501650165016502E-3</v>
      </c>
      <c r="G131" s="11">
        <f t="shared" si="6"/>
        <v>0</v>
      </c>
      <c r="H131" s="15">
        <f t="shared" si="7"/>
        <v>0</v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2</v>
      </c>
      <c r="E134" s="12" t="str">
        <f t="shared" si="4"/>
        <v/>
      </c>
      <c r="F134" s="12">
        <f t="shared" si="5"/>
        <v>3.3003300330033004E-3</v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1</v>
      </c>
      <c r="D136" s="38">
        <v>2</v>
      </c>
      <c r="E136" s="12">
        <f t="shared" ref="E136:E145" si="8">+IF(C136=0,"",C136/C$70)</f>
        <v>2.7472527472527475E-3</v>
      </c>
      <c r="F136" s="12">
        <f t="shared" ref="F136:F145" si="9">+IF(D136=0,"",D136/D$70)</f>
        <v>3.3003300330033004E-3</v>
      </c>
      <c r="G136" s="11">
        <f t="shared" ref="G136:G145" si="10">+IF(OR(AND(D136=0),(C136=0)),"0",((D136-C136)/C136))</f>
        <v>1</v>
      </c>
      <c r="H136" s="15">
        <f t="shared" ref="H136:H145" si="11">+IF(OR(AND(E136=""),(G136="")),"",E136*G136)</f>
        <v>2.7472527472527475E-3</v>
      </c>
    </row>
    <row r="137" spans="2:8" ht="15" x14ac:dyDescent="0.2">
      <c r="B137" s="5" t="s">
        <v>41</v>
      </c>
      <c r="C137" s="38">
        <v>2</v>
      </c>
      <c r="D137" s="38">
        <v>2</v>
      </c>
      <c r="E137" s="12">
        <f t="shared" si="8"/>
        <v>5.4945054945054949E-3</v>
      </c>
      <c r="F137" s="12">
        <f t="shared" si="9"/>
        <v>3.3003300330033004E-3</v>
      </c>
      <c r="G137" s="11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2</v>
      </c>
      <c r="D139" s="38">
        <v>1</v>
      </c>
      <c r="E139" s="12">
        <f t="shared" si="8"/>
        <v>5.4945054945054949E-3</v>
      </c>
      <c r="F139" s="12">
        <f t="shared" si="9"/>
        <v>1.6501650165016502E-3</v>
      </c>
      <c r="G139" s="11">
        <f t="shared" si="10"/>
        <v>-0.5</v>
      </c>
      <c r="H139" s="15">
        <f t="shared" si="11"/>
        <v>-2.7472527472527475E-3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1</v>
      </c>
      <c r="E142" s="12" t="str">
        <f t="shared" si="8"/>
        <v/>
      </c>
      <c r="F142" s="12">
        <f t="shared" si="9"/>
        <v>1.6501650165016502E-3</v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2</v>
      </c>
      <c r="E143" s="12" t="str">
        <f t="shared" si="8"/>
        <v/>
      </c>
      <c r="F143" s="12">
        <f t="shared" si="9"/>
        <v>3.3003300330033004E-3</v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2</v>
      </c>
      <c r="E144" s="12" t="str">
        <f t="shared" si="8"/>
        <v/>
      </c>
      <c r="F144" s="12">
        <f t="shared" si="9"/>
        <v>3.3003300330033004E-3</v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10</v>
      </c>
      <c r="E145" s="12" t="str">
        <f t="shared" si="8"/>
        <v/>
      </c>
      <c r="F145" s="12">
        <f t="shared" si="9"/>
        <v>1.65016501650165E-2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451</v>
      </c>
      <c r="D151" s="34">
        <f>SUM(D152:D288)</f>
        <v>631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0.3991130820399113</v>
      </c>
      <c r="H151" s="36">
        <f>+IF(OR(AND(E151=""),(G151="")),"",E151*G151)</f>
        <v>0.3991130820399113</v>
      </c>
    </row>
    <row r="152" spans="2:8" ht="15" x14ac:dyDescent="0.2">
      <c r="B152" s="41" t="s">
        <v>54</v>
      </c>
      <c r="C152" s="38">
        <v>3</v>
      </c>
      <c r="D152" s="38">
        <v>4</v>
      </c>
      <c r="E152" s="40">
        <f>+IF(C152=0,"",C152/C$151)</f>
        <v>6.6518847006651885E-3</v>
      </c>
      <c r="F152" s="40">
        <f>+IF(D152=0,"",D152/D$151)</f>
        <v>6.3391442155309036E-3</v>
      </c>
      <c r="G152" s="30">
        <f>+IF(OR(AND(D152=0),(C152=0)),"0",((D152-C152)/C152))</f>
        <v>0.33333333333333331</v>
      </c>
      <c r="H152" s="31">
        <f>+IF(OR(AND(E152=""),(G152="")),"",E152*G152)</f>
        <v>2.2172949002217295E-3</v>
      </c>
    </row>
    <row r="153" spans="2:8" ht="15" x14ac:dyDescent="0.2">
      <c r="B153" s="7" t="s">
        <v>58</v>
      </c>
      <c r="C153" s="38">
        <v>1</v>
      </c>
      <c r="D153" s="38">
        <v>3</v>
      </c>
      <c r="E153" s="12">
        <f t="shared" ref="E153:E216" si="12">+IF(C153=0,"",C153/C$151)</f>
        <v>2.2172949002217295E-3</v>
      </c>
      <c r="F153" s="12">
        <f t="shared" ref="F153:F216" si="13">+IF(D153=0,"",D153/D$151)</f>
        <v>4.7543581616481777E-3</v>
      </c>
      <c r="G153" s="11">
        <f t="shared" ref="G153:G216" si="14">+IF(OR(AND(D153=0),(C153=0)),"0",((D153-C153)/C153))</f>
        <v>2</v>
      </c>
      <c r="H153" s="15">
        <f t="shared" ref="H153:H216" si="15">+IF(OR(AND(E153=""),(G153="")),"",E153*G153)</f>
        <v>4.434589800443459E-3</v>
      </c>
    </row>
    <row r="154" spans="2:8" ht="15" x14ac:dyDescent="0.2">
      <c r="B154" s="7" t="s">
        <v>265</v>
      </c>
      <c r="C154" s="38">
        <v>1</v>
      </c>
      <c r="D154" s="38">
        <v>2</v>
      </c>
      <c r="E154" s="12">
        <f t="shared" si="12"/>
        <v>2.2172949002217295E-3</v>
      </c>
      <c r="F154" s="12">
        <f t="shared" si="13"/>
        <v>3.1695721077654518E-3</v>
      </c>
      <c r="G154" s="11">
        <f t="shared" si="14"/>
        <v>1</v>
      </c>
      <c r="H154" s="15">
        <f t="shared" si="15"/>
        <v>2.2172949002217295E-3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8</v>
      </c>
      <c r="D156" s="38">
        <v>13</v>
      </c>
      <c r="E156" s="12">
        <f t="shared" si="12"/>
        <v>1.7738359201773836E-2</v>
      </c>
      <c r="F156" s="12">
        <f t="shared" si="13"/>
        <v>2.0602218700475437E-2</v>
      </c>
      <c r="G156" s="11">
        <f t="shared" si="14"/>
        <v>0.625</v>
      </c>
      <c r="H156" s="15">
        <f t="shared" si="15"/>
        <v>1.1086474501108647E-2</v>
      </c>
    </row>
    <row r="157" spans="2:8" ht="15" x14ac:dyDescent="0.2">
      <c r="B157" s="7" t="s">
        <v>53</v>
      </c>
      <c r="C157" s="38">
        <v>6</v>
      </c>
      <c r="D157" s="38">
        <v>26</v>
      </c>
      <c r="E157" s="12">
        <f t="shared" si="12"/>
        <v>1.3303769401330377E-2</v>
      </c>
      <c r="F157" s="12">
        <f t="shared" si="13"/>
        <v>4.1204437400950873E-2</v>
      </c>
      <c r="G157" s="11">
        <f t="shared" si="14"/>
        <v>3.3333333333333335</v>
      </c>
      <c r="H157" s="15">
        <f t="shared" si="15"/>
        <v>4.4345898004434593E-2</v>
      </c>
    </row>
    <row r="158" spans="2:8" ht="15" x14ac:dyDescent="0.2">
      <c r="B158" s="7" t="s">
        <v>59</v>
      </c>
      <c r="C158" s="38">
        <v>2</v>
      </c>
      <c r="D158" s="38">
        <v>1</v>
      </c>
      <c r="E158" s="12">
        <f t="shared" si="12"/>
        <v>4.434589800443459E-3</v>
      </c>
      <c r="F158" s="12">
        <f t="shared" si="13"/>
        <v>1.5847860538827259E-3</v>
      </c>
      <c r="G158" s="11">
        <f t="shared" si="14"/>
        <v>-0.5</v>
      </c>
      <c r="H158" s="15">
        <f t="shared" si="15"/>
        <v>-2.2172949002217295E-3</v>
      </c>
    </row>
    <row r="159" spans="2:8" ht="15" x14ac:dyDescent="0.2">
      <c r="B159" s="7" t="s">
        <v>268</v>
      </c>
      <c r="C159" s="38">
        <v>0</v>
      </c>
      <c r="D159" s="38">
        <v>2</v>
      </c>
      <c r="E159" s="12" t="str">
        <f t="shared" si="12"/>
        <v/>
      </c>
      <c r="F159" s="12">
        <f t="shared" si="13"/>
        <v>3.1695721077654518E-3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1</v>
      </c>
      <c r="D160" s="38">
        <v>6</v>
      </c>
      <c r="E160" s="12">
        <f t="shared" si="12"/>
        <v>2.2172949002217295E-3</v>
      </c>
      <c r="F160" s="12">
        <f t="shared" si="13"/>
        <v>9.5087163232963554E-3</v>
      </c>
      <c r="G160" s="11">
        <f t="shared" si="14"/>
        <v>5</v>
      </c>
      <c r="H160" s="15">
        <f t="shared" si="15"/>
        <v>1.1086474501108647E-2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4</v>
      </c>
      <c r="D164" s="38">
        <v>6</v>
      </c>
      <c r="E164" s="12">
        <f t="shared" si="12"/>
        <v>8.869179600886918E-3</v>
      </c>
      <c r="F164" s="12">
        <f t="shared" si="13"/>
        <v>9.5087163232963554E-3</v>
      </c>
      <c r="G164" s="11">
        <f t="shared" si="14"/>
        <v>0.5</v>
      </c>
      <c r="H164" s="15">
        <f t="shared" si="15"/>
        <v>4.434589800443459E-3</v>
      </c>
    </row>
    <row r="165" spans="2:8" ht="15" x14ac:dyDescent="0.2">
      <c r="B165" s="7" t="s">
        <v>57</v>
      </c>
      <c r="C165" s="38">
        <v>7</v>
      </c>
      <c r="D165" s="38">
        <v>9</v>
      </c>
      <c r="E165" s="12">
        <f t="shared" si="12"/>
        <v>1.5521064301552107E-2</v>
      </c>
      <c r="F165" s="12">
        <f t="shared" si="13"/>
        <v>1.4263074484944533E-2</v>
      </c>
      <c r="G165" s="11">
        <f t="shared" si="14"/>
        <v>0.2857142857142857</v>
      </c>
      <c r="H165" s="15">
        <f t="shared" si="15"/>
        <v>4.434589800443459E-3</v>
      </c>
    </row>
    <row r="166" spans="2:8" ht="15" x14ac:dyDescent="0.2">
      <c r="B166" s="7" t="s">
        <v>270</v>
      </c>
      <c r="C166" s="38">
        <v>9</v>
      </c>
      <c r="D166" s="38">
        <v>11</v>
      </c>
      <c r="E166" s="12">
        <f t="shared" si="12"/>
        <v>1.9955654101995565E-2</v>
      </c>
      <c r="F166" s="12">
        <f t="shared" si="13"/>
        <v>1.7432646592709985E-2</v>
      </c>
      <c r="G166" s="11">
        <f t="shared" si="14"/>
        <v>0.22222222222222221</v>
      </c>
      <c r="H166" s="15">
        <f t="shared" si="15"/>
        <v>4.4345898004434581E-3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4</v>
      </c>
      <c r="D169" s="38">
        <v>24</v>
      </c>
      <c r="E169" s="12">
        <f t="shared" si="12"/>
        <v>8.869179600886918E-3</v>
      </c>
      <c r="F169" s="12">
        <f t="shared" si="13"/>
        <v>3.8034865293185421E-2</v>
      </c>
      <c r="G169" s="11">
        <f t="shared" si="14"/>
        <v>5</v>
      </c>
      <c r="H169" s="15">
        <f t="shared" si="15"/>
        <v>4.4345898004434586E-2</v>
      </c>
    </row>
    <row r="170" spans="2:8" ht="15" x14ac:dyDescent="0.2">
      <c r="B170" s="7" t="s">
        <v>272</v>
      </c>
      <c r="C170" s="38">
        <v>2</v>
      </c>
      <c r="D170" s="38">
        <v>3</v>
      </c>
      <c r="E170" s="12">
        <f t="shared" si="12"/>
        <v>4.434589800443459E-3</v>
      </c>
      <c r="F170" s="12">
        <f t="shared" si="13"/>
        <v>4.7543581616481777E-3</v>
      </c>
      <c r="G170" s="11">
        <f t="shared" si="14"/>
        <v>0.5</v>
      </c>
      <c r="H170" s="15">
        <f t="shared" si="15"/>
        <v>2.2172949002217295E-3</v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4</v>
      </c>
      <c r="D173" s="38">
        <v>4</v>
      </c>
      <c r="E173" s="12">
        <f t="shared" si="12"/>
        <v>8.869179600886918E-3</v>
      </c>
      <c r="F173" s="12">
        <f t="shared" si="13"/>
        <v>6.3391442155309036E-3</v>
      </c>
      <c r="G173" s="11">
        <f t="shared" si="14"/>
        <v>0</v>
      </c>
      <c r="H173" s="15">
        <f t="shared" si="15"/>
        <v>0</v>
      </c>
    </row>
    <row r="174" spans="2:8" ht="15" x14ac:dyDescent="0.2">
      <c r="B174" s="7" t="s">
        <v>276</v>
      </c>
      <c r="C174" s="38">
        <v>12</v>
      </c>
      <c r="D174" s="38">
        <v>13</v>
      </c>
      <c r="E174" s="12">
        <f t="shared" si="12"/>
        <v>2.6607538802660754E-2</v>
      </c>
      <c r="F174" s="12">
        <f t="shared" si="13"/>
        <v>2.0602218700475437E-2</v>
      </c>
      <c r="G174" s="11">
        <f t="shared" si="14"/>
        <v>8.3333333333333329E-2</v>
      </c>
      <c r="H174" s="15">
        <f t="shared" si="15"/>
        <v>2.2172949002217295E-3</v>
      </c>
    </row>
    <row r="175" spans="2:8" ht="15" x14ac:dyDescent="0.2">
      <c r="B175" s="7" t="s">
        <v>277</v>
      </c>
      <c r="C175" s="38">
        <v>5</v>
      </c>
      <c r="D175" s="38">
        <v>9</v>
      </c>
      <c r="E175" s="12">
        <f t="shared" si="12"/>
        <v>1.1086474501108648E-2</v>
      </c>
      <c r="F175" s="12">
        <f t="shared" si="13"/>
        <v>1.4263074484944533E-2</v>
      </c>
      <c r="G175" s="11">
        <f t="shared" si="14"/>
        <v>0.8</v>
      </c>
      <c r="H175" s="15">
        <f t="shared" si="15"/>
        <v>8.8691796008869197E-3</v>
      </c>
    </row>
    <row r="176" spans="2:8" ht="15" x14ac:dyDescent="0.2">
      <c r="B176" s="7" t="s">
        <v>278</v>
      </c>
      <c r="C176" s="38">
        <v>29</v>
      </c>
      <c r="D176" s="38">
        <v>21</v>
      </c>
      <c r="E176" s="12">
        <f t="shared" si="12"/>
        <v>6.4301552106430154E-2</v>
      </c>
      <c r="F176" s="12">
        <f t="shared" si="13"/>
        <v>3.328050713153724E-2</v>
      </c>
      <c r="G176" s="11">
        <f t="shared" si="14"/>
        <v>-0.27586206896551724</v>
      </c>
      <c r="H176" s="15">
        <f t="shared" si="15"/>
        <v>-1.7738359201773836E-2</v>
      </c>
    </row>
    <row r="177" spans="2:8" ht="15" x14ac:dyDescent="0.2">
      <c r="B177" s="7" t="s">
        <v>279</v>
      </c>
      <c r="C177" s="38">
        <v>11</v>
      </c>
      <c r="D177" s="38">
        <v>16</v>
      </c>
      <c r="E177" s="12">
        <f t="shared" si="12"/>
        <v>2.4390243902439025E-2</v>
      </c>
      <c r="F177" s="12">
        <f t="shared" si="13"/>
        <v>2.5356576862123614E-2</v>
      </c>
      <c r="G177" s="11">
        <f t="shared" si="14"/>
        <v>0.45454545454545453</v>
      </c>
      <c r="H177" s="15">
        <f t="shared" si="15"/>
        <v>1.1086474501108648E-2</v>
      </c>
    </row>
    <row r="178" spans="2:8" ht="15" x14ac:dyDescent="0.2">
      <c r="B178" s="7" t="s">
        <v>280</v>
      </c>
      <c r="C178" s="38">
        <v>8</v>
      </c>
      <c r="D178" s="38">
        <v>13</v>
      </c>
      <c r="E178" s="12">
        <f t="shared" si="12"/>
        <v>1.7738359201773836E-2</v>
      </c>
      <c r="F178" s="12">
        <f t="shared" si="13"/>
        <v>2.0602218700475437E-2</v>
      </c>
      <c r="G178" s="11">
        <f t="shared" si="14"/>
        <v>0.625</v>
      </c>
      <c r="H178" s="15">
        <f t="shared" si="15"/>
        <v>1.1086474501108647E-2</v>
      </c>
    </row>
    <row r="179" spans="2:8" ht="15" x14ac:dyDescent="0.2">
      <c r="B179" s="7" t="s">
        <v>281</v>
      </c>
      <c r="C179" s="38">
        <v>5</v>
      </c>
      <c r="D179" s="38">
        <v>11</v>
      </c>
      <c r="E179" s="12">
        <f t="shared" si="12"/>
        <v>1.1086474501108648E-2</v>
      </c>
      <c r="F179" s="12">
        <f t="shared" si="13"/>
        <v>1.7432646592709985E-2</v>
      </c>
      <c r="G179" s="11">
        <f t="shared" si="14"/>
        <v>1.2</v>
      </c>
      <c r="H179" s="15">
        <f t="shared" si="15"/>
        <v>1.3303769401330377E-2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1</v>
      </c>
      <c r="E181" s="12" t="str">
        <f t="shared" si="12"/>
        <v/>
      </c>
      <c r="F181" s="12">
        <f t="shared" si="13"/>
        <v>1.5847860538827259E-3</v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8</v>
      </c>
      <c r="D182" s="38">
        <v>6</v>
      </c>
      <c r="E182" s="12">
        <f t="shared" si="12"/>
        <v>1.7738359201773836E-2</v>
      </c>
      <c r="F182" s="12">
        <f t="shared" si="13"/>
        <v>9.5087163232963554E-3</v>
      </c>
      <c r="G182" s="11">
        <f t="shared" si="14"/>
        <v>-0.25</v>
      </c>
      <c r="H182" s="15">
        <f t="shared" si="15"/>
        <v>-4.434589800443459E-3</v>
      </c>
    </row>
    <row r="183" spans="2:8" ht="15" x14ac:dyDescent="0.2">
      <c r="B183" s="7" t="s">
        <v>285</v>
      </c>
      <c r="C183" s="38">
        <v>7</v>
      </c>
      <c r="D183" s="38">
        <v>11</v>
      </c>
      <c r="E183" s="12">
        <f t="shared" si="12"/>
        <v>1.5521064301552107E-2</v>
      </c>
      <c r="F183" s="12">
        <f t="shared" si="13"/>
        <v>1.7432646592709985E-2</v>
      </c>
      <c r="G183" s="11">
        <f t="shared" si="14"/>
        <v>0.5714285714285714</v>
      </c>
      <c r="H183" s="15">
        <f t="shared" si="15"/>
        <v>8.869179600886918E-3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19</v>
      </c>
      <c r="D186" s="38">
        <v>24</v>
      </c>
      <c r="E186" s="12">
        <f t="shared" si="12"/>
        <v>4.2128603104212861E-2</v>
      </c>
      <c r="F186" s="12">
        <f t="shared" si="13"/>
        <v>3.8034865293185421E-2</v>
      </c>
      <c r="G186" s="11">
        <f t="shared" si="14"/>
        <v>0.26315789473684209</v>
      </c>
      <c r="H186" s="15">
        <f t="shared" si="15"/>
        <v>1.1086474501108647E-2</v>
      </c>
    </row>
    <row r="187" spans="2:8" ht="15" x14ac:dyDescent="0.2">
      <c r="B187" s="7" t="s">
        <v>287</v>
      </c>
      <c r="C187" s="38">
        <v>9</v>
      </c>
      <c r="D187" s="38">
        <v>7</v>
      </c>
      <c r="E187" s="12">
        <f t="shared" si="12"/>
        <v>1.9955654101995565E-2</v>
      </c>
      <c r="F187" s="12">
        <f t="shared" si="13"/>
        <v>1.1093502377179081E-2</v>
      </c>
      <c r="G187" s="11">
        <f t="shared" si="14"/>
        <v>-0.22222222222222221</v>
      </c>
      <c r="H187" s="15">
        <f t="shared" si="15"/>
        <v>-4.4345898004434581E-3</v>
      </c>
    </row>
    <row r="188" spans="2:8" ht="15" x14ac:dyDescent="0.2">
      <c r="B188" s="7" t="s">
        <v>288</v>
      </c>
      <c r="C188" s="38">
        <v>0</v>
      </c>
      <c r="D188" s="38">
        <v>1</v>
      </c>
      <c r="E188" s="12" t="str">
        <f t="shared" si="12"/>
        <v/>
      </c>
      <c r="F188" s="12">
        <f t="shared" si="13"/>
        <v>1.5847860538827259E-3</v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1</v>
      </c>
      <c r="D189" s="38">
        <v>1</v>
      </c>
      <c r="E189" s="12">
        <f t="shared" si="12"/>
        <v>2.2172949002217295E-3</v>
      </c>
      <c r="F189" s="12">
        <f t="shared" si="13"/>
        <v>1.5847860538827259E-3</v>
      </c>
      <c r="G189" s="11">
        <f t="shared" si="14"/>
        <v>0</v>
      </c>
      <c r="H189" s="15">
        <f t="shared" si="15"/>
        <v>0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3</v>
      </c>
      <c r="D195" s="38">
        <v>1</v>
      </c>
      <c r="E195" s="12">
        <f t="shared" si="12"/>
        <v>6.6518847006651885E-3</v>
      </c>
      <c r="F195" s="12">
        <f t="shared" si="13"/>
        <v>1.5847860538827259E-3</v>
      </c>
      <c r="G195" s="11">
        <f t="shared" si="14"/>
        <v>-0.66666666666666663</v>
      </c>
      <c r="H195" s="15">
        <f t="shared" si="15"/>
        <v>-4.434589800443459E-3</v>
      </c>
    </row>
    <row r="196" spans="2:8" ht="15" x14ac:dyDescent="0.2">
      <c r="B196" s="7" t="s">
        <v>293</v>
      </c>
      <c r="C196" s="38">
        <v>44</v>
      </c>
      <c r="D196" s="38">
        <v>42</v>
      </c>
      <c r="E196" s="12">
        <f t="shared" si="12"/>
        <v>9.7560975609756101E-2</v>
      </c>
      <c r="F196" s="12">
        <f t="shared" si="13"/>
        <v>6.6561014263074481E-2</v>
      </c>
      <c r="G196" s="11">
        <f t="shared" si="14"/>
        <v>-4.5454545454545456E-2</v>
      </c>
      <c r="H196" s="15">
        <f t="shared" si="15"/>
        <v>-4.434589800443459E-3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1</v>
      </c>
      <c r="D199" s="38">
        <v>0</v>
      </c>
      <c r="E199" s="12">
        <f t="shared" si="12"/>
        <v>2.2172949002217295E-3</v>
      </c>
      <c r="F199" s="12" t="str">
        <f t="shared" si="13"/>
        <v/>
      </c>
      <c r="G199" s="11" t="str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3</v>
      </c>
      <c r="D201" s="38">
        <v>1</v>
      </c>
      <c r="E201" s="12">
        <f t="shared" si="12"/>
        <v>6.6518847006651885E-3</v>
      </c>
      <c r="F201" s="12">
        <f t="shared" si="13"/>
        <v>1.5847860538827259E-3</v>
      </c>
      <c r="G201" s="11">
        <f t="shared" si="14"/>
        <v>-0.66666666666666663</v>
      </c>
      <c r="H201" s="15">
        <f t="shared" si="15"/>
        <v>-4.434589800443459E-3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6</v>
      </c>
      <c r="E203" s="12" t="str">
        <f t="shared" si="12"/>
        <v/>
      </c>
      <c r="F203" s="12">
        <f t="shared" si="13"/>
        <v>9.5087163232963554E-3</v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1</v>
      </c>
      <c r="D206" s="38">
        <v>29</v>
      </c>
      <c r="E206" s="12">
        <f t="shared" si="12"/>
        <v>2.2172949002217295E-3</v>
      </c>
      <c r="F206" s="12">
        <f t="shared" si="13"/>
        <v>4.5958795562599047E-2</v>
      </c>
      <c r="G206" s="11">
        <f t="shared" si="14"/>
        <v>28</v>
      </c>
      <c r="H206" s="15">
        <f t="shared" si="15"/>
        <v>6.2084257206208429E-2</v>
      </c>
    </row>
    <row r="207" spans="2:8" ht="15" x14ac:dyDescent="0.2">
      <c r="B207" s="7" t="s">
        <v>527</v>
      </c>
      <c r="C207" s="38">
        <v>3</v>
      </c>
      <c r="D207" s="38">
        <v>0</v>
      </c>
      <c r="E207" s="12">
        <f t="shared" si="12"/>
        <v>6.6518847006651885E-3</v>
      </c>
      <c r="F207" s="12" t="str">
        <f t="shared" si="13"/>
        <v/>
      </c>
      <c r="G207" s="11" t="str">
        <f t="shared" si="14"/>
        <v>0</v>
      </c>
      <c r="H207" s="15">
        <f t="shared" si="15"/>
        <v>0</v>
      </c>
    </row>
    <row r="208" spans="2:8" ht="15" x14ac:dyDescent="0.2">
      <c r="B208" s="7" t="s">
        <v>72</v>
      </c>
      <c r="C208" s="38">
        <v>1</v>
      </c>
      <c r="D208" s="38">
        <v>5</v>
      </c>
      <c r="E208" s="12">
        <f t="shared" si="12"/>
        <v>2.2172949002217295E-3</v>
      </c>
      <c r="F208" s="12">
        <f t="shared" si="13"/>
        <v>7.9239302694136295E-3</v>
      </c>
      <c r="G208" s="11">
        <f t="shared" si="14"/>
        <v>4</v>
      </c>
      <c r="H208" s="15">
        <f t="shared" si="15"/>
        <v>8.869179600886918E-3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1</v>
      </c>
      <c r="E210" s="12" t="str">
        <f t="shared" si="12"/>
        <v/>
      </c>
      <c r="F210" s="12">
        <f t="shared" si="13"/>
        <v>1.5847860538827259E-3</v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10</v>
      </c>
      <c r="D211" s="38">
        <v>0</v>
      </c>
      <c r="E211" s="12">
        <f t="shared" si="12"/>
        <v>2.2172949002217297E-2</v>
      </c>
      <c r="F211" s="12" t="str">
        <f t="shared" si="13"/>
        <v/>
      </c>
      <c r="G211" s="11" t="str">
        <f t="shared" si="14"/>
        <v>0</v>
      </c>
      <c r="H211" s="15">
        <f t="shared" si="15"/>
        <v>0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1</v>
      </c>
      <c r="D213" s="38">
        <v>0</v>
      </c>
      <c r="E213" s="12">
        <f t="shared" si="12"/>
        <v>2.2172949002217295E-3</v>
      </c>
      <c r="F213" s="12" t="str">
        <f t="shared" si="13"/>
        <v/>
      </c>
      <c r="G213" s="11" t="str">
        <f t="shared" si="14"/>
        <v>0</v>
      </c>
      <c r="H213" s="15">
        <f t="shared" si="15"/>
        <v>0</v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2</v>
      </c>
      <c r="D216" s="38">
        <v>0</v>
      </c>
      <c r="E216" s="12">
        <f t="shared" si="12"/>
        <v>4.434589800443459E-3</v>
      </c>
      <c r="F216" s="12" t="str">
        <f t="shared" si="13"/>
        <v/>
      </c>
      <c r="G216" s="11" t="str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2</v>
      </c>
      <c r="D219" s="38">
        <v>1</v>
      </c>
      <c r="E219" s="12">
        <f t="shared" si="16"/>
        <v>4.434589800443459E-3</v>
      </c>
      <c r="F219" s="12">
        <f t="shared" si="17"/>
        <v>1.5847860538827259E-3</v>
      </c>
      <c r="G219" s="11">
        <f t="shared" si="18"/>
        <v>-0.5</v>
      </c>
      <c r="H219" s="15">
        <f t="shared" si="19"/>
        <v>-2.2172949002217295E-3</v>
      </c>
    </row>
    <row r="220" spans="2:8" ht="15" x14ac:dyDescent="0.2">
      <c r="B220" s="7" t="s">
        <v>307</v>
      </c>
      <c r="C220" s="38">
        <v>3</v>
      </c>
      <c r="D220" s="38">
        <v>0</v>
      </c>
      <c r="E220" s="12">
        <f t="shared" si="16"/>
        <v>6.6518847006651885E-3</v>
      </c>
      <c r="F220" s="12" t="str">
        <f t="shared" si="17"/>
        <v/>
      </c>
      <c r="G220" s="11" t="str">
        <f t="shared" si="18"/>
        <v>0</v>
      </c>
      <c r="H220" s="15">
        <f t="shared" si="19"/>
        <v>0</v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1</v>
      </c>
      <c r="D222" s="38">
        <v>0</v>
      </c>
      <c r="E222" s="12">
        <f t="shared" si="16"/>
        <v>2.2172949002217295E-3</v>
      </c>
      <c r="F222" s="12" t="str">
        <f t="shared" si="17"/>
        <v/>
      </c>
      <c r="G222" s="11" t="str">
        <f t="shared" si="18"/>
        <v>0</v>
      </c>
      <c r="H222" s="15">
        <f t="shared" si="19"/>
        <v>0</v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2</v>
      </c>
      <c r="D226" s="38">
        <v>1</v>
      </c>
      <c r="E226" s="12">
        <f t="shared" si="16"/>
        <v>4.434589800443459E-3</v>
      </c>
      <c r="F226" s="12">
        <f t="shared" si="17"/>
        <v>1.5847860538827259E-3</v>
      </c>
      <c r="G226" s="11">
        <f t="shared" si="18"/>
        <v>-0.5</v>
      </c>
      <c r="H226" s="15">
        <f t="shared" si="19"/>
        <v>-2.2172949002217295E-3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7</v>
      </c>
      <c r="D229" s="38">
        <v>16</v>
      </c>
      <c r="E229" s="12">
        <f t="shared" si="16"/>
        <v>1.5521064301552107E-2</v>
      </c>
      <c r="F229" s="12">
        <f t="shared" si="17"/>
        <v>2.5356576862123614E-2</v>
      </c>
      <c r="G229" s="11">
        <f t="shared" si="18"/>
        <v>1.2857142857142858</v>
      </c>
      <c r="H229" s="15">
        <f t="shared" si="19"/>
        <v>1.9955654101995568E-2</v>
      </c>
    </row>
    <row r="230" spans="2:8" ht="15" x14ac:dyDescent="0.2">
      <c r="B230" s="7" t="s">
        <v>312</v>
      </c>
      <c r="C230" s="38">
        <v>1</v>
      </c>
      <c r="D230" s="38">
        <v>0</v>
      </c>
      <c r="E230" s="12">
        <f t="shared" si="16"/>
        <v>2.2172949002217295E-3</v>
      </c>
      <c r="F230" s="12" t="str">
        <f t="shared" si="17"/>
        <v/>
      </c>
      <c r="G230" s="11" t="str">
        <f t="shared" si="18"/>
        <v>0</v>
      </c>
      <c r="H230" s="15">
        <f t="shared" si="19"/>
        <v>0</v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2.2172949002217295E-3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80</v>
      </c>
      <c r="D232" s="38">
        <v>2</v>
      </c>
      <c r="E232" s="12">
        <f t="shared" si="16"/>
        <v>0.17738359201773837</v>
      </c>
      <c r="F232" s="12">
        <f t="shared" si="17"/>
        <v>3.1695721077654518E-3</v>
      </c>
      <c r="G232" s="11">
        <f t="shared" si="18"/>
        <v>-0.97499999999999998</v>
      </c>
      <c r="H232" s="15">
        <f t="shared" si="19"/>
        <v>-0.17294900221729492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4</v>
      </c>
      <c r="D235" s="38">
        <v>4</v>
      </c>
      <c r="E235" s="12">
        <f t="shared" si="16"/>
        <v>8.869179600886918E-3</v>
      </c>
      <c r="F235" s="12">
        <f t="shared" si="17"/>
        <v>6.3391442155309036E-3</v>
      </c>
      <c r="G235" s="11">
        <f t="shared" si="18"/>
        <v>0</v>
      </c>
      <c r="H235" s="15">
        <f t="shared" si="19"/>
        <v>0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13</v>
      </c>
      <c r="D237" s="38">
        <v>4</v>
      </c>
      <c r="E237" s="12">
        <f t="shared" si="16"/>
        <v>2.8824833702882482E-2</v>
      </c>
      <c r="F237" s="12">
        <f t="shared" si="17"/>
        <v>6.3391442155309036E-3</v>
      </c>
      <c r="G237" s="11">
        <f t="shared" si="18"/>
        <v>-0.69230769230769229</v>
      </c>
      <c r="H237" s="15">
        <f t="shared" si="19"/>
        <v>-1.9955654101995565E-2</v>
      </c>
    </row>
    <row r="238" spans="2:8" ht="15" x14ac:dyDescent="0.2">
      <c r="B238" s="7" t="s">
        <v>85</v>
      </c>
      <c r="C238" s="38">
        <v>20</v>
      </c>
      <c r="D238" s="38">
        <v>15</v>
      </c>
      <c r="E238" s="12">
        <f t="shared" si="16"/>
        <v>4.4345898004434593E-2</v>
      </c>
      <c r="F238" s="12">
        <f t="shared" si="17"/>
        <v>2.3771790808240888E-2</v>
      </c>
      <c r="G238" s="11">
        <f t="shared" si="18"/>
        <v>-0.25</v>
      </c>
      <c r="H238" s="15">
        <f t="shared" si="19"/>
        <v>-1.1086474501108648E-2</v>
      </c>
    </row>
    <row r="239" spans="2:8" ht="15" x14ac:dyDescent="0.2">
      <c r="B239" s="7" t="s">
        <v>81</v>
      </c>
      <c r="C239" s="38">
        <v>5</v>
      </c>
      <c r="D239" s="38">
        <v>3</v>
      </c>
      <c r="E239" s="12">
        <f t="shared" si="16"/>
        <v>1.1086474501108648E-2</v>
      </c>
      <c r="F239" s="12">
        <f t="shared" si="17"/>
        <v>4.7543581616481777E-3</v>
      </c>
      <c r="G239" s="11">
        <f t="shared" si="18"/>
        <v>-0.4</v>
      </c>
      <c r="H239" s="15">
        <f t="shared" si="19"/>
        <v>-4.4345898004434598E-3</v>
      </c>
    </row>
    <row r="240" spans="2:8" ht="15" x14ac:dyDescent="0.2">
      <c r="B240" s="7" t="s">
        <v>316</v>
      </c>
      <c r="C240" s="38">
        <v>1</v>
      </c>
      <c r="D240" s="38">
        <v>1</v>
      </c>
      <c r="E240" s="12">
        <f t="shared" si="16"/>
        <v>2.2172949002217295E-3</v>
      </c>
      <c r="F240" s="12">
        <f t="shared" si="17"/>
        <v>1.5847860538827259E-3</v>
      </c>
      <c r="G240" s="11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4</v>
      </c>
      <c r="D244" s="38">
        <v>7</v>
      </c>
      <c r="E244" s="12">
        <f t="shared" si="16"/>
        <v>8.869179600886918E-3</v>
      </c>
      <c r="F244" s="12">
        <f t="shared" si="17"/>
        <v>1.1093502377179081E-2</v>
      </c>
      <c r="G244" s="11">
        <f t="shared" si="18"/>
        <v>0.75</v>
      </c>
      <c r="H244" s="15">
        <f t="shared" si="19"/>
        <v>6.6518847006651885E-3</v>
      </c>
    </row>
    <row r="245" spans="2:8" ht="15" x14ac:dyDescent="0.2">
      <c r="B245" s="7" t="s">
        <v>84</v>
      </c>
      <c r="C245" s="38">
        <v>0</v>
      </c>
      <c r="D245" s="38">
        <v>1</v>
      </c>
      <c r="E245" s="12" t="str">
        <f t="shared" si="16"/>
        <v/>
      </c>
      <c r="F245" s="12">
        <f t="shared" si="17"/>
        <v>1.5847860538827259E-3</v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3</v>
      </c>
      <c r="D246" s="38">
        <v>0</v>
      </c>
      <c r="E246" s="12">
        <f t="shared" si="16"/>
        <v>6.6518847006651885E-3</v>
      </c>
      <c r="F246" s="12" t="str">
        <f t="shared" si="17"/>
        <v/>
      </c>
      <c r="G246" s="11" t="str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15</v>
      </c>
      <c r="D247" s="38">
        <v>41</v>
      </c>
      <c r="E247" s="12">
        <f t="shared" si="16"/>
        <v>3.325942350332594E-2</v>
      </c>
      <c r="F247" s="12">
        <f t="shared" si="17"/>
        <v>6.4976228209191758E-2</v>
      </c>
      <c r="G247" s="11">
        <f t="shared" si="18"/>
        <v>1.7333333333333334</v>
      </c>
      <c r="H247" s="15">
        <f t="shared" si="19"/>
        <v>5.7649667405764965E-2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26</v>
      </c>
      <c r="D249" s="38">
        <v>15</v>
      </c>
      <c r="E249" s="12">
        <f t="shared" si="16"/>
        <v>5.7649667405764965E-2</v>
      </c>
      <c r="F249" s="12">
        <f t="shared" si="17"/>
        <v>2.3771790808240888E-2</v>
      </c>
      <c r="G249" s="11">
        <f t="shared" si="18"/>
        <v>-0.42307692307692307</v>
      </c>
      <c r="H249" s="15">
        <f t="shared" si="19"/>
        <v>-2.4390243902439022E-2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7</v>
      </c>
      <c r="D252" s="38">
        <v>19</v>
      </c>
      <c r="E252" s="12">
        <f t="shared" si="16"/>
        <v>1.5521064301552107E-2</v>
      </c>
      <c r="F252" s="12">
        <f t="shared" si="17"/>
        <v>3.0110935023771792E-2</v>
      </c>
      <c r="G252" s="11">
        <f t="shared" si="18"/>
        <v>1.7142857142857142</v>
      </c>
      <c r="H252" s="15">
        <f t="shared" si="19"/>
        <v>2.6607538802660754E-2</v>
      </c>
    </row>
    <row r="253" spans="2:8" ht="15" x14ac:dyDescent="0.2">
      <c r="B253" s="7" t="s">
        <v>322</v>
      </c>
      <c r="C253" s="38">
        <v>2</v>
      </c>
      <c r="D253" s="38">
        <v>3</v>
      </c>
      <c r="E253" s="12">
        <f t="shared" si="16"/>
        <v>4.434589800443459E-3</v>
      </c>
      <c r="F253" s="12">
        <f t="shared" si="17"/>
        <v>4.7543581616481777E-3</v>
      </c>
      <c r="G253" s="11">
        <f t="shared" si="18"/>
        <v>0.5</v>
      </c>
      <c r="H253" s="15">
        <f t="shared" si="19"/>
        <v>2.2172949002217295E-3</v>
      </c>
    </row>
    <row r="254" spans="2:8" ht="15" x14ac:dyDescent="0.2">
      <c r="B254" s="7" t="s">
        <v>323</v>
      </c>
      <c r="C254" s="38">
        <v>0</v>
      </c>
      <c r="D254" s="38">
        <v>1</v>
      </c>
      <c r="E254" s="12" t="str">
        <f t="shared" si="16"/>
        <v/>
      </c>
      <c r="F254" s="12">
        <f t="shared" si="17"/>
        <v>1.5847860538827259E-3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2</v>
      </c>
      <c r="D256" s="38">
        <v>118</v>
      </c>
      <c r="E256" s="12">
        <f t="shared" si="16"/>
        <v>4.434589800443459E-3</v>
      </c>
      <c r="F256" s="12">
        <f t="shared" si="17"/>
        <v>0.18700475435816163</v>
      </c>
      <c r="G256" s="11">
        <f t="shared" si="18"/>
        <v>58</v>
      </c>
      <c r="H256" s="15">
        <f t="shared" si="19"/>
        <v>0.25720620842572062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2</v>
      </c>
      <c r="D259" s="38">
        <v>4</v>
      </c>
      <c r="E259" s="12">
        <f t="shared" si="16"/>
        <v>4.434589800443459E-3</v>
      </c>
      <c r="F259" s="12">
        <f t="shared" si="17"/>
        <v>6.3391442155309036E-3</v>
      </c>
      <c r="G259" s="11">
        <f t="shared" si="18"/>
        <v>1</v>
      </c>
      <c r="H259" s="15">
        <f t="shared" si="19"/>
        <v>4.434589800443459E-3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1</v>
      </c>
      <c r="D262" s="38">
        <v>4</v>
      </c>
      <c r="E262" s="12">
        <f t="shared" si="16"/>
        <v>2.2172949002217295E-3</v>
      </c>
      <c r="F262" s="12">
        <f t="shared" si="17"/>
        <v>6.3391442155309036E-3</v>
      </c>
      <c r="G262" s="11">
        <f t="shared" si="18"/>
        <v>3</v>
      </c>
      <c r="H262" s="15">
        <f t="shared" si="19"/>
        <v>6.6518847006651885E-3</v>
      </c>
    </row>
    <row r="263" spans="2:8" ht="15" x14ac:dyDescent="0.2">
      <c r="B263" s="7" t="s">
        <v>329</v>
      </c>
      <c r="C263" s="38">
        <v>3</v>
      </c>
      <c r="D263" s="38">
        <v>8</v>
      </c>
      <c r="E263" s="12">
        <f t="shared" si="16"/>
        <v>6.6518847006651885E-3</v>
      </c>
      <c r="F263" s="12">
        <f t="shared" si="17"/>
        <v>1.2678288431061807E-2</v>
      </c>
      <c r="G263" s="11">
        <f t="shared" si="18"/>
        <v>1.6666666666666667</v>
      </c>
      <c r="H263" s="15">
        <f t="shared" si="19"/>
        <v>1.1086474501108648E-2</v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1</v>
      </c>
      <c r="D266" s="38">
        <v>7</v>
      </c>
      <c r="E266" s="12">
        <f t="shared" si="16"/>
        <v>2.2172949002217295E-3</v>
      </c>
      <c r="F266" s="12">
        <f t="shared" si="17"/>
        <v>1.1093502377179081E-2</v>
      </c>
      <c r="G266" s="11">
        <f t="shared" si="18"/>
        <v>6</v>
      </c>
      <c r="H266" s="15">
        <f t="shared" si="19"/>
        <v>1.3303769401330377E-2</v>
      </c>
    </row>
    <row r="267" spans="2:8" ht="15" x14ac:dyDescent="0.2">
      <c r="B267" s="7" t="s">
        <v>333</v>
      </c>
      <c r="C267" s="38">
        <v>0</v>
      </c>
      <c r="D267" s="38">
        <v>3</v>
      </c>
      <c r="E267" s="12" t="str">
        <f t="shared" si="16"/>
        <v/>
      </c>
      <c r="F267" s="12">
        <f t="shared" si="17"/>
        <v>4.7543581616481777E-3</v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7</v>
      </c>
      <c r="D268" s="38">
        <v>13</v>
      </c>
      <c r="E268" s="12">
        <f t="shared" si="16"/>
        <v>1.5521064301552107E-2</v>
      </c>
      <c r="F268" s="12">
        <f t="shared" si="17"/>
        <v>2.0602218700475437E-2</v>
      </c>
      <c r="G268" s="11">
        <f t="shared" si="18"/>
        <v>0.8571428571428571</v>
      </c>
      <c r="H268" s="15">
        <f t="shared" si="19"/>
        <v>1.3303769401330377E-2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2</v>
      </c>
      <c r="E270" s="12" t="str">
        <f t="shared" si="16"/>
        <v/>
      </c>
      <c r="F270" s="12">
        <f t="shared" si="17"/>
        <v>3.1695721077654518E-3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3</v>
      </c>
      <c r="D273" s="38">
        <v>4</v>
      </c>
      <c r="E273" s="12">
        <f t="shared" si="16"/>
        <v>6.6518847006651885E-3</v>
      </c>
      <c r="F273" s="12">
        <f t="shared" si="17"/>
        <v>6.3391442155309036E-3</v>
      </c>
      <c r="G273" s="11">
        <f t="shared" si="18"/>
        <v>0.33333333333333331</v>
      </c>
      <c r="H273" s="15">
        <f t="shared" si="19"/>
        <v>2.2172949002217295E-3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1</v>
      </c>
      <c r="E286" s="12" t="str">
        <f t="shared" si="20"/>
        <v/>
      </c>
      <c r="F286" s="12">
        <f t="shared" si="21"/>
        <v>1.5847860538827259E-3</v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1927</v>
      </c>
      <c r="D294" s="34">
        <f>SUM(D295:D499)</f>
        <v>2526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0.31084587441619099</v>
      </c>
      <c r="H294" s="36">
        <f>+IF(OR(AND(E294=""),(G294="")),"",E294*G294)</f>
        <v>0.31084587441619099</v>
      </c>
    </row>
    <row r="295" spans="2:8" ht="15" x14ac:dyDescent="0.2">
      <c r="B295" s="37" t="s">
        <v>100</v>
      </c>
      <c r="C295" s="38">
        <v>49</v>
      </c>
      <c r="D295" s="38">
        <v>68</v>
      </c>
      <c r="E295" s="40">
        <f>+IF(C295=0,"",C295/C$294)</f>
        <v>2.5428126621691749E-2</v>
      </c>
      <c r="F295" s="40">
        <f>+IF(D295=0,"",D295/D$294)</f>
        <v>2.6920031670625493E-2</v>
      </c>
      <c r="G295" s="30">
        <f>+IF(OR(AND(D295=0),(C295=0)),"0",((D295-C295)/C295))</f>
        <v>0.38775510204081631</v>
      </c>
      <c r="H295" s="31">
        <f>+IF(OR(AND(E295=""),(G295="")),"",E295*G295)</f>
        <v>9.8598858329008825E-3</v>
      </c>
    </row>
    <row r="296" spans="2:8" ht="15" x14ac:dyDescent="0.2">
      <c r="B296" s="5" t="s">
        <v>113</v>
      </c>
      <c r="C296" s="38">
        <v>1</v>
      </c>
      <c r="D296" s="38">
        <v>18</v>
      </c>
      <c r="E296" s="12">
        <f t="shared" ref="E296:E359" si="24">+IF(C296=0,"",C296/C$294)</f>
        <v>5.189413596263622E-4</v>
      </c>
      <c r="F296" s="12">
        <f t="shared" ref="F296:F359" si="25">+IF(D296=0,"",D296/D$294)</f>
        <v>7.1258907363420431E-3</v>
      </c>
      <c r="G296" s="11">
        <f t="shared" ref="G296:G359" si="26">+IF(OR(AND(D296=0),(C296=0)),"0",((D296-C296)/C296))</f>
        <v>17</v>
      </c>
      <c r="H296" s="15">
        <f t="shared" ref="H296:H359" si="27">+IF(OR(AND(E296=""),(G296="")),"",E296*G296)</f>
        <v>8.822003113648157E-3</v>
      </c>
    </row>
    <row r="297" spans="2:8" ht="15" x14ac:dyDescent="0.2">
      <c r="B297" s="5" t="s">
        <v>104</v>
      </c>
      <c r="C297" s="38">
        <v>7</v>
      </c>
      <c r="D297" s="38">
        <v>9</v>
      </c>
      <c r="E297" s="12">
        <f t="shared" si="24"/>
        <v>3.6325895173845357E-3</v>
      </c>
      <c r="F297" s="12">
        <f t="shared" si="25"/>
        <v>3.5629453681710215E-3</v>
      </c>
      <c r="G297" s="11">
        <f t="shared" si="26"/>
        <v>0.2857142857142857</v>
      </c>
      <c r="H297" s="15">
        <f t="shared" si="27"/>
        <v>1.0378827192527244E-3</v>
      </c>
    </row>
    <row r="298" spans="2:8" ht="15" x14ac:dyDescent="0.2">
      <c r="B298" s="5" t="s">
        <v>95</v>
      </c>
      <c r="C298" s="38">
        <v>5</v>
      </c>
      <c r="D298" s="38">
        <v>8</v>
      </c>
      <c r="E298" s="12">
        <f t="shared" si="24"/>
        <v>2.5947067981318111E-3</v>
      </c>
      <c r="F298" s="12">
        <f t="shared" si="25"/>
        <v>3.1670625494853522E-3</v>
      </c>
      <c r="G298" s="11">
        <f t="shared" si="26"/>
        <v>0.6</v>
      </c>
      <c r="H298" s="15">
        <f t="shared" si="27"/>
        <v>1.5568240788790867E-3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1</v>
      </c>
      <c r="D300" s="38">
        <v>0</v>
      </c>
      <c r="E300" s="12">
        <f t="shared" si="24"/>
        <v>5.189413596263622E-4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83</v>
      </c>
      <c r="D301" s="38">
        <v>86</v>
      </c>
      <c r="E301" s="12">
        <f t="shared" si="24"/>
        <v>4.3072132848988066E-2</v>
      </c>
      <c r="F301" s="12">
        <f t="shared" si="25"/>
        <v>3.4045922406967535E-2</v>
      </c>
      <c r="G301" s="11">
        <f t="shared" si="26"/>
        <v>3.614457831325301E-2</v>
      </c>
      <c r="H301" s="15">
        <f t="shared" si="27"/>
        <v>1.5568240788790867E-3</v>
      </c>
    </row>
    <row r="302" spans="2:8" ht="15" x14ac:dyDescent="0.2">
      <c r="B302" s="5" t="s">
        <v>109</v>
      </c>
      <c r="C302" s="38">
        <v>13</v>
      </c>
      <c r="D302" s="38">
        <v>9</v>
      </c>
      <c r="E302" s="12">
        <f t="shared" si="24"/>
        <v>6.7462376751427086E-3</v>
      </c>
      <c r="F302" s="12">
        <f t="shared" si="25"/>
        <v>3.5629453681710215E-3</v>
      </c>
      <c r="G302" s="11">
        <f t="shared" si="26"/>
        <v>-0.30769230769230771</v>
      </c>
      <c r="H302" s="15">
        <f t="shared" si="27"/>
        <v>-2.0757654385054488E-3</v>
      </c>
    </row>
    <row r="303" spans="2:8" ht="15" x14ac:dyDescent="0.2">
      <c r="B303" s="5" t="s">
        <v>108</v>
      </c>
      <c r="C303" s="38">
        <v>1</v>
      </c>
      <c r="D303" s="38">
        <v>28</v>
      </c>
      <c r="E303" s="12">
        <f t="shared" si="24"/>
        <v>5.189413596263622E-4</v>
      </c>
      <c r="F303" s="12">
        <f t="shared" si="25"/>
        <v>1.1084718923198733E-2</v>
      </c>
      <c r="G303" s="11">
        <f t="shared" si="26"/>
        <v>27</v>
      </c>
      <c r="H303" s="15">
        <f t="shared" si="27"/>
        <v>1.4011416709911779E-2</v>
      </c>
    </row>
    <row r="304" spans="2:8" ht="15" x14ac:dyDescent="0.2">
      <c r="B304" s="5" t="s">
        <v>107</v>
      </c>
      <c r="C304" s="38">
        <v>14</v>
      </c>
      <c r="D304" s="38">
        <v>7</v>
      </c>
      <c r="E304" s="12">
        <f t="shared" si="24"/>
        <v>7.2651790347690714E-3</v>
      </c>
      <c r="F304" s="12">
        <f t="shared" si="25"/>
        <v>2.7711797307996833E-3</v>
      </c>
      <c r="G304" s="11">
        <f t="shared" si="26"/>
        <v>-0.5</v>
      </c>
      <c r="H304" s="15">
        <f t="shared" si="27"/>
        <v>-3.6325895173845357E-3</v>
      </c>
    </row>
    <row r="305" spans="2:8" ht="15" x14ac:dyDescent="0.2">
      <c r="B305" s="5" t="s">
        <v>351</v>
      </c>
      <c r="C305" s="38">
        <v>2</v>
      </c>
      <c r="D305" s="38">
        <v>4</v>
      </c>
      <c r="E305" s="12">
        <f t="shared" si="24"/>
        <v>1.0378827192527244E-3</v>
      </c>
      <c r="F305" s="12">
        <f t="shared" si="25"/>
        <v>1.5835312747426761E-3</v>
      </c>
      <c r="G305" s="11">
        <f t="shared" si="26"/>
        <v>1</v>
      </c>
      <c r="H305" s="15">
        <f t="shared" si="27"/>
        <v>1.0378827192527244E-3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46</v>
      </c>
      <c r="D307" s="38">
        <v>155</v>
      </c>
      <c r="E307" s="12">
        <f t="shared" si="24"/>
        <v>2.3871302542812663E-2</v>
      </c>
      <c r="F307" s="12">
        <f t="shared" si="25"/>
        <v>6.13618368962787E-2</v>
      </c>
      <c r="G307" s="11">
        <f t="shared" si="26"/>
        <v>2.3695652173913042</v>
      </c>
      <c r="H307" s="15">
        <f t="shared" si="27"/>
        <v>5.6564608199273482E-2</v>
      </c>
    </row>
    <row r="308" spans="2:8" ht="15" x14ac:dyDescent="0.2">
      <c r="B308" s="5" t="s">
        <v>99</v>
      </c>
      <c r="C308" s="38">
        <v>6</v>
      </c>
      <c r="D308" s="38">
        <v>8</v>
      </c>
      <c r="E308" s="12">
        <f t="shared" si="24"/>
        <v>3.1136481577581734E-3</v>
      </c>
      <c r="F308" s="12">
        <f t="shared" si="25"/>
        <v>3.1670625494853522E-3</v>
      </c>
      <c r="G308" s="11">
        <f t="shared" si="26"/>
        <v>0.33333333333333331</v>
      </c>
      <c r="H308" s="15">
        <f t="shared" si="27"/>
        <v>1.0378827192527244E-3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12</v>
      </c>
      <c r="D310" s="38">
        <v>15</v>
      </c>
      <c r="E310" s="12">
        <f t="shared" si="24"/>
        <v>6.2272963155163468E-3</v>
      </c>
      <c r="F310" s="12">
        <f t="shared" si="25"/>
        <v>5.9382422802850355E-3</v>
      </c>
      <c r="G310" s="11">
        <f t="shared" si="26"/>
        <v>0.25</v>
      </c>
      <c r="H310" s="15">
        <f t="shared" si="27"/>
        <v>1.5568240788790867E-3</v>
      </c>
    </row>
    <row r="311" spans="2:8" ht="15" x14ac:dyDescent="0.2">
      <c r="B311" s="5" t="s">
        <v>102</v>
      </c>
      <c r="C311" s="38">
        <v>3</v>
      </c>
      <c r="D311" s="38">
        <v>4</v>
      </c>
      <c r="E311" s="12">
        <f t="shared" si="24"/>
        <v>1.5568240788790867E-3</v>
      </c>
      <c r="F311" s="12">
        <f t="shared" si="25"/>
        <v>1.5835312747426761E-3</v>
      </c>
      <c r="G311" s="11">
        <f t="shared" si="26"/>
        <v>0.33333333333333331</v>
      </c>
      <c r="H311" s="15">
        <f t="shared" si="27"/>
        <v>5.189413596263622E-4</v>
      </c>
    </row>
    <row r="312" spans="2:8" ht="15" x14ac:dyDescent="0.2">
      <c r="B312" s="5" t="s">
        <v>97</v>
      </c>
      <c r="C312" s="38">
        <v>0</v>
      </c>
      <c r="D312" s="38">
        <v>3</v>
      </c>
      <c r="E312" s="12" t="str">
        <f t="shared" si="24"/>
        <v/>
      </c>
      <c r="F312" s="12">
        <f t="shared" si="25"/>
        <v>1.1876484560570072E-3</v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370</v>
      </c>
      <c r="D314" s="38">
        <v>26</v>
      </c>
      <c r="E314" s="12">
        <f t="shared" si="24"/>
        <v>0.19200830306175401</v>
      </c>
      <c r="F314" s="12">
        <f t="shared" si="25"/>
        <v>1.0292953285827395E-2</v>
      </c>
      <c r="G314" s="11">
        <f t="shared" si="26"/>
        <v>-0.92972972972972978</v>
      </c>
      <c r="H314" s="15">
        <f t="shared" si="27"/>
        <v>-0.17851582771146859</v>
      </c>
    </row>
    <row r="315" spans="2:8" ht="15" x14ac:dyDescent="0.2">
      <c r="B315" s="5" t="s">
        <v>354</v>
      </c>
      <c r="C315" s="38">
        <v>0</v>
      </c>
      <c r="D315" s="38">
        <v>6</v>
      </c>
      <c r="E315" s="12" t="str">
        <f t="shared" si="24"/>
        <v/>
      </c>
      <c r="F315" s="12">
        <f t="shared" si="25"/>
        <v>2.3752969121140144E-3</v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15</v>
      </c>
      <c r="D317" s="38">
        <v>10</v>
      </c>
      <c r="E317" s="12">
        <f t="shared" si="24"/>
        <v>7.7841203943954333E-3</v>
      </c>
      <c r="F317" s="12">
        <f t="shared" si="25"/>
        <v>3.95882818685669E-3</v>
      </c>
      <c r="G317" s="11">
        <f t="shared" si="26"/>
        <v>-0.33333333333333331</v>
      </c>
      <c r="H317" s="15">
        <f t="shared" si="27"/>
        <v>-2.5947067981318111E-3</v>
      </c>
    </row>
    <row r="318" spans="2:8" ht="15" x14ac:dyDescent="0.2">
      <c r="B318" s="5" t="s">
        <v>355</v>
      </c>
      <c r="C318" s="38">
        <v>65</v>
      </c>
      <c r="D318" s="38">
        <v>104</v>
      </c>
      <c r="E318" s="12">
        <f t="shared" si="24"/>
        <v>3.3731188375713546E-2</v>
      </c>
      <c r="F318" s="12">
        <f t="shared" si="25"/>
        <v>4.1171813143309581E-2</v>
      </c>
      <c r="G318" s="11">
        <f t="shared" si="26"/>
        <v>0.6</v>
      </c>
      <c r="H318" s="15">
        <f t="shared" si="27"/>
        <v>2.0238713025428127E-2</v>
      </c>
    </row>
    <row r="319" spans="2:8" ht="15" x14ac:dyDescent="0.2">
      <c r="B319" s="5" t="s">
        <v>115</v>
      </c>
      <c r="C319" s="38">
        <v>14</v>
      </c>
      <c r="D319" s="38">
        <v>15</v>
      </c>
      <c r="E319" s="12">
        <f t="shared" si="24"/>
        <v>7.2651790347690714E-3</v>
      </c>
      <c r="F319" s="12">
        <f t="shared" si="25"/>
        <v>5.9382422802850355E-3</v>
      </c>
      <c r="G319" s="11">
        <f t="shared" si="26"/>
        <v>7.1428571428571425E-2</v>
      </c>
      <c r="H319" s="15">
        <f t="shared" si="27"/>
        <v>5.189413596263622E-4</v>
      </c>
    </row>
    <row r="320" spans="2:8" ht="15" x14ac:dyDescent="0.2">
      <c r="B320" s="5" t="s">
        <v>114</v>
      </c>
      <c r="C320" s="38">
        <v>2</v>
      </c>
      <c r="D320" s="38">
        <v>2</v>
      </c>
      <c r="E320" s="12">
        <f t="shared" si="24"/>
        <v>1.0378827192527244E-3</v>
      </c>
      <c r="F320" s="12">
        <f t="shared" si="25"/>
        <v>7.9176563737133805E-4</v>
      </c>
      <c r="G320" s="11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1</v>
      </c>
      <c r="D324" s="38">
        <v>1</v>
      </c>
      <c r="E324" s="12">
        <f t="shared" si="24"/>
        <v>5.189413596263622E-4</v>
      </c>
      <c r="F324" s="12">
        <f t="shared" si="25"/>
        <v>3.9588281868566902E-4</v>
      </c>
      <c r="G324" s="11">
        <f t="shared" si="26"/>
        <v>0</v>
      </c>
      <c r="H324" s="15">
        <f t="shared" si="27"/>
        <v>0</v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9</v>
      </c>
      <c r="D326" s="38">
        <v>99</v>
      </c>
      <c r="E326" s="12">
        <f t="shared" si="24"/>
        <v>4.6704722366372603E-3</v>
      </c>
      <c r="F326" s="12">
        <f t="shared" si="25"/>
        <v>3.9192399049881234E-2</v>
      </c>
      <c r="G326" s="11">
        <f t="shared" si="26"/>
        <v>10</v>
      </c>
      <c r="H326" s="15">
        <f t="shared" si="27"/>
        <v>4.6704722366372603E-2</v>
      </c>
    </row>
    <row r="327" spans="2:8" ht="15" x14ac:dyDescent="0.2">
      <c r="B327" s="5" t="s">
        <v>358</v>
      </c>
      <c r="C327" s="38">
        <v>1</v>
      </c>
      <c r="D327" s="38">
        <v>2</v>
      </c>
      <c r="E327" s="12">
        <f t="shared" si="24"/>
        <v>5.189413596263622E-4</v>
      </c>
      <c r="F327" s="12">
        <f t="shared" si="25"/>
        <v>7.9176563737133805E-4</v>
      </c>
      <c r="G327" s="11">
        <f t="shared" si="26"/>
        <v>1</v>
      </c>
      <c r="H327" s="15">
        <f t="shared" si="27"/>
        <v>5.189413596263622E-4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1</v>
      </c>
      <c r="E329" s="12" t="str">
        <f t="shared" si="24"/>
        <v/>
      </c>
      <c r="F329" s="12">
        <f t="shared" si="25"/>
        <v>3.9588281868566902E-4</v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24</v>
      </c>
      <c r="D330" s="38">
        <v>13</v>
      </c>
      <c r="E330" s="12">
        <f t="shared" si="24"/>
        <v>1.2454592631032694E-2</v>
      </c>
      <c r="F330" s="12">
        <f t="shared" si="25"/>
        <v>5.1464766429136976E-3</v>
      </c>
      <c r="G330" s="11">
        <f t="shared" si="26"/>
        <v>-0.45833333333333331</v>
      </c>
      <c r="H330" s="15">
        <f t="shared" si="27"/>
        <v>-5.708354955889984E-3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409</v>
      </c>
      <c r="D332" s="38">
        <v>306</v>
      </c>
      <c r="E332" s="12">
        <f t="shared" si="24"/>
        <v>0.21224701608718216</v>
      </c>
      <c r="F332" s="12">
        <f t="shared" si="25"/>
        <v>0.12114014251781473</v>
      </c>
      <c r="G332" s="11">
        <f t="shared" si="26"/>
        <v>-0.25183374083129584</v>
      </c>
      <c r="H332" s="15">
        <f t="shared" si="27"/>
        <v>-5.3450960041515311E-2</v>
      </c>
    </row>
    <row r="333" spans="2:8" ht="15" x14ac:dyDescent="0.2">
      <c r="B333" s="5" t="s">
        <v>130</v>
      </c>
      <c r="C333" s="38">
        <v>69</v>
      </c>
      <c r="D333" s="38">
        <v>93</v>
      </c>
      <c r="E333" s="12">
        <f t="shared" si="24"/>
        <v>3.5806953814218993E-2</v>
      </c>
      <c r="F333" s="12">
        <f t="shared" si="25"/>
        <v>3.6817102137767219E-2</v>
      </c>
      <c r="G333" s="11">
        <f t="shared" si="26"/>
        <v>0.34782608695652173</v>
      </c>
      <c r="H333" s="15">
        <f t="shared" si="27"/>
        <v>1.2454592631032694E-2</v>
      </c>
    </row>
    <row r="334" spans="2:8" ht="15" x14ac:dyDescent="0.2">
      <c r="B334" s="5" t="s">
        <v>119</v>
      </c>
      <c r="C334" s="38">
        <v>18</v>
      </c>
      <c r="D334" s="38">
        <v>27</v>
      </c>
      <c r="E334" s="12">
        <f t="shared" si="24"/>
        <v>9.3409444732745206E-3</v>
      </c>
      <c r="F334" s="12">
        <f t="shared" si="25"/>
        <v>1.0688836104513063E-2</v>
      </c>
      <c r="G334" s="11">
        <f t="shared" si="26"/>
        <v>0.5</v>
      </c>
      <c r="H334" s="15">
        <f t="shared" si="27"/>
        <v>4.6704722366372603E-3</v>
      </c>
    </row>
    <row r="335" spans="2:8" ht="15" x14ac:dyDescent="0.2">
      <c r="B335" s="5" t="s">
        <v>128</v>
      </c>
      <c r="C335" s="38">
        <v>30</v>
      </c>
      <c r="D335" s="38">
        <v>108</v>
      </c>
      <c r="E335" s="12">
        <f t="shared" si="24"/>
        <v>1.5568240788790867E-2</v>
      </c>
      <c r="F335" s="12">
        <f t="shared" si="25"/>
        <v>4.2755344418052253E-2</v>
      </c>
      <c r="G335" s="11">
        <f t="shared" si="26"/>
        <v>2.6</v>
      </c>
      <c r="H335" s="15">
        <f t="shared" si="27"/>
        <v>4.0477426050856254E-2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15</v>
      </c>
      <c r="E338" s="12" t="str">
        <f t="shared" si="24"/>
        <v/>
      </c>
      <c r="F338" s="12">
        <f t="shared" si="25"/>
        <v>5.9382422802850355E-3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13</v>
      </c>
      <c r="D339" s="38">
        <v>13</v>
      </c>
      <c r="E339" s="12">
        <f t="shared" si="24"/>
        <v>6.7462376751427086E-3</v>
      </c>
      <c r="F339" s="12">
        <f t="shared" si="25"/>
        <v>5.1464766429136976E-3</v>
      </c>
      <c r="G339" s="11">
        <f t="shared" si="26"/>
        <v>0</v>
      </c>
      <c r="H339" s="15">
        <f t="shared" si="27"/>
        <v>0</v>
      </c>
    </row>
    <row r="340" spans="2:8" ht="15" x14ac:dyDescent="0.2">
      <c r="B340" s="5" t="s">
        <v>364</v>
      </c>
      <c r="C340" s="38">
        <v>6</v>
      </c>
      <c r="D340" s="38">
        <v>0</v>
      </c>
      <c r="E340" s="12">
        <f t="shared" si="24"/>
        <v>3.1136481577581734E-3</v>
      </c>
      <c r="F340" s="12" t="str">
        <f t="shared" si="25"/>
        <v/>
      </c>
      <c r="G340" s="11" t="str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1</v>
      </c>
      <c r="D341" s="38">
        <v>2</v>
      </c>
      <c r="E341" s="12">
        <f t="shared" si="24"/>
        <v>5.189413596263622E-4</v>
      </c>
      <c r="F341" s="12">
        <f t="shared" si="25"/>
        <v>7.9176563737133805E-4</v>
      </c>
      <c r="G341" s="11">
        <f t="shared" si="26"/>
        <v>1</v>
      </c>
      <c r="H341" s="15">
        <f t="shared" si="27"/>
        <v>5.189413596263622E-4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11</v>
      </c>
      <c r="D343" s="38">
        <v>25</v>
      </c>
      <c r="E343" s="12">
        <f t="shared" si="24"/>
        <v>5.708354955889984E-3</v>
      </c>
      <c r="F343" s="12">
        <f t="shared" si="25"/>
        <v>9.8970704671417255E-3</v>
      </c>
      <c r="G343" s="11">
        <f t="shared" si="26"/>
        <v>1.2727272727272727</v>
      </c>
      <c r="H343" s="15">
        <f t="shared" si="27"/>
        <v>7.2651790347690705E-3</v>
      </c>
    </row>
    <row r="344" spans="2:8" ht="15" x14ac:dyDescent="0.2">
      <c r="B344" s="5" t="s">
        <v>131</v>
      </c>
      <c r="C344" s="38">
        <v>17</v>
      </c>
      <c r="D344" s="38">
        <v>12</v>
      </c>
      <c r="E344" s="12">
        <f t="shared" si="24"/>
        <v>8.822003113648157E-3</v>
      </c>
      <c r="F344" s="12">
        <f t="shared" si="25"/>
        <v>4.7505938242280287E-3</v>
      </c>
      <c r="G344" s="11">
        <f t="shared" si="26"/>
        <v>-0.29411764705882354</v>
      </c>
      <c r="H344" s="15">
        <f t="shared" si="27"/>
        <v>-2.5947067981318111E-3</v>
      </c>
    </row>
    <row r="345" spans="2:8" ht="15" x14ac:dyDescent="0.2">
      <c r="B345" s="5" t="s">
        <v>366</v>
      </c>
      <c r="C345" s="38">
        <v>62</v>
      </c>
      <c r="D345" s="38">
        <v>78</v>
      </c>
      <c r="E345" s="12">
        <f t="shared" si="24"/>
        <v>3.2174364296834457E-2</v>
      </c>
      <c r="F345" s="12">
        <f t="shared" si="25"/>
        <v>3.0878859857482184E-2</v>
      </c>
      <c r="G345" s="11">
        <f t="shared" si="26"/>
        <v>0.25806451612903225</v>
      </c>
      <c r="H345" s="15">
        <f t="shared" si="27"/>
        <v>8.3030617540217951E-3</v>
      </c>
    </row>
    <row r="346" spans="2:8" ht="15" x14ac:dyDescent="0.2">
      <c r="B346" s="5" t="s">
        <v>122</v>
      </c>
      <c r="C346" s="38">
        <v>1</v>
      </c>
      <c r="D346" s="38">
        <v>2</v>
      </c>
      <c r="E346" s="12">
        <f t="shared" si="24"/>
        <v>5.189413596263622E-4</v>
      </c>
      <c r="F346" s="12">
        <f t="shared" si="25"/>
        <v>7.9176563737133805E-4</v>
      </c>
      <c r="G346" s="11">
        <f t="shared" si="26"/>
        <v>1</v>
      </c>
      <c r="H346" s="15">
        <f t="shared" si="27"/>
        <v>5.189413596263622E-4</v>
      </c>
    </row>
    <row r="347" spans="2:8" ht="15" x14ac:dyDescent="0.2">
      <c r="B347" s="5" t="s">
        <v>121</v>
      </c>
      <c r="C347" s="38">
        <v>45</v>
      </c>
      <c r="D347" s="38">
        <v>19</v>
      </c>
      <c r="E347" s="12">
        <f t="shared" si="24"/>
        <v>2.3352361183186301E-2</v>
      </c>
      <c r="F347" s="12">
        <f t="shared" si="25"/>
        <v>7.521773555027712E-3</v>
      </c>
      <c r="G347" s="11">
        <f t="shared" si="26"/>
        <v>-0.57777777777777772</v>
      </c>
      <c r="H347" s="15">
        <f t="shared" si="27"/>
        <v>-1.3492475350285417E-2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1</v>
      </c>
      <c r="D351" s="38">
        <v>1</v>
      </c>
      <c r="E351" s="12">
        <f t="shared" si="24"/>
        <v>5.189413596263622E-4</v>
      </c>
      <c r="F351" s="12">
        <f t="shared" si="25"/>
        <v>3.9588281868566902E-4</v>
      </c>
      <c r="G351" s="11">
        <f t="shared" si="26"/>
        <v>0</v>
      </c>
      <c r="H351" s="15">
        <f t="shared" si="27"/>
        <v>0</v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115</v>
      </c>
      <c r="D354" s="38">
        <v>369</v>
      </c>
      <c r="E354" s="12">
        <f t="shared" si="24"/>
        <v>5.9678256357031653E-2</v>
      </c>
      <c r="F354" s="12">
        <f t="shared" si="25"/>
        <v>0.14608076009501186</v>
      </c>
      <c r="G354" s="11">
        <f t="shared" si="26"/>
        <v>2.2086956521739132</v>
      </c>
      <c r="H354" s="15">
        <f t="shared" si="27"/>
        <v>0.13181110534509602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2</v>
      </c>
      <c r="D356" s="38">
        <v>0</v>
      </c>
      <c r="E356" s="12">
        <f t="shared" si="24"/>
        <v>1.0378827192527244E-3</v>
      </c>
      <c r="F356" s="12" t="str">
        <f t="shared" si="25"/>
        <v/>
      </c>
      <c r="G356" s="11" t="str">
        <f t="shared" si="26"/>
        <v>0</v>
      </c>
      <c r="H356" s="15">
        <f t="shared" si="27"/>
        <v>0</v>
      </c>
    </row>
    <row r="357" spans="2:8" ht="15" x14ac:dyDescent="0.2">
      <c r="B357" s="5" t="s">
        <v>372</v>
      </c>
      <c r="C357" s="38">
        <v>0</v>
      </c>
      <c r="D357" s="38">
        <v>10</v>
      </c>
      <c r="E357" s="12" t="str">
        <f t="shared" si="24"/>
        <v/>
      </c>
      <c r="F357" s="12">
        <f t="shared" si="25"/>
        <v>3.95882818685669E-3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7</v>
      </c>
      <c r="D358" s="38">
        <v>15</v>
      </c>
      <c r="E358" s="12">
        <f t="shared" si="24"/>
        <v>3.6325895173845357E-3</v>
      </c>
      <c r="F358" s="12">
        <f t="shared" si="25"/>
        <v>5.9382422802850355E-3</v>
      </c>
      <c r="G358" s="11">
        <f t="shared" si="26"/>
        <v>1.1428571428571428</v>
      </c>
      <c r="H358" s="15">
        <f t="shared" si="27"/>
        <v>4.1515308770108976E-3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11</v>
      </c>
      <c r="D363" s="38">
        <v>25</v>
      </c>
      <c r="E363" s="12">
        <f t="shared" si="28"/>
        <v>5.708354955889984E-3</v>
      </c>
      <c r="F363" s="12">
        <f t="shared" si="29"/>
        <v>9.8970704671417255E-3</v>
      </c>
      <c r="G363" s="11">
        <f t="shared" si="30"/>
        <v>1.2727272727272727</v>
      </c>
      <c r="H363" s="15">
        <f t="shared" si="31"/>
        <v>7.2651790347690705E-3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5</v>
      </c>
      <c r="D365" s="38">
        <v>3</v>
      </c>
      <c r="E365" s="12">
        <f t="shared" si="28"/>
        <v>2.5947067981318111E-3</v>
      </c>
      <c r="F365" s="12">
        <f t="shared" si="29"/>
        <v>1.1876484560570072E-3</v>
      </c>
      <c r="G365" s="11">
        <f t="shared" si="30"/>
        <v>-0.4</v>
      </c>
      <c r="H365" s="15">
        <f t="shared" si="31"/>
        <v>-1.0378827192527244E-3</v>
      </c>
    </row>
    <row r="366" spans="2:8" ht="15" x14ac:dyDescent="0.2">
      <c r="B366" s="5" t="s">
        <v>475</v>
      </c>
      <c r="C366" s="38">
        <v>3</v>
      </c>
      <c r="D366" s="38">
        <v>0</v>
      </c>
      <c r="E366" s="12">
        <f t="shared" si="28"/>
        <v>1.5568240788790867E-3</v>
      </c>
      <c r="F366" s="12" t="str">
        <f t="shared" si="29"/>
        <v/>
      </c>
      <c r="G366" s="11" t="str">
        <f t="shared" si="30"/>
        <v>0</v>
      </c>
      <c r="H366" s="15">
        <f t="shared" si="31"/>
        <v>0</v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29</v>
      </c>
      <c r="E368" s="12" t="str">
        <f t="shared" si="28"/>
        <v/>
      </c>
      <c r="F368" s="12">
        <f t="shared" si="29"/>
        <v>1.1480601741884403E-2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1</v>
      </c>
      <c r="D369" s="38">
        <v>46</v>
      </c>
      <c r="E369" s="12">
        <f t="shared" si="28"/>
        <v>5.189413596263622E-4</v>
      </c>
      <c r="F369" s="12">
        <f t="shared" si="29"/>
        <v>1.8210609659540775E-2</v>
      </c>
      <c r="G369" s="11">
        <f t="shared" si="30"/>
        <v>45</v>
      </c>
      <c r="H369" s="15">
        <f t="shared" si="31"/>
        <v>2.3352361183186298E-2</v>
      </c>
    </row>
    <row r="370" spans="2:8" ht="15" x14ac:dyDescent="0.2">
      <c r="B370" s="5" t="s">
        <v>135</v>
      </c>
      <c r="C370" s="38">
        <v>2</v>
      </c>
      <c r="D370" s="38">
        <v>24</v>
      </c>
      <c r="E370" s="12">
        <f t="shared" si="28"/>
        <v>1.0378827192527244E-3</v>
      </c>
      <c r="F370" s="12">
        <f t="shared" si="29"/>
        <v>9.5011876484560574E-3</v>
      </c>
      <c r="G370" s="11">
        <f t="shared" si="30"/>
        <v>11</v>
      </c>
      <c r="H370" s="15">
        <f t="shared" si="31"/>
        <v>1.1416709911779968E-2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12</v>
      </c>
      <c r="D372" s="38">
        <v>12</v>
      </c>
      <c r="E372" s="12">
        <f t="shared" si="28"/>
        <v>6.2272963155163468E-3</v>
      </c>
      <c r="F372" s="12">
        <f t="shared" si="29"/>
        <v>4.7505938242280287E-3</v>
      </c>
      <c r="G372" s="11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1</v>
      </c>
      <c r="E375" s="12" t="str">
        <f t="shared" si="28"/>
        <v/>
      </c>
      <c r="F375" s="12">
        <f t="shared" si="29"/>
        <v>3.9588281868566902E-4</v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4</v>
      </c>
      <c r="D377" s="38">
        <v>7</v>
      </c>
      <c r="E377" s="12">
        <f t="shared" si="28"/>
        <v>2.0757654385054488E-3</v>
      </c>
      <c r="F377" s="12">
        <f t="shared" si="29"/>
        <v>2.7711797307996833E-3</v>
      </c>
      <c r="G377" s="11">
        <f t="shared" si="30"/>
        <v>0.75</v>
      </c>
      <c r="H377" s="15">
        <f t="shared" si="31"/>
        <v>1.5568240788790865E-3</v>
      </c>
    </row>
    <row r="378" spans="2:8" ht="15" x14ac:dyDescent="0.2">
      <c r="B378" s="5" t="s">
        <v>149</v>
      </c>
      <c r="C378" s="38">
        <v>20</v>
      </c>
      <c r="D378" s="38">
        <v>13</v>
      </c>
      <c r="E378" s="12">
        <f t="shared" si="28"/>
        <v>1.0378827192527244E-2</v>
      </c>
      <c r="F378" s="12">
        <f t="shared" si="29"/>
        <v>5.1464766429136976E-3</v>
      </c>
      <c r="G378" s="11">
        <f t="shared" si="30"/>
        <v>-0.35</v>
      </c>
      <c r="H378" s="15">
        <f t="shared" si="31"/>
        <v>-3.6325895173845353E-3</v>
      </c>
    </row>
    <row r="379" spans="2:8" ht="15" x14ac:dyDescent="0.2">
      <c r="B379" s="5" t="s">
        <v>384</v>
      </c>
      <c r="C379" s="38">
        <v>11</v>
      </c>
      <c r="D379" s="38">
        <v>10</v>
      </c>
      <c r="E379" s="12">
        <f t="shared" si="28"/>
        <v>5.708354955889984E-3</v>
      </c>
      <c r="F379" s="12">
        <f t="shared" si="29"/>
        <v>3.95882818685669E-3</v>
      </c>
      <c r="G379" s="11">
        <f t="shared" si="30"/>
        <v>-9.0909090909090912E-2</v>
      </c>
      <c r="H379" s="15">
        <f t="shared" si="31"/>
        <v>-5.189413596263622E-4</v>
      </c>
    </row>
    <row r="380" spans="2:8" ht="15" x14ac:dyDescent="0.2">
      <c r="B380" s="5" t="s">
        <v>385</v>
      </c>
      <c r="C380" s="38">
        <v>2</v>
      </c>
      <c r="D380" s="38">
        <v>0</v>
      </c>
      <c r="E380" s="12">
        <f t="shared" si="28"/>
        <v>1.0378827192527244E-3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1</v>
      </c>
      <c r="D381" s="38">
        <v>0</v>
      </c>
      <c r="E381" s="12">
        <f t="shared" si="28"/>
        <v>5.189413596263622E-4</v>
      </c>
      <c r="F381" s="12" t="str">
        <f t="shared" si="29"/>
        <v/>
      </c>
      <c r="G381" s="11" t="str">
        <f t="shared" si="30"/>
        <v>0</v>
      </c>
      <c r="H381" s="15">
        <f t="shared" si="31"/>
        <v>0</v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2</v>
      </c>
      <c r="D383" s="38">
        <v>16</v>
      </c>
      <c r="E383" s="12">
        <f t="shared" si="28"/>
        <v>1.0378827192527244E-3</v>
      </c>
      <c r="F383" s="12">
        <f t="shared" si="29"/>
        <v>6.3341250989707044E-3</v>
      </c>
      <c r="G383" s="11">
        <f t="shared" si="30"/>
        <v>7</v>
      </c>
      <c r="H383" s="15">
        <f t="shared" si="31"/>
        <v>7.2651790347690705E-3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5</v>
      </c>
      <c r="D385" s="38">
        <v>32</v>
      </c>
      <c r="E385" s="12">
        <f t="shared" si="28"/>
        <v>2.5947067981318111E-3</v>
      </c>
      <c r="F385" s="12">
        <f t="shared" si="29"/>
        <v>1.2668250197941409E-2</v>
      </c>
      <c r="G385" s="11">
        <f t="shared" si="30"/>
        <v>5.4</v>
      </c>
      <c r="H385" s="15">
        <f t="shared" si="31"/>
        <v>1.4011416709911781E-2</v>
      </c>
    </row>
    <row r="386" spans="2:8" ht="15" x14ac:dyDescent="0.2">
      <c r="B386" s="5" t="s">
        <v>530</v>
      </c>
      <c r="C386" s="38">
        <v>0</v>
      </c>
      <c r="D386" s="38">
        <v>5</v>
      </c>
      <c r="E386" s="12" t="str">
        <f t="shared" si="28"/>
        <v/>
      </c>
      <c r="F386" s="12">
        <f t="shared" si="29"/>
        <v>1.979414093428345E-3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9</v>
      </c>
      <c r="D387" s="38">
        <v>30</v>
      </c>
      <c r="E387" s="12">
        <f t="shared" si="28"/>
        <v>4.6704722366372603E-3</v>
      </c>
      <c r="F387" s="12">
        <f t="shared" si="29"/>
        <v>1.1876484560570071E-2</v>
      </c>
      <c r="G387" s="11">
        <f t="shared" si="30"/>
        <v>2.3333333333333335</v>
      </c>
      <c r="H387" s="15">
        <f t="shared" si="31"/>
        <v>1.0897768552153608E-2</v>
      </c>
    </row>
    <row r="388" spans="2:8" ht="15" x14ac:dyDescent="0.2">
      <c r="B388" s="5" t="s">
        <v>389</v>
      </c>
      <c r="C388" s="38">
        <v>1</v>
      </c>
      <c r="D388" s="38">
        <v>1</v>
      </c>
      <c r="E388" s="12">
        <f t="shared" si="28"/>
        <v>5.189413596263622E-4</v>
      </c>
      <c r="F388" s="12">
        <f t="shared" si="29"/>
        <v>3.9588281868566902E-4</v>
      </c>
      <c r="G388" s="11">
        <f t="shared" si="30"/>
        <v>0</v>
      </c>
      <c r="H388" s="15">
        <f t="shared" si="31"/>
        <v>0</v>
      </c>
    </row>
    <row r="389" spans="2:8" ht="15" x14ac:dyDescent="0.2">
      <c r="B389" s="5" t="s">
        <v>143</v>
      </c>
      <c r="C389" s="38">
        <v>3</v>
      </c>
      <c r="D389" s="38">
        <v>0</v>
      </c>
      <c r="E389" s="12">
        <f t="shared" si="28"/>
        <v>1.5568240788790867E-3</v>
      </c>
      <c r="F389" s="12" t="str">
        <f t="shared" si="29"/>
        <v/>
      </c>
      <c r="G389" s="11" t="str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2</v>
      </c>
      <c r="D390" s="38">
        <v>7</v>
      </c>
      <c r="E390" s="12">
        <f t="shared" si="28"/>
        <v>1.0378827192527244E-3</v>
      </c>
      <c r="F390" s="12">
        <f t="shared" si="29"/>
        <v>2.7711797307996833E-3</v>
      </c>
      <c r="G390" s="11">
        <f t="shared" si="30"/>
        <v>2.5</v>
      </c>
      <c r="H390" s="15">
        <f t="shared" si="31"/>
        <v>2.5947067981318111E-3</v>
      </c>
    </row>
    <row r="391" spans="2:8" ht="15" x14ac:dyDescent="0.2">
      <c r="B391" s="5" t="s">
        <v>153</v>
      </c>
      <c r="C391" s="38">
        <v>0</v>
      </c>
      <c r="D391" s="38">
        <v>2</v>
      </c>
      <c r="E391" s="12" t="str">
        <f t="shared" si="28"/>
        <v/>
      </c>
      <c r="F391" s="12">
        <f t="shared" si="29"/>
        <v>7.9176563737133805E-4</v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1</v>
      </c>
      <c r="D392" s="38">
        <v>2</v>
      </c>
      <c r="E392" s="12">
        <f t="shared" si="28"/>
        <v>5.189413596263622E-4</v>
      </c>
      <c r="F392" s="12">
        <f t="shared" si="29"/>
        <v>7.9176563737133805E-4</v>
      </c>
      <c r="G392" s="11">
        <f t="shared" si="30"/>
        <v>1</v>
      </c>
      <c r="H392" s="15">
        <f t="shared" si="31"/>
        <v>5.189413596263622E-4</v>
      </c>
    </row>
    <row r="393" spans="2:8" ht="15" x14ac:dyDescent="0.2">
      <c r="B393" s="5" t="s">
        <v>390</v>
      </c>
      <c r="C393" s="38">
        <v>52</v>
      </c>
      <c r="D393" s="38">
        <v>79</v>
      </c>
      <c r="E393" s="12">
        <f t="shared" si="28"/>
        <v>2.6984950700570835E-2</v>
      </c>
      <c r="F393" s="12">
        <f t="shared" si="29"/>
        <v>3.1274742676167852E-2</v>
      </c>
      <c r="G393" s="11">
        <f t="shared" si="30"/>
        <v>0.51923076923076927</v>
      </c>
      <c r="H393" s="15">
        <f t="shared" si="31"/>
        <v>1.4011416709911781E-2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2</v>
      </c>
      <c r="D398" s="38">
        <v>5</v>
      </c>
      <c r="E398" s="12">
        <f t="shared" si="28"/>
        <v>1.0378827192527244E-3</v>
      </c>
      <c r="F398" s="12">
        <f t="shared" si="29"/>
        <v>1.979414093428345E-3</v>
      </c>
      <c r="G398" s="11">
        <f t="shared" si="30"/>
        <v>1.5</v>
      </c>
      <c r="H398" s="15">
        <f t="shared" si="31"/>
        <v>1.5568240788790865E-3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12</v>
      </c>
      <c r="D401" s="38">
        <v>13</v>
      </c>
      <c r="E401" s="12">
        <f t="shared" si="28"/>
        <v>6.2272963155163468E-3</v>
      </c>
      <c r="F401" s="12">
        <f t="shared" si="29"/>
        <v>5.1464766429136976E-3</v>
      </c>
      <c r="G401" s="11">
        <f t="shared" si="30"/>
        <v>8.3333333333333329E-2</v>
      </c>
      <c r="H401" s="15">
        <f t="shared" si="31"/>
        <v>5.189413596263622E-4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4</v>
      </c>
      <c r="D403" s="38">
        <v>6</v>
      </c>
      <c r="E403" s="12">
        <f t="shared" si="28"/>
        <v>2.0757654385054488E-3</v>
      </c>
      <c r="F403" s="12">
        <f t="shared" si="29"/>
        <v>2.3752969121140144E-3</v>
      </c>
      <c r="G403" s="11">
        <f t="shared" si="30"/>
        <v>0.5</v>
      </c>
      <c r="H403" s="15">
        <f t="shared" si="31"/>
        <v>1.0378827192527244E-3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5</v>
      </c>
      <c r="D405" s="38">
        <v>3</v>
      </c>
      <c r="E405" s="12">
        <f t="shared" si="28"/>
        <v>2.5947067981318111E-3</v>
      </c>
      <c r="F405" s="12">
        <f t="shared" si="29"/>
        <v>1.1876484560570072E-3</v>
      </c>
      <c r="G405" s="11">
        <f t="shared" si="30"/>
        <v>-0.4</v>
      </c>
      <c r="H405" s="15">
        <f t="shared" si="31"/>
        <v>-1.0378827192527244E-3</v>
      </c>
    </row>
    <row r="406" spans="2:8" ht="15" x14ac:dyDescent="0.2">
      <c r="B406" s="5" t="s">
        <v>397</v>
      </c>
      <c r="C406" s="38">
        <v>10</v>
      </c>
      <c r="D406" s="38">
        <v>18</v>
      </c>
      <c r="E406" s="12">
        <f t="shared" si="28"/>
        <v>5.1894135962636222E-3</v>
      </c>
      <c r="F406" s="12">
        <f t="shared" si="29"/>
        <v>7.1258907363420431E-3</v>
      </c>
      <c r="G406" s="11">
        <f t="shared" si="30"/>
        <v>0.8</v>
      </c>
      <c r="H406" s="15">
        <f t="shared" si="31"/>
        <v>4.1515308770108976E-3</v>
      </c>
    </row>
    <row r="407" spans="2:8" ht="15" x14ac:dyDescent="0.2">
      <c r="B407" s="5" t="s">
        <v>398</v>
      </c>
      <c r="C407" s="38">
        <v>0</v>
      </c>
      <c r="D407" s="38">
        <v>2</v>
      </c>
      <c r="E407" s="12" t="str">
        <f t="shared" si="28"/>
        <v/>
      </c>
      <c r="F407" s="12">
        <f t="shared" si="29"/>
        <v>7.9176563737133805E-4</v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13</v>
      </c>
      <c r="D408" s="38">
        <v>15</v>
      </c>
      <c r="E408" s="12">
        <f t="shared" si="28"/>
        <v>6.7462376751427086E-3</v>
      </c>
      <c r="F408" s="12">
        <f t="shared" si="29"/>
        <v>5.9382422802850355E-3</v>
      </c>
      <c r="G408" s="11">
        <f t="shared" si="30"/>
        <v>0.15384615384615385</v>
      </c>
      <c r="H408" s="15">
        <f t="shared" si="31"/>
        <v>1.0378827192527244E-3</v>
      </c>
    </row>
    <row r="409" spans="2:8" ht="15" x14ac:dyDescent="0.2">
      <c r="B409" s="5" t="s">
        <v>139</v>
      </c>
      <c r="C409" s="38">
        <v>0</v>
      </c>
      <c r="D409" s="38">
        <v>1</v>
      </c>
      <c r="E409" s="12" t="str">
        <f t="shared" si="28"/>
        <v/>
      </c>
      <c r="F409" s="12">
        <f t="shared" si="29"/>
        <v>3.9588281868566902E-4</v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1</v>
      </c>
      <c r="D411" s="38">
        <v>3</v>
      </c>
      <c r="E411" s="12">
        <f t="shared" si="28"/>
        <v>5.189413596263622E-4</v>
      </c>
      <c r="F411" s="12">
        <f t="shared" si="29"/>
        <v>1.1876484560570072E-3</v>
      </c>
      <c r="G411" s="11">
        <f t="shared" si="30"/>
        <v>2</v>
      </c>
      <c r="H411" s="15">
        <f t="shared" si="31"/>
        <v>1.0378827192527244E-3</v>
      </c>
    </row>
    <row r="412" spans="2:8" ht="15" x14ac:dyDescent="0.2">
      <c r="B412" s="5" t="s">
        <v>402</v>
      </c>
      <c r="C412" s="38">
        <v>4</v>
      </c>
      <c r="D412" s="38">
        <v>1</v>
      </c>
      <c r="E412" s="12">
        <f t="shared" si="28"/>
        <v>2.0757654385054488E-3</v>
      </c>
      <c r="F412" s="12">
        <f t="shared" si="29"/>
        <v>3.9588281868566902E-4</v>
      </c>
      <c r="G412" s="11">
        <f t="shared" si="30"/>
        <v>-0.75</v>
      </c>
      <c r="H412" s="15">
        <f t="shared" si="31"/>
        <v>-1.5568240788790865E-3</v>
      </c>
    </row>
    <row r="413" spans="2:8" ht="15" x14ac:dyDescent="0.2">
      <c r="B413" s="5" t="s">
        <v>403</v>
      </c>
      <c r="C413" s="38">
        <v>0</v>
      </c>
      <c r="D413" s="38">
        <v>4</v>
      </c>
      <c r="E413" s="12" t="str">
        <f t="shared" si="28"/>
        <v/>
      </c>
      <c r="F413" s="12">
        <f t="shared" si="29"/>
        <v>1.5835312747426761E-3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2</v>
      </c>
      <c r="E414" s="12" t="str">
        <f t="shared" si="28"/>
        <v/>
      </c>
      <c r="F414" s="12">
        <f t="shared" si="29"/>
        <v>7.9176563737133805E-4</v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1</v>
      </c>
      <c r="D416" s="38">
        <v>1</v>
      </c>
      <c r="E416" s="12">
        <f t="shared" si="28"/>
        <v>5.189413596263622E-4</v>
      </c>
      <c r="F416" s="12">
        <f t="shared" si="29"/>
        <v>3.9588281868566902E-4</v>
      </c>
      <c r="G416" s="11">
        <f t="shared" si="30"/>
        <v>0</v>
      </c>
      <c r="H416" s="15">
        <f t="shared" si="31"/>
        <v>0</v>
      </c>
    </row>
    <row r="417" spans="2:8" ht="15" x14ac:dyDescent="0.2">
      <c r="B417" s="5" t="s">
        <v>165</v>
      </c>
      <c r="C417" s="38">
        <v>0</v>
      </c>
      <c r="D417" s="38">
        <v>1</v>
      </c>
      <c r="E417" s="12" t="str">
        <f t="shared" si="28"/>
        <v/>
      </c>
      <c r="F417" s="12">
        <f t="shared" si="29"/>
        <v>3.9588281868566902E-4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2</v>
      </c>
      <c r="D418" s="38">
        <v>4</v>
      </c>
      <c r="E418" s="12">
        <f t="shared" si="28"/>
        <v>1.0378827192527244E-3</v>
      </c>
      <c r="F418" s="12">
        <f t="shared" si="29"/>
        <v>1.5835312747426761E-3</v>
      </c>
      <c r="G418" s="11">
        <f t="shared" si="30"/>
        <v>1</v>
      </c>
      <c r="H418" s="15">
        <f t="shared" si="31"/>
        <v>1.0378827192527244E-3</v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2</v>
      </c>
      <c r="D422" s="38">
        <v>8</v>
      </c>
      <c r="E422" s="12">
        <f t="shared" si="28"/>
        <v>1.0378827192527244E-3</v>
      </c>
      <c r="F422" s="12">
        <f t="shared" si="29"/>
        <v>3.1670625494853522E-3</v>
      </c>
      <c r="G422" s="11">
        <f t="shared" si="30"/>
        <v>3</v>
      </c>
      <c r="H422" s="15">
        <f t="shared" si="31"/>
        <v>3.113648157758173E-3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3</v>
      </c>
      <c r="D432" s="38">
        <v>2</v>
      </c>
      <c r="E432" s="12">
        <f t="shared" si="32"/>
        <v>1.5568240788790867E-3</v>
      </c>
      <c r="F432" s="12">
        <f t="shared" si="33"/>
        <v>7.9176563737133805E-4</v>
      </c>
      <c r="G432" s="11">
        <f t="shared" si="34"/>
        <v>-0.33333333333333331</v>
      </c>
      <c r="H432" s="15">
        <f t="shared" si="35"/>
        <v>-5.189413596263622E-4</v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</v>
      </c>
      <c r="D437" s="38">
        <v>13</v>
      </c>
      <c r="E437" s="12">
        <f t="shared" si="32"/>
        <v>5.189413596263622E-4</v>
      </c>
      <c r="F437" s="12">
        <f t="shared" si="33"/>
        <v>5.1464766429136976E-3</v>
      </c>
      <c r="G437" s="11">
        <f t="shared" si="34"/>
        <v>12</v>
      </c>
      <c r="H437" s="15">
        <f t="shared" si="35"/>
        <v>6.2272963155163459E-3</v>
      </c>
    </row>
    <row r="438" spans="2:8" ht="15" x14ac:dyDescent="0.2">
      <c r="B438" s="5" t="s">
        <v>155</v>
      </c>
      <c r="C438" s="38">
        <v>17</v>
      </c>
      <c r="D438" s="38">
        <v>34</v>
      </c>
      <c r="E438" s="12">
        <f t="shared" si="32"/>
        <v>8.822003113648157E-3</v>
      </c>
      <c r="F438" s="12">
        <f t="shared" si="33"/>
        <v>1.3460015835312747E-2</v>
      </c>
      <c r="G438" s="11">
        <f t="shared" si="34"/>
        <v>1</v>
      </c>
      <c r="H438" s="15">
        <f t="shared" si="35"/>
        <v>8.822003113648157E-3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2</v>
      </c>
      <c r="D441" s="38">
        <v>9</v>
      </c>
      <c r="E441" s="12">
        <f t="shared" si="32"/>
        <v>1.0378827192527244E-3</v>
      </c>
      <c r="F441" s="12">
        <f t="shared" si="33"/>
        <v>3.5629453681710215E-3</v>
      </c>
      <c r="G441" s="11">
        <f t="shared" si="34"/>
        <v>3.5</v>
      </c>
      <c r="H441" s="15">
        <f t="shared" si="35"/>
        <v>3.6325895173845353E-3</v>
      </c>
    </row>
    <row r="442" spans="2:8" ht="15" x14ac:dyDescent="0.2">
      <c r="B442" s="5" t="s">
        <v>422</v>
      </c>
      <c r="C442" s="38">
        <v>4</v>
      </c>
      <c r="D442" s="38">
        <v>0</v>
      </c>
      <c r="E442" s="12">
        <f t="shared" si="32"/>
        <v>2.0757654385054488E-3</v>
      </c>
      <c r="F442" s="12" t="str">
        <f t="shared" si="33"/>
        <v/>
      </c>
      <c r="G442" s="11" t="str">
        <f t="shared" si="34"/>
        <v>0</v>
      </c>
      <c r="H442" s="15">
        <f t="shared" si="35"/>
        <v>0</v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3</v>
      </c>
      <c r="E454" s="12" t="str">
        <f t="shared" si="32"/>
        <v/>
      </c>
      <c r="F454" s="12">
        <f t="shared" si="33"/>
        <v>1.1876484560570072E-3</v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1</v>
      </c>
      <c r="E456" s="12" t="str">
        <f t="shared" si="32"/>
        <v/>
      </c>
      <c r="F456" s="12">
        <f t="shared" si="33"/>
        <v>3.9588281868566902E-4</v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15</v>
      </c>
      <c r="E458" s="12" t="str">
        <f t="shared" si="32"/>
        <v/>
      </c>
      <c r="F458" s="12">
        <f t="shared" si="33"/>
        <v>5.9382422802850355E-3</v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33</v>
      </c>
      <c r="D460" s="38">
        <v>22</v>
      </c>
      <c r="E460" s="12">
        <f t="shared" si="32"/>
        <v>1.7125064867669952E-2</v>
      </c>
      <c r="F460" s="12">
        <f t="shared" si="33"/>
        <v>8.7094220110847196E-3</v>
      </c>
      <c r="G460" s="11">
        <f t="shared" si="34"/>
        <v>-0.33333333333333331</v>
      </c>
      <c r="H460" s="15">
        <f t="shared" si="35"/>
        <v>-5.708354955889984E-3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6</v>
      </c>
      <c r="D463" s="38">
        <v>4</v>
      </c>
      <c r="E463" s="12">
        <f t="shared" si="32"/>
        <v>3.1136481577581734E-3</v>
      </c>
      <c r="F463" s="12">
        <f t="shared" si="33"/>
        <v>1.5835312747426761E-3</v>
      </c>
      <c r="G463" s="11">
        <f t="shared" si="34"/>
        <v>-0.33333333333333331</v>
      </c>
      <c r="H463" s="15">
        <f t="shared" si="35"/>
        <v>-1.0378827192527244E-3</v>
      </c>
    </row>
    <row r="464" spans="2:8" ht="15" x14ac:dyDescent="0.2">
      <c r="B464" s="5" t="s">
        <v>478</v>
      </c>
      <c r="C464" s="38">
        <v>6</v>
      </c>
      <c r="D464" s="38">
        <v>6</v>
      </c>
      <c r="E464" s="12">
        <f t="shared" si="32"/>
        <v>3.1136481577581734E-3</v>
      </c>
      <c r="F464" s="12">
        <f t="shared" si="33"/>
        <v>2.3752969121140144E-3</v>
      </c>
      <c r="G464" s="11">
        <f t="shared" si="34"/>
        <v>0</v>
      </c>
      <c r="H464" s="15">
        <f t="shared" si="35"/>
        <v>0</v>
      </c>
    </row>
    <row r="465" spans="2:8" ht="15" x14ac:dyDescent="0.2">
      <c r="B465" s="5" t="s">
        <v>183</v>
      </c>
      <c r="C465" s="38">
        <v>1</v>
      </c>
      <c r="D465" s="38">
        <v>0</v>
      </c>
      <c r="E465" s="12">
        <f t="shared" si="32"/>
        <v>5.189413596263622E-4</v>
      </c>
      <c r="F465" s="12" t="str">
        <f t="shared" si="33"/>
        <v/>
      </c>
      <c r="G465" s="11" t="str">
        <f t="shared" si="34"/>
        <v>0</v>
      </c>
      <c r="H465" s="15">
        <f t="shared" si="35"/>
        <v>0</v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1</v>
      </c>
      <c r="D468" s="38">
        <v>0</v>
      </c>
      <c r="E468" s="12">
        <f t="shared" si="32"/>
        <v>5.189413596263622E-4</v>
      </c>
      <c r="F468" s="12" t="str">
        <f t="shared" si="33"/>
        <v/>
      </c>
      <c r="G468" s="11" t="str">
        <f t="shared" si="34"/>
        <v>0</v>
      </c>
      <c r="H468" s="15">
        <f t="shared" si="35"/>
        <v>0</v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5</v>
      </c>
      <c r="E473" s="12" t="str">
        <f t="shared" si="32"/>
        <v/>
      </c>
      <c r="F473" s="12">
        <f t="shared" si="33"/>
        <v>1.979414093428345E-3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2</v>
      </c>
      <c r="D475" s="38">
        <v>2</v>
      </c>
      <c r="E475" s="12">
        <f t="shared" si="32"/>
        <v>1.0378827192527244E-3</v>
      </c>
      <c r="F475" s="12">
        <f t="shared" si="33"/>
        <v>7.9176563737133805E-4</v>
      </c>
      <c r="G475" s="11">
        <f t="shared" si="34"/>
        <v>0</v>
      </c>
      <c r="H475" s="15">
        <f t="shared" si="35"/>
        <v>0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13</v>
      </c>
      <c r="D478" s="38">
        <v>16</v>
      </c>
      <c r="E478" s="12">
        <f t="shared" si="32"/>
        <v>6.7462376751427086E-3</v>
      </c>
      <c r="F478" s="12">
        <f t="shared" si="33"/>
        <v>6.3341250989707044E-3</v>
      </c>
      <c r="G478" s="11">
        <f t="shared" si="34"/>
        <v>0.23076923076923078</v>
      </c>
      <c r="H478" s="15">
        <f t="shared" si="35"/>
        <v>1.5568240788790867E-3</v>
      </c>
    </row>
    <row r="479" spans="2:8" ht="15" x14ac:dyDescent="0.2">
      <c r="B479" s="5" t="s">
        <v>440</v>
      </c>
      <c r="C479" s="38">
        <v>0</v>
      </c>
      <c r="D479" s="38">
        <v>2</v>
      </c>
      <c r="E479" s="12" t="str">
        <f t="shared" si="32"/>
        <v/>
      </c>
      <c r="F479" s="12">
        <f t="shared" si="33"/>
        <v>7.9176563737133805E-4</v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3</v>
      </c>
      <c r="D480" s="38">
        <v>0</v>
      </c>
      <c r="E480" s="12">
        <f t="shared" si="32"/>
        <v>1.5568240788790867E-3</v>
      </c>
      <c r="F480" s="12" t="str">
        <f t="shared" si="33"/>
        <v/>
      </c>
      <c r="G480" s="11" t="str">
        <f t="shared" si="34"/>
        <v>0</v>
      </c>
      <c r="H480" s="15">
        <f t="shared" si="35"/>
        <v>0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13</v>
      </c>
      <c r="D483" s="38">
        <v>47</v>
      </c>
      <c r="E483" s="12">
        <f t="shared" si="32"/>
        <v>6.7462376751427086E-3</v>
      </c>
      <c r="F483" s="12">
        <f t="shared" si="33"/>
        <v>1.8606492478226443E-2</v>
      </c>
      <c r="G483" s="11">
        <f t="shared" si="34"/>
        <v>2.6153846153846154</v>
      </c>
      <c r="H483" s="15">
        <f t="shared" si="35"/>
        <v>1.7644006227296314E-2</v>
      </c>
    </row>
    <row r="484" spans="2:8" ht="30" x14ac:dyDescent="0.2">
      <c r="B484" s="5" t="s">
        <v>184</v>
      </c>
      <c r="C484" s="38">
        <v>3</v>
      </c>
      <c r="D484" s="38">
        <v>19</v>
      </c>
      <c r="E484" s="12">
        <f t="shared" si="32"/>
        <v>1.5568240788790867E-3</v>
      </c>
      <c r="F484" s="12">
        <f t="shared" si="33"/>
        <v>7.521773555027712E-3</v>
      </c>
      <c r="G484" s="11">
        <f t="shared" si="34"/>
        <v>5.333333333333333</v>
      </c>
      <c r="H484" s="15">
        <f t="shared" si="35"/>
        <v>8.3030617540217951E-3</v>
      </c>
    </row>
    <row r="485" spans="2:8" ht="15" x14ac:dyDescent="0.2">
      <c r="B485" s="5" t="s">
        <v>443</v>
      </c>
      <c r="C485" s="38">
        <v>29</v>
      </c>
      <c r="D485" s="38">
        <v>69</v>
      </c>
      <c r="E485" s="12">
        <f t="shared" si="32"/>
        <v>1.5049299429164505E-2</v>
      </c>
      <c r="F485" s="12">
        <f t="shared" si="33"/>
        <v>2.7315914489311165E-2</v>
      </c>
      <c r="G485" s="11">
        <f t="shared" si="34"/>
        <v>1.3793103448275863</v>
      </c>
      <c r="H485" s="15">
        <f t="shared" si="35"/>
        <v>2.0757654385054492E-2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14</v>
      </c>
      <c r="E489" s="12" t="str">
        <f t="shared" si="36"/>
        <v/>
      </c>
      <c r="F489" s="12">
        <f t="shared" si="37"/>
        <v>5.5423594615993665E-3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27</v>
      </c>
      <c r="D491" s="38">
        <v>11</v>
      </c>
      <c r="E491" s="12">
        <f t="shared" si="36"/>
        <v>1.4011416709911779E-2</v>
      </c>
      <c r="F491" s="12">
        <f t="shared" si="37"/>
        <v>4.3547110055423598E-3</v>
      </c>
      <c r="G491" s="11">
        <f t="shared" si="38"/>
        <v>-0.59259259259259256</v>
      </c>
      <c r="H491" s="15">
        <f t="shared" si="39"/>
        <v>-8.3030617540217951E-3</v>
      </c>
    </row>
    <row r="492" spans="2:8" ht="15" x14ac:dyDescent="0.2">
      <c r="B492" s="5" t="s">
        <v>480</v>
      </c>
      <c r="C492" s="38">
        <v>3</v>
      </c>
      <c r="D492" s="38">
        <v>0</v>
      </c>
      <c r="E492" s="12">
        <f t="shared" si="36"/>
        <v>1.5568240788790867E-3</v>
      </c>
      <c r="F492" s="12" t="str">
        <f t="shared" si="37"/>
        <v/>
      </c>
      <c r="G492" s="11" t="str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5</v>
      </c>
      <c r="D493" s="38">
        <v>2</v>
      </c>
      <c r="E493" s="12">
        <f t="shared" si="36"/>
        <v>2.5947067981318111E-3</v>
      </c>
      <c r="F493" s="12">
        <f t="shared" si="37"/>
        <v>7.9176563737133805E-4</v>
      </c>
      <c r="G493" s="11">
        <f t="shared" si="38"/>
        <v>-0.6</v>
      </c>
      <c r="H493" s="15">
        <f t="shared" si="39"/>
        <v>-1.5568240788790867E-3</v>
      </c>
    </row>
    <row r="494" spans="2:8" ht="15" x14ac:dyDescent="0.2">
      <c r="B494" s="5" t="s">
        <v>448</v>
      </c>
      <c r="C494" s="38">
        <v>0</v>
      </c>
      <c r="D494" s="38">
        <v>1</v>
      </c>
      <c r="E494" s="12" t="str">
        <f t="shared" si="36"/>
        <v/>
      </c>
      <c r="F494" s="12">
        <f t="shared" si="37"/>
        <v>3.9588281868566902E-4</v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1</v>
      </c>
      <c r="D495" s="38">
        <v>2</v>
      </c>
      <c r="E495" s="12">
        <f t="shared" si="36"/>
        <v>5.189413596263622E-4</v>
      </c>
      <c r="F495" s="12">
        <f t="shared" si="37"/>
        <v>7.9176563737133805E-4</v>
      </c>
      <c r="G495" s="11">
        <f t="shared" si="38"/>
        <v>1</v>
      </c>
      <c r="H495" s="15">
        <f t="shared" si="39"/>
        <v>5.189413596263622E-4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610</v>
      </c>
      <c r="D505" s="34">
        <f>SUM(D506:D530)</f>
        <v>1348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1.2098360655737705</v>
      </c>
      <c r="H505" s="36">
        <f>+IF(OR(AND(E505=""),(G505="")),"",E505*G505)</f>
        <v>1.2098360655737705</v>
      </c>
    </row>
    <row r="506" spans="2:8" ht="15" x14ac:dyDescent="0.2">
      <c r="B506" s="37" t="s">
        <v>454</v>
      </c>
      <c r="C506" s="38">
        <v>3</v>
      </c>
      <c r="D506" s="38">
        <v>3</v>
      </c>
      <c r="E506" s="40">
        <f>+IF(C506=0,"",C506/C$505)</f>
        <v>4.9180327868852463E-3</v>
      </c>
      <c r="F506" s="40">
        <f>+IF(D506=0,"",D506/D$505)</f>
        <v>2.225519287833828E-3</v>
      </c>
      <c r="G506" s="30">
        <f>+IF(OR(AND(D506=0),(C506=0)),"0",((D506-C506)/C506))</f>
        <v>0</v>
      </c>
      <c r="H506" s="31">
        <f>+IF(OR(AND(E506=""),(G506="")),"",E506*G506)</f>
        <v>0</v>
      </c>
    </row>
    <row r="507" spans="2:8" ht="15" x14ac:dyDescent="0.2">
      <c r="B507" s="5" t="s">
        <v>187</v>
      </c>
      <c r="C507" s="38">
        <v>31</v>
      </c>
      <c r="D507" s="38">
        <v>105</v>
      </c>
      <c r="E507" s="12">
        <f t="shared" ref="E507:E530" si="40">+IF(C507=0,"",C507/C$505)</f>
        <v>5.0819672131147541E-2</v>
      </c>
      <c r="F507" s="12">
        <f t="shared" ref="F507:F530" si="41">+IF(D507=0,"",D507/D$505)</f>
        <v>7.7893175074183973E-2</v>
      </c>
      <c r="G507" s="11">
        <f t="shared" ref="G507:G530" si="42">+IF(OR(AND(D507=0),(C507=0)),"0",((D507-C507)/C507))</f>
        <v>2.3870967741935485</v>
      </c>
      <c r="H507" s="15">
        <f t="shared" ref="H507:H530" si="43">+IF(OR(AND(E507=""),(G507="")),"",E507*G507)</f>
        <v>0.12131147540983607</v>
      </c>
    </row>
    <row r="508" spans="2:8" ht="15" x14ac:dyDescent="0.2">
      <c r="B508" s="5" t="s">
        <v>455</v>
      </c>
      <c r="C508" s="38">
        <v>121</v>
      </c>
      <c r="D508" s="38">
        <v>88</v>
      </c>
      <c r="E508" s="12">
        <f t="shared" si="40"/>
        <v>0.19836065573770492</v>
      </c>
      <c r="F508" s="12">
        <f t="shared" si="41"/>
        <v>6.5281899109792291E-2</v>
      </c>
      <c r="G508" s="11">
        <f t="shared" si="42"/>
        <v>-0.27272727272727271</v>
      </c>
      <c r="H508" s="15">
        <f t="shared" si="43"/>
        <v>-5.4098360655737705E-2</v>
      </c>
    </row>
    <row r="509" spans="2:8" ht="15" x14ac:dyDescent="0.2">
      <c r="B509" s="5" t="s">
        <v>456</v>
      </c>
      <c r="C509" s="38">
        <v>112</v>
      </c>
      <c r="D509" s="38">
        <v>127</v>
      </c>
      <c r="E509" s="12">
        <f t="shared" si="40"/>
        <v>0.18360655737704917</v>
      </c>
      <c r="F509" s="12">
        <f t="shared" si="41"/>
        <v>9.4213649851632053E-2</v>
      </c>
      <c r="G509" s="11">
        <f t="shared" si="42"/>
        <v>0.13392857142857142</v>
      </c>
      <c r="H509" s="15">
        <f t="shared" si="43"/>
        <v>2.4590163934426229E-2</v>
      </c>
    </row>
    <row r="510" spans="2:8" ht="15" x14ac:dyDescent="0.2">
      <c r="B510" s="5" t="s">
        <v>188</v>
      </c>
      <c r="C510" s="38">
        <v>10</v>
      </c>
      <c r="D510" s="38">
        <v>10</v>
      </c>
      <c r="E510" s="12">
        <f t="shared" si="40"/>
        <v>1.6393442622950821E-2</v>
      </c>
      <c r="F510" s="12">
        <f t="shared" si="41"/>
        <v>7.4183976261127599E-3</v>
      </c>
      <c r="G510" s="11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1</v>
      </c>
      <c r="E511" s="12" t="str">
        <f t="shared" si="40"/>
        <v/>
      </c>
      <c r="F511" s="12">
        <f t="shared" si="41"/>
        <v>7.4183976261127599E-4</v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</v>
      </c>
      <c r="D512" s="38">
        <v>3</v>
      </c>
      <c r="E512" s="12">
        <f t="shared" si="40"/>
        <v>1.639344262295082E-3</v>
      </c>
      <c r="F512" s="12">
        <f t="shared" si="41"/>
        <v>2.225519287833828E-3</v>
      </c>
      <c r="G512" s="11">
        <f t="shared" si="42"/>
        <v>2</v>
      </c>
      <c r="H512" s="15">
        <f t="shared" si="43"/>
        <v>3.2786885245901639E-3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5</v>
      </c>
      <c r="D514" s="38">
        <v>0</v>
      </c>
      <c r="E514" s="12">
        <f t="shared" si="40"/>
        <v>8.1967213114754103E-3</v>
      </c>
      <c r="F514" s="12" t="str">
        <f t="shared" si="41"/>
        <v/>
      </c>
      <c r="G514" s="11" t="str">
        <f t="shared" si="42"/>
        <v>0</v>
      </c>
      <c r="H514" s="15">
        <f t="shared" si="43"/>
        <v>0</v>
      </c>
    </row>
    <row r="515" spans="2:8" ht="15" x14ac:dyDescent="0.2">
      <c r="B515" s="5" t="s">
        <v>531</v>
      </c>
      <c r="C515" s="38">
        <v>4</v>
      </c>
      <c r="D515" s="38">
        <v>7</v>
      </c>
      <c r="E515" s="12">
        <f t="shared" si="40"/>
        <v>6.5573770491803279E-3</v>
      </c>
      <c r="F515" s="12">
        <f t="shared" si="41"/>
        <v>5.1928783382789315E-3</v>
      </c>
      <c r="G515" s="11">
        <f t="shared" si="42"/>
        <v>0.75</v>
      </c>
      <c r="H515" s="15">
        <f t="shared" si="43"/>
        <v>4.9180327868852455E-3</v>
      </c>
    </row>
    <row r="516" spans="2:8" ht="15" x14ac:dyDescent="0.2">
      <c r="B516" s="5" t="s">
        <v>459</v>
      </c>
      <c r="C516" s="38">
        <v>1</v>
      </c>
      <c r="D516" s="38">
        <v>0</v>
      </c>
      <c r="E516" s="12">
        <f t="shared" si="40"/>
        <v>1.639344262295082E-3</v>
      </c>
      <c r="F516" s="12" t="str">
        <f t="shared" si="41"/>
        <v/>
      </c>
      <c r="G516" s="11" t="str">
        <f t="shared" si="42"/>
        <v>0</v>
      </c>
      <c r="H516" s="15">
        <f t="shared" si="43"/>
        <v>0</v>
      </c>
    </row>
    <row r="517" spans="2:8" ht="15" x14ac:dyDescent="0.2">
      <c r="B517" s="5" t="s">
        <v>460</v>
      </c>
      <c r="C517" s="38">
        <v>152</v>
      </c>
      <c r="D517" s="38">
        <v>227</v>
      </c>
      <c r="E517" s="12">
        <f t="shared" si="40"/>
        <v>0.24918032786885247</v>
      </c>
      <c r="F517" s="12">
        <f t="shared" si="41"/>
        <v>0.16839762611275966</v>
      </c>
      <c r="G517" s="11">
        <f t="shared" si="42"/>
        <v>0.49342105263157893</v>
      </c>
      <c r="H517" s="15">
        <f t="shared" si="43"/>
        <v>0.12295081967213115</v>
      </c>
    </row>
    <row r="518" spans="2:8" ht="15" x14ac:dyDescent="0.2">
      <c r="B518" s="5" t="s">
        <v>190</v>
      </c>
      <c r="C518" s="38">
        <v>7</v>
      </c>
      <c r="D518" s="38">
        <v>331</v>
      </c>
      <c r="E518" s="12">
        <f t="shared" si="40"/>
        <v>1.1475409836065573E-2</v>
      </c>
      <c r="F518" s="12">
        <f t="shared" si="41"/>
        <v>0.24554896142433236</v>
      </c>
      <c r="G518" s="11">
        <f t="shared" si="42"/>
        <v>46.285714285714285</v>
      </c>
      <c r="H518" s="15">
        <f t="shared" si="43"/>
        <v>0.5311475409836065</v>
      </c>
    </row>
    <row r="519" spans="2:8" ht="15" x14ac:dyDescent="0.2">
      <c r="B519" s="5" t="s">
        <v>192</v>
      </c>
      <c r="C519" s="38">
        <v>29</v>
      </c>
      <c r="D519" s="38">
        <v>11</v>
      </c>
      <c r="E519" s="12">
        <f t="shared" si="40"/>
        <v>4.7540983606557376E-2</v>
      </c>
      <c r="F519" s="12">
        <f t="shared" si="41"/>
        <v>8.1602373887240363E-3</v>
      </c>
      <c r="G519" s="11">
        <f t="shared" si="42"/>
        <v>-0.62068965517241381</v>
      </c>
      <c r="H519" s="15">
        <f t="shared" si="43"/>
        <v>-2.9508196721311476E-2</v>
      </c>
    </row>
    <row r="520" spans="2:8" ht="13.5" customHeight="1" x14ac:dyDescent="0.2">
      <c r="B520" s="5" t="s">
        <v>191</v>
      </c>
      <c r="C520" s="38">
        <v>1</v>
      </c>
      <c r="D520" s="38">
        <v>40</v>
      </c>
      <c r="E520" s="12">
        <f t="shared" si="40"/>
        <v>1.639344262295082E-3</v>
      </c>
      <c r="F520" s="12">
        <f t="shared" si="41"/>
        <v>2.967359050445104E-2</v>
      </c>
      <c r="G520" s="11">
        <f t="shared" si="42"/>
        <v>39</v>
      </c>
      <c r="H520" s="15">
        <f t="shared" si="43"/>
        <v>6.3934426229508193E-2</v>
      </c>
    </row>
    <row r="521" spans="2:8" ht="13.5" customHeight="1" x14ac:dyDescent="0.2">
      <c r="B521" s="5" t="s">
        <v>461</v>
      </c>
      <c r="C521" s="38">
        <v>81</v>
      </c>
      <c r="D521" s="38">
        <v>258</v>
      </c>
      <c r="E521" s="12">
        <f t="shared" si="40"/>
        <v>0.13278688524590163</v>
      </c>
      <c r="F521" s="12">
        <f t="shared" si="41"/>
        <v>0.1913946587537092</v>
      </c>
      <c r="G521" s="11">
        <f t="shared" si="42"/>
        <v>2.1851851851851851</v>
      </c>
      <c r="H521" s="15">
        <f t="shared" si="43"/>
        <v>0.29016393442622945</v>
      </c>
    </row>
    <row r="522" spans="2:8" ht="25.5" customHeight="1" x14ac:dyDescent="0.2">
      <c r="B522" s="5" t="s">
        <v>193</v>
      </c>
      <c r="C522" s="38">
        <v>12</v>
      </c>
      <c r="D522" s="38">
        <v>44</v>
      </c>
      <c r="E522" s="12">
        <f t="shared" si="40"/>
        <v>1.9672131147540985E-2</v>
      </c>
      <c r="F522" s="12">
        <f t="shared" si="41"/>
        <v>3.2640949554896145E-2</v>
      </c>
      <c r="G522" s="11">
        <f t="shared" si="42"/>
        <v>2.6666666666666665</v>
      </c>
      <c r="H522" s="15">
        <f t="shared" si="43"/>
        <v>5.2459016393442623E-2</v>
      </c>
    </row>
    <row r="523" spans="2:8" ht="13.5" customHeight="1" x14ac:dyDescent="0.2">
      <c r="B523" s="5" t="s">
        <v>462</v>
      </c>
      <c r="C523" s="38">
        <v>6</v>
      </c>
      <c r="D523" s="38">
        <v>56</v>
      </c>
      <c r="E523" s="12">
        <f t="shared" si="40"/>
        <v>9.8360655737704927E-3</v>
      </c>
      <c r="F523" s="12">
        <f t="shared" si="41"/>
        <v>4.1543026706231452E-2</v>
      </c>
      <c r="G523" s="11">
        <f t="shared" si="42"/>
        <v>8.3333333333333339</v>
      </c>
      <c r="H523" s="15">
        <f t="shared" si="43"/>
        <v>8.1967213114754106E-2</v>
      </c>
    </row>
    <row r="524" spans="2:8" ht="12" customHeight="1" x14ac:dyDescent="0.2">
      <c r="B524" s="5" t="s">
        <v>194</v>
      </c>
      <c r="C524" s="38">
        <v>2</v>
      </c>
      <c r="D524" s="38">
        <v>9</v>
      </c>
      <c r="E524" s="12">
        <f t="shared" si="40"/>
        <v>3.2786885245901639E-3</v>
      </c>
      <c r="F524" s="12">
        <f t="shared" si="41"/>
        <v>6.6765578635014835E-3</v>
      </c>
      <c r="G524" s="11">
        <f t="shared" si="42"/>
        <v>3.5</v>
      </c>
      <c r="H524" s="15">
        <f t="shared" si="43"/>
        <v>1.1475409836065573E-2</v>
      </c>
    </row>
    <row r="525" spans="2:8" ht="13.5" customHeight="1" x14ac:dyDescent="0.2">
      <c r="B525" s="5" t="s">
        <v>195</v>
      </c>
      <c r="C525" s="38">
        <v>4</v>
      </c>
      <c r="D525" s="38">
        <v>0</v>
      </c>
      <c r="E525" s="12">
        <f t="shared" si="40"/>
        <v>6.5573770491803279E-3</v>
      </c>
      <c r="F525" s="12" t="str">
        <f t="shared" si="41"/>
        <v/>
      </c>
      <c r="G525" s="11" t="str">
        <f t="shared" si="42"/>
        <v>0</v>
      </c>
      <c r="H525" s="15">
        <f t="shared" si="43"/>
        <v>0</v>
      </c>
    </row>
    <row r="526" spans="2:8" ht="13.5" customHeight="1" x14ac:dyDescent="0.2">
      <c r="B526" s="5" t="s">
        <v>463</v>
      </c>
      <c r="C526" s="38">
        <v>1</v>
      </c>
      <c r="D526" s="38">
        <v>4</v>
      </c>
      <c r="E526" s="12">
        <f t="shared" si="40"/>
        <v>1.639344262295082E-3</v>
      </c>
      <c r="F526" s="12">
        <f t="shared" si="41"/>
        <v>2.967359050445104E-3</v>
      </c>
      <c r="G526" s="11">
        <f t="shared" si="42"/>
        <v>3</v>
      </c>
      <c r="H526" s="15">
        <f t="shared" si="43"/>
        <v>4.9180327868852455E-3</v>
      </c>
    </row>
    <row r="527" spans="2:8" ht="15" x14ac:dyDescent="0.2">
      <c r="B527" s="5" t="s">
        <v>464</v>
      </c>
      <c r="C527" s="38">
        <v>5</v>
      </c>
      <c r="D527" s="38">
        <v>0</v>
      </c>
      <c r="E527" s="12">
        <f t="shared" si="40"/>
        <v>8.1967213114754103E-3</v>
      </c>
      <c r="F527" s="12" t="str">
        <f t="shared" si="41"/>
        <v/>
      </c>
      <c r="G527" s="11" t="str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13</v>
      </c>
      <c r="D529" s="38">
        <v>18</v>
      </c>
      <c r="E529" s="12">
        <f t="shared" si="40"/>
        <v>2.1311475409836064E-2</v>
      </c>
      <c r="F529" s="12">
        <f t="shared" si="41"/>
        <v>1.3353115727002967E-2</v>
      </c>
      <c r="G529" s="11">
        <f t="shared" si="42"/>
        <v>0.38461538461538464</v>
      </c>
      <c r="H529" s="15">
        <f t="shared" si="43"/>
        <v>8.1967213114754103E-3</v>
      </c>
    </row>
    <row r="530" spans="2:8" ht="15" x14ac:dyDescent="0.2">
      <c r="B530" s="5" t="s">
        <v>467</v>
      </c>
      <c r="C530" s="38">
        <v>9</v>
      </c>
      <c r="D530" s="38">
        <v>6</v>
      </c>
      <c r="E530" s="12">
        <f t="shared" si="40"/>
        <v>1.4754098360655738E-2</v>
      </c>
      <c r="F530" s="12">
        <f t="shared" si="41"/>
        <v>4.4510385756676559E-3</v>
      </c>
      <c r="G530" s="11">
        <f t="shared" si="42"/>
        <v>-0.33333333333333331</v>
      </c>
      <c r="H530" s="15">
        <f t="shared" si="43"/>
        <v>-4.9180327868852455E-3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552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497</v>
      </c>
      <c r="C8" s="33">
        <f>+C18+C70+C151+C294+C505</f>
        <v>6328</v>
      </c>
      <c r="D8" s="34">
        <f>+D18+D70+D151+D294+D505</f>
        <v>6005</v>
      </c>
      <c r="E8" s="35">
        <f>SUM(E9:E13)</f>
        <v>1</v>
      </c>
      <c r="F8" s="35">
        <f>SUM(F9:F13)</f>
        <v>1</v>
      </c>
      <c r="G8" s="35">
        <f>+(D8-C8)/C8</f>
        <v>-5.1042983565107461E-2</v>
      </c>
      <c r="H8" s="36">
        <f>+E8*G8</f>
        <v>-5.1042983565107461E-2</v>
      </c>
    </row>
    <row r="9" spans="2:8" x14ac:dyDescent="0.2">
      <c r="B9" s="42" t="str">
        <f>+B18</f>
        <v>Total Vacantes en ocupaciones de nivel Directivo</v>
      </c>
      <c r="C9" s="43">
        <f>+C18</f>
        <v>56</v>
      </c>
      <c r="D9" s="43">
        <f>+D18</f>
        <v>67</v>
      </c>
      <c r="E9" s="44">
        <f>C9/$C$8</f>
        <v>8.8495575221238937E-3</v>
      </c>
      <c r="F9" s="44">
        <f>D9/$D$8</f>
        <v>1.115736885928393E-2</v>
      </c>
      <c r="G9" s="45">
        <f>+IF(OR(AND(D9=0),(C9=0)),"0",((D9-C9)/C9))</f>
        <v>0.19642857142857142</v>
      </c>
      <c r="H9" s="46">
        <f>+IF(OR(AND(E9=""),(G9="")),"",E9*G9)</f>
        <v>1.7383059418457649E-3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343</v>
      </c>
      <c r="D10" s="24">
        <f>+D70</f>
        <v>138</v>
      </c>
      <c r="E10" s="25">
        <f>C10/$C$8</f>
        <v>5.4203539823008851E-2</v>
      </c>
      <c r="F10" s="25">
        <f>D10/$D$8</f>
        <v>2.2980849292256453E-2</v>
      </c>
      <c r="G10" s="11">
        <f>+IF(OR(AND(D10=0),(C10=0)),"0",((D10-C10)/C10))</f>
        <v>-0.59766763848396498</v>
      </c>
      <c r="H10" s="48">
        <f>+IF(OR(AND(E10=""),(G10="")),"",E10*G10)</f>
        <v>-3.2395701643489254E-2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1304</v>
      </c>
      <c r="D11" s="24">
        <f>+D151</f>
        <v>1218</v>
      </c>
      <c r="E11" s="25">
        <f>C11/$C$8</f>
        <v>0.20606826801517067</v>
      </c>
      <c r="F11" s="25">
        <f>D11/$D$8</f>
        <v>0.20283097418817653</v>
      </c>
      <c r="G11" s="11">
        <f>+IF(OR(AND(D11=0),(C11=0)),"0",((D11-C11)/C11))</f>
        <v>-6.5950920245398767E-2</v>
      </c>
      <c r="H11" s="48">
        <f>+IF(OR(AND(E11=""),(G11="")),"",E11*G11)</f>
        <v>-1.3590391908975978E-2</v>
      </c>
    </row>
    <row r="12" spans="2:8" x14ac:dyDescent="0.2">
      <c r="B12" s="47" t="str">
        <f>+B294</f>
        <v>Total Vacantes  en ocupaciones de nivel Calificados</v>
      </c>
      <c r="C12" s="24">
        <f>+C294</f>
        <v>3069</v>
      </c>
      <c r="D12" s="24">
        <f>+D294</f>
        <v>3491</v>
      </c>
      <c r="E12" s="25">
        <f>C12/$C$8</f>
        <v>0.48498735777496838</v>
      </c>
      <c r="F12" s="25">
        <f>D12/$D$8</f>
        <v>0.58134887593671936</v>
      </c>
      <c r="G12" s="11">
        <f>+IF(OR(AND(D12=0),(C12=0)),"0",((D12-C12)/C12))</f>
        <v>0.13750407298794395</v>
      </c>
      <c r="H12" s="48">
        <f>+IF(OR(AND(E12=""),(G12="")),"",E12*G12)</f>
        <v>6.6687737041719333E-2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1556</v>
      </c>
      <c r="D13" s="50">
        <f>+D505</f>
        <v>1091</v>
      </c>
      <c r="E13" s="51">
        <f>C13/$C$8</f>
        <v>0.2458912768647282</v>
      </c>
      <c r="F13" s="51">
        <f>D13/$D$8</f>
        <v>0.1816819317235637</v>
      </c>
      <c r="G13" s="52">
        <f>+IF(OR(AND(D13=0),(C13=0)),"0",((D13-C13)/C13))</f>
        <v>-0.29884318766066836</v>
      </c>
      <c r="H13" s="53">
        <f>+IF(OR(AND(E13=""),(G13="")),"",E13*G13)</f>
        <v>-7.3482932996207326E-2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56</v>
      </c>
      <c r="D18" s="34">
        <f>SUM(D19:D64)</f>
        <v>67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0.19642857142857142</v>
      </c>
      <c r="H18" s="36">
        <f>+IF(OR(AND(E18=""),(G18="")),"",E18*G18)</f>
        <v>0.19642857142857142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1</v>
      </c>
      <c r="D22" s="38">
        <v>0</v>
      </c>
      <c r="E22" s="10">
        <f t="shared" si="0"/>
        <v>1.7857142857142856E-2</v>
      </c>
      <c r="F22" s="10" t="str">
        <f t="shared" si="1"/>
        <v/>
      </c>
      <c r="G22" s="11" t="str">
        <f t="shared" si="2"/>
        <v>0</v>
      </c>
      <c r="H22" s="15">
        <f t="shared" si="3"/>
        <v>0</v>
      </c>
    </row>
    <row r="23" spans="2:8" ht="20.100000000000001" customHeight="1" x14ac:dyDescent="0.2">
      <c r="B23" s="5" t="s">
        <v>198</v>
      </c>
      <c r="C23" s="38">
        <v>10</v>
      </c>
      <c r="D23" s="38">
        <v>0</v>
      </c>
      <c r="E23" s="10">
        <f t="shared" si="0"/>
        <v>0.17857142857142858</v>
      </c>
      <c r="F23" s="10" t="str">
        <f t="shared" si="1"/>
        <v/>
      </c>
      <c r="G23" s="11" t="str">
        <f t="shared" si="2"/>
        <v>0</v>
      </c>
      <c r="H23" s="15">
        <f t="shared" si="3"/>
        <v>0</v>
      </c>
    </row>
    <row r="24" spans="2:8" ht="20.100000000000001" customHeight="1" x14ac:dyDescent="0.2">
      <c r="B24" s="5" t="s">
        <v>199</v>
      </c>
      <c r="C24" s="38">
        <v>1</v>
      </c>
      <c r="D24" s="38">
        <v>0</v>
      </c>
      <c r="E24" s="10">
        <f t="shared" si="0"/>
        <v>1.7857142857142856E-2</v>
      </c>
      <c r="F24" s="10" t="str">
        <f t="shared" si="1"/>
        <v/>
      </c>
      <c r="G24" s="11" t="str">
        <f t="shared" si="2"/>
        <v>0</v>
      </c>
      <c r="H24" s="15">
        <f t="shared" si="3"/>
        <v>0</v>
      </c>
    </row>
    <row r="25" spans="2:8" ht="20.100000000000001" customHeight="1" x14ac:dyDescent="0.2">
      <c r="B25" s="5" t="s">
        <v>2</v>
      </c>
      <c r="C25" s="38">
        <v>1</v>
      </c>
      <c r="D25" s="38">
        <v>1</v>
      </c>
      <c r="E25" s="10">
        <f t="shared" si="0"/>
        <v>1.7857142857142856E-2</v>
      </c>
      <c r="F25" s="10">
        <f t="shared" si="1"/>
        <v>1.4925373134328358E-2</v>
      </c>
      <c r="G25" s="11">
        <f t="shared" si="2"/>
        <v>0</v>
      </c>
      <c r="H25" s="15">
        <f t="shared" si="3"/>
        <v>0</v>
      </c>
    </row>
    <row r="26" spans="2:8" ht="20.100000000000001" customHeight="1" x14ac:dyDescent="0.2">
      <c r="B26" s="5" t="s">
        <v>6</v>
      </c>
      <c r="C26" s="38">
        <v>3</v>
      </c>
      <c r="D26" s="38">
        <v>1</v>
      </c>
      <c r="E26" s="10">
        <f t="shared" si="0"/>
        <v>5.3571428571428568E-2</v>
      </c>
      <c r="F26" s="10">
        <f t="shared" si="1"/>
        <v>1.4925373134328358E-2</v>
      </c>
      <c r="G26" s="11">
        <f t="shared" si="2"/>
        <v>-0.66666666666666663</v>
      </c>
      <c r="H26" s="15">
        <f t="shared" si="3"/>
        <v>-3.5714285714285712E-2</v>
      </c>
    </row>
    <row r="27" spans="2:8" ht="20.100000000000001" customHeight="1" x14ac:dyDescent="0.2">
      <c r="B27" s="5" t="s">
        <v>3</v>
      </c>
      <c r="C27" s="38">
        <v>0</v>
      </c>
      <c r="D27" s="38">
        <v>1</v>
      </c>
      <c r="E27" s="10" t="str">
        <f t="shared" si="0"/>
        <v/>
      </c>
      <c r="F27" s="10">
        <f t="shared" si="1"/>
        <v>1.4925373134328358E-2</v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1</v>
      </c>
      <c r="D28" s="38">
        <v>0</v>
      </c>
      <c r="E28" s="10">
        <f t="shared" si="0"/>
        <v>1.7857142857142856E-2</v>
      </c>
      <c r="F28" s="10" t="str">
        <f t="shared" si="1"/>
        <v/>
      </c>
      <c r="G28" s="11" t="str">
        <f t="shared" si="2"/>
        <v>0</v>
      </c>
      <c r="H28" s="15">
        <f t="shared" si="3"/>
        <v>0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1</v>
      </c>
      <c r="D30" s="38">
        <v>0</v>
      </c>
      <c r="E30" s="10">
        <f t="shared" si="0"/>
        <v>1.7857142857142856E-2</v>
      </c>
      <c r="F30" s="10" t="str">
        <f t="shared" si="1"/>
        <v/>
      </c>
      <c r="G30" s="11" t="str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1.4925373134328358E-2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28</v>
      </c>
      <c r="D48" s="38">
        <v>54</v>
      </c>
      <c r="E48" s="10">
        <f t="shared" si="0"/>
        <v>0.5</v>
      </c>
      <c r="F48" s="10">
        <f t="shared" si="1"/>
        <v>0.80597014925373134</v>
      </c>
      <c r="G48" s="11">
        <f t="shared" si="2"/>
        <v>0.9285714285714286</v>
      </c>
      <c r="H48" s="15">
        <f t="shared" si="3"/>
        <v>0.4642857142857143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2</v>
      </c>
      <c r="D51" s="38">
        <v>1</v>
      </c>
      <c r="E51" s="10">
        <f t="shared" si="0"/>
        <v>3.5714285714285712E-2</v>
      </c>
      <c r="F51" s="10">
        <f t="shared" si="1"/>
        <v>1.4925373134328358E-2</v>
      </c>
      <c r="G51" s="11">
        <f t="shared" si="2"/>
        <v>-0.5</v>
      </c>
      <c r="H51" s="15">
        <f t="shared" si="3"/>
        <v>-1.7857142857142856E-2</v>
      </c>
    </row>
    <row r="52" spans="2:8" ht="20.100000000000001" customHeight="1" x14ac:dyDescent="0.2">
      <c r="B52" s="5" t="s">
        <v>14</v>
      </c>
      <c r="C52" s="38">
        <v>0</v>
      </c>
      <c r="D52" s="38">
        <v>7</v>
      </c>
      <c r="E52" s="10" t="str">
        <f t="shared" si="0"/>
        <v/>
      </c>
      <c r="F52" s="10">
        <f t="shared" si="1"/>
        <v>0.1044776119402985</v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1</v>
      </c>
      <c r="D59" s="38">
        <v>0</v>
      </c>
      <c r="E59" s="10">
        <f t="shared" si="0"/>
        <v>1.7857142857142856E-2</v>
      </c>
      <c r="F59" s="10" t="str">
        <f t="shared" si="1"/>
        <v/>
      </c>
      <c r="G59" s="11" t="str">
        <f t="shared" si="2"/>
        <v>0</v>
      </c>
      <c r="H59" s="15">
        <f t="shared" si="3"/>
        <v>0</v>
      </c>
    </row>
    <row r="60" spans="2:8" ht="20.100000000000001" customHeight="1" x14ac:dyDescent="0.2">
      <c r="B60" s="5" t="s">
        <v>218</v>
      </c>
      <c r="C60" s="38">
        <v>4</v>
      </c>
      <c r="D60" s="38">
        <v>0</v>
      </c>
      <c r="E60" s="10">
        <f t="shared" si="0"/>
        <v>7.1428571428571425E-2</v>
      </c>
      <c r="F60" s="10" t="str">
        <f t="shared" si="1"/>
        <v/>
      </c>
      <c r="G60" s="11" t="str">
        <f t="shared" si="2"/>
        <v>0</v>
      </c>
      <c r="H60" s="15">
        <f t="shared" si="3"/>
        <v>0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0</v>
      </c>
      <c r="E62" s="10">
        <f t="shared" si="0"/>
        <v>1.7857142857142856E-2</v>
      </c>
      <c r="F62" s="10" t="str">
        <f t="shared" si="1"/>
        <v/>
      </c>
      <c r="G62" s="11" t="str">
        <f t="shared" si="2"/>
        <v>0</v>
      </c>
      <c r="H62" s="15">
        <f t="shared" si="3"/>
        <v>0</v>
      </c>
    </row>
    <row r="63" spans="2:8" ht="20.100000000000001" customHeight="1" x14ac:dyDescent="0.2">
      <c r="B63" s="5" t="s">
        <v>220</v>
      </c>
      <c r="C63" s="38">
        <v>1</v>
      </c>
      <c r="D63" s="38">
        <v>1</v>
      </c>
      <c r="E63" s="10">
        <f t="shared" si="0"/>
        <v>1.7857142857142856E-2</v>
      </c>
      <c r="F63" s="10">
        <f t="shared" si="1"/>
        <v>1.4925373134328358E-2</v>
      </c>
      <c r="G63" s="11">
        <f t="shared" si="2"/>
        <v>0</v>
      </c>
      <c r="H63" s="15">
        <f t="shared" si="3"/>
        <v>0</v>
      </c>
    </row>
    <row r="64" spans="2:8" ht="20.100000000000001" customHeight="1" x14ac:dyDescent="0.2">
      <c r="B64" s="5" t="s">
        <v>221</v>
      </c>
      <c r="C64" s="38">
        <v>1</v>
      </c>
      <c r="D64" s="38">
        <v>0</v>
      </c>
      <c r="E64" s="10">
        <f t="shared" si="0"/>
        <v>1.7857142857142856E-2</v>
      </c>
      <c r="F64" s="10" t="str">
        <f t="shared" si="1"/>
        <v/>
      </c>
      <c r="G64" s="11" t="str">
        <f t="shared" si="2"/>
        <v>0</v>
      </c>
      <c r="H64" s="15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343</v>
      </c>
      <c r="D70" s="34">
        <f>SUM(D71:D145)</f>
        <v>138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-0.59766763848396498</v>
      </c>
      <c r="H70" s="36">
        <f>+IF(OR(AND(E70=""),(G70="")),"",E70*G70)</f>
        <v>-0.59766763848396498</v>
      </c>
    </row>
    <row r="71" spans="2:8" ht="15" x14ac:dyDescent="0.2">
      <c r="B71" s="37" t="s">
        <v>20</v>
      </c>
      <c r="C71" s="38">
        <v>4</v>
      </c>
      <c r="D71" s="38">
        <v>11</v>
      </c>
      <c r="E71" s="40">
        <f>+IF(C71=0,"",C71/C$70)</f>
        <v>1.1661807580174927E-2</v>
      </c>
      <c r="F71" s="40">
        <f>+IF(D71=0,"",D71/D$70)</f>
        <v>7.9710144927536225E-2</v>
      </c>
      <c r="G71" s="30">
        <f>+IF(OR(AND(D71=0),(C71=0)),"0",((D71-C71)/C71))</f>
        <v>1.75</v>
      </c>
      <c r="H71" s="31">
        <f>+IF(OR(AND(E71=""),(G71="")),"",E71*G71)</f>
        <v>2.0408163265306121E-2</v>
      </c>
    </row>
    <row r="72" spans="2:8" ht="15" x14ac:dyDescent="0.2">
      <c r="B72" s="5" t="s">
        <v>21</v>
      </c>
      <c r="C72" s="38">
        <v>0</v>
      </c>
      <c r="D72" s="38">
        <v>3</v>
      </c>
      <c r="E72" s="12" t="str">
        <f t="shared" ref="E72:E135" si="4">+IF(C72=0,"",C72/C$70)</f>
        <v/>
      </c>
      <c r="F72" s="12">
        <f t="shared" ref="F72:F135" si="5">+IF(D72=0,"",D72/D$70)</f>
        <v>2.1739130434782608E-2</v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1</v>
      </c>
      <c r="D73" s="38">
        <v>4</v>
      </c>
      <c r="E73" s="12">
        <f t="shared" si="4"/>
        <v>2.9154518950437317E-3</v>
      </c>
      <c r="F73" s="12">
        <f t="shared" si="5"/>
        <v>2.8985507246376812E-2</v>
      </c>
      <c r="G73" s="11">
        <f t="shared" si="6"/>
        <v>3</v>
      </c>
      <c r="H73" s="15">
        <f t="shared" si="7"/>
        <v>8.7463556851311956E-3</v>
      </c>
    </row>
    <row r="74" spans="2:8" ht="15" x14ac:dyDescent="0.2">
      <c r="B74" s="5" t="s">
        <v>222</v>
      </c>
      <c r="C74" s="38">
        <v>121</v>
      </c>
      <c r="D74" s="38">
        <v>3</v>
      </c>
      <c r="E74" s="12">
        <f t="shared" si="4"/>
        <v>0.35276967930029157</v>
      </c>
      <c r="F74" s="12">
        <f t="shared" si="5"/>
        <v>2.1739130434782608E-2</v>
      </c>
      <c r="G74" s="11">
        <f t="shared" si="6"/>
        <v>-0.97520661157024791</v>
      </c>
      <c r="H74" s="15">
        <f t="shared" si="7"/>
        <v>-0.34402332361516036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6</v>
      </c>
      <c r="E80" s="12">
        <f t="shared" si="4"/>
        <v>2.9154518950437317E-3</v>
      </c>
      <c r="F80" s="12">
        <f t="shared" si="5"/>
        <v>4.3478260869565216E-2</v>
      </c>
      <c r="G80" s="11">
        <f t="shared" si="6"/>
        <v>5</v>
      </c>
      <c r="H80" s="15">
        <f t="shared" si="7"/>
        <v>1.4577259475218658E-2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1</v>
      </c>
      <c r="D82" s="38">
        <v>5</v>
      </c>
      <c r="E82" s="12">
        <f t="shared" si="4"/>
        <v>2.9154518950437317E-3</v>
      </c>
      <c r="F82" s="12">
        <f t="shared" si="5"/>
        <v>3.6231884057971016E-2</v>
      </c>
      <c r="G82" s="11">
        <f t="shared" si="6"/>
        <v>4</v>
      </c>
      <c r="H82" s="15">
        <f t="shared" si="7"/>
        <v>1.1661807580174927E-2</v>
      </c>
    </row>
    <row r="83" spans="2:8" ht="15" x14ac:dyDescent="0.2">
      <c r="B83" s="5" t="s">
        <v>229</v>
      </c>
      <c r="C83" s="38">
        <v>22</v>
      </c>
      <c r="D83" s="38">
        <v>15</v>
      </c>
      <c r="E83" s="12">
        <f t="shared" si="4"/>
        <v>6.4139941690962099E-2</v>
      </c>
      <c r="F83" s="12">
        <f t="shared" si="5"/>
        <v>0.10869565217391304</v>
      </c>
      <c r="G83" s="11">
        <f t="shared" si="6"/>
        <v>-0.31818181818181818</v>
      </c>
      <c r="H83" s="15">
        <f t="shared" si="7"/>
        <v>-2.0408163265306121E-2</v>
      </c>
    </row>
    <row r="84" spans="2:8" ht="15" x14ac:dyDescent="0.2">
      <c r="B84" s="5" t="s">
        <v>230</v>
      </c>
      <c r="C84" s="38">
        <v>5</v>
      </c>
      <c r="D84" s="38">
        <v>0</v>
      </c>
      <c r="E84" s="12">
        <f t="shared" si="4"/>
        <v>1.4577259475218658E-2</v>
      </c>
      <c r="F84" s="12" t="str">
        <f t="shared" si="5"/>
        <v/>
      </c>
      <c r="G84" s="11" t="str">
        <f t="shared" si="6"/>
        <v>0</v>
      </c>
      <c r="H84" s="15">
        <f t="shared" si="7"/>
        <v>0</v>
      </c>
    </row>
    <row r="85" spans="2:8" ht="15" x14ac:dyDescent="0.2">
      <c r="B85" s="5" t="s">
        <v>28</v>
      </c>
      <c r="C85" s="38">
        <v>2</v>
      </c>
      <c r="D85" s="38">
        <v>0</v>
      </c>
      <c r="E85" s="12">
        <f t="shared" si="4"/>
        <v>5.8309037900874635E-3</v>
      </c>
      <c r="F85" s="12" t="str">
        <f t="shared" si="5"/>
        <v/>
      </c>
      <c r="G85" s="11" t="str">
        <f t="shared" si="6"/>
        <v>0</v>
      </c>
      <c r="H85" s="15">
        <f t="shared" si="7"/>
        <v>0</v>
      </c>
    </row>
    <row r="86" spans="2:8" ht="15" x14ac:dyDescent="0.2">
      <c r="B86" s="5" t="s">
        <v>231</v>
      </c>
      <c r="C86" s="38">
        <v>1</v>
      </c>
      <c r="D86" s="38">
        <v>3</v>
      </c>
      <c r="E86" s="12">
        <f t="shared" si="4"/>
        <v>2.9154518950437317E-3</v>
      </c>
      <c r="F86" s="12">
        <f t="shared" si="5"/>
        <v>2.1739130434782608E-2</v>
      </c>
      <c r="G86" s="11">
        <f t="shared" si="6"/>
        <v>2</v>
      </c>
      <c r="H86" s="15">
        <f t="shared" si="7"/>
        <v>5.8309037900874635E-3</v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4</v>
      </c>
      <c r="E88" s="12" t="str">
        <f t="shared" si="4"/>
        <v/>
      </c>
      <c r="F88" s="12">
        <f t="shared" si="5"/>
        <v>2.8985507246376812E-2</v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0</v>
      </c>
      <c r="E92" s="12" t="str">
        <f t="shared" si="4"/>
        <v/>
      </c>
      <c r="F92" s="12" t="str">
        <f t="shared" si="5"/>
        <v/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0</v>
      </c>
      <c r="D93" s="38">
        <v>1</v>
      </c>
      <c r="E93" s="12" t="str">
        <f t="shared" si="4"/>
        <v/>
      </c>
      <c r="F93" s="12">
        <f t="shared" si="5"/>
        <v>7.246376811594203E-3</v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1</v>
      </c>
      <c r="D94" s="38">
        <v>4</v>
      </c>
      <c r="E94" s="12">
        <f t="shared" si="4"/>
        <v>2.9154518950437317E-3</v>
      </c>
      <c r="F94" s="12">
        <f t="shared" si="5"/>
        <v>2.8985507246376812E-2</v>
      </c>
      <c r="G94" s="11">
        <f t="shared" si="6"/>
        <v>3</v>
      </c>
      <c r="H94" s="15">
        <f t="shared" si="7"/>
        <v>8.7463556851311956E-3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5</v>
      </c>
      <c r="E96" s="12" t="str">
        <f t="shared" si="4"/>
        <v/>
      </c>
      <c r="F96" s="12">
        <f t="shared" si="5"/>
        <v>3.6231884057971016E-2</v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1</v>
      </c>
      <c r="E97" s="12" t="str">
        <f t="shared" si="4"/>
        <v/>
      </c>
      <c r="F97" s="12">
        <f t="shared" si="5"/>
        <v>7.246376811594203E-3</v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2</v>
      </c>
      <c r="E99" s="12" t="str">
        <f t="shared" si="4"/>
        <v/>
      </c>
      <c r="F99" s="12">
        <f t="shared" si="5"/>
        <v>1.4492753623188406E-2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1</v>
      </c>
      <c r="D100" s="38">
        <v>0</v>
      </c>
      <c r="E100" s="12">
        <f t="shared" si="4"/>
        <v>2.9154518950437317E-3</v>
      </c>
      <c r="F100" s="12" t="str">
        <f t="shared" si="5"/>
        <v/>
      </c>
      <c r="G100" s="11" t="str">
        <f t="shared" si="6"/>
        <v>0</v>
      </c>
      <c r="H100" s="15">
        <f t="shared" si="7"/>
        <v>0</v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0</v>
      </c>
      <c r="D102" s="38">
        <v>3</v>
      </c>
      <c r="E102" s="12" t="str">
        <f t="shared" si="4"/>
        <v/>
      </c>
      <c r="F102" s="12">
        <f t="shared" si="5"/>
        <v>2.1739130434782608E-2</v>
      </c>
      <c r="G102" s="11" t="str">
        <f t="shared" si="6"/>
        <v>0</v>
      </c>
      <c r="H102" s="15" t="str">
        <f t="shared" si="7"/>
        <v/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1</v>
      </c>
      <c r="D104" s="38">
        <v>3</v>
      </c>
      <c r="E104" s="12">
        <f t="shared" si="4"/>
        <v>2.9154518950437317E-3</v>
      </c>
      <c r="F104" s="12">
        <f t="shared" si="5"/>
        <v>2.1739130434782608E-2</v>
      </c>
      <c r="G104" s="11">
        <f t="shared" si="6"/>
        <v>2</v>
      </c>
      <c r="H104" s="15">
        <f t="shared" si="7"/>
        <v>5.8309037900874635E-3</v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</v>
      </c>
      <c r="D107" s="38">
        <v>1</v>
      </c>
      <c r="E107" s="12">
        <f t="shared" si="4"/>
        <v>5.8309037900874635E-3</v>
      </c>
      <c r="F107" s="12">
        <f t="shared" si="5"/>
        <v>7.246376811594203E-3</v>
      </c>
      <c r="G107" s="11">
        <f t="shared" si="6"/>
        <v>-0.5</v>
      </c>
      <c r="H107" s="15">
        <f t="shared" si="7"/>
        <v>-2.9154518950437317E-3</v>
      </c>
    </row>
    <row r="108" spans="2:8" ht="15" x14ac:dyDescent="0.2">
      <c r="B108" s="5" t="s">
        <v>31</v>
      </c>
      <c r="C108" s="38">
        <v>1</v>
      </c>
      <c r="D108" s="38">
        <v>3</v>
      </c>
      <c r="E108" s="12">
        <f t="shared" si="4"/>
        <v>2.9154518950437317E-3</v>
      </c>
      <c r="F108" s="12">
        <f t="shared" si="5"/>
        <v>2.1739130434782608E-2</v>
      </c>
      <c r="G108" s="11">
        <f t="shared" si="6"/>
        <v>2</v>
      </c>
      <c r="H108" s="15">
        <f t="shared" si="7"/>
        <v>5.8309037900874635E-3</v>
      </c>
    </row>
    <row r="109" spans="2:8" ht="15" x14ac:dyDescent="0.2">
      <c r="B109" s="5" t="s">
        <v>247</v>
      </c>
      <c r="C109" s="38">
        <v>0</v>
      </c>
      <c r="D109" s="38">
        <v>6</v>
      </c>
      <c r="E109" s="12" t="str">
        <f t="shared" si="4"/>
        <v/>
      </c>
      <c r="F109" s="12">
        <f t="shared" si="5"/>
        <v>4.3478260869565216E-2</v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5</v>
      </c>
      <c r="D112" s="38">
        <v>0</v>
      </c>
      <c r="E112" s="12">
        <f t="shared" si="4"/>
        <v>1.4577259475218658E-2</v>
      </c>
      <c r="F112" s="12" t="str">
        <f t="shared" si="5"/>
        <v/>
      </c>
      <c r="G112" s="11" t="str">
        <f t="shared" si="6"/>
        <v>0</v>
      </c>
      <c r="H112" s="15">
        <f t="shared" si="7"/>
        <v>0</v>
      </c>
    </row>
    <row r="113" spans="2:8" ht="15" x14ac:dyDescent="0.2">
      <c r="B113" s="5" t="s">
        <v>248</v>
      </c>
      <c r="C113" s="38">
        <v>1</v>
      </c>
      <c r="D113" s="38">
        <v>0</v>
      </c>
      <c r="E113" s="12">
        <f t="shared" si="4"/>
        <v>2.9154518950437317E-3</v>
      </c>
      <c r="F113" s="12" t="str">
        <f t="shared" si="5"/>
        <v/>
      </c>
      <c r="G113" s="11" t="str">
        <f t="shared" si="6"/>
        <v>0</v>
      </c>
      <c r="H113" s="15">
        <f t="shared" si="7"/>
        <v>0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5</v>
      </c>
      <c r="E115" s="12">
        <f t="shared" si="4"/>
        <v>8.7463556851311956E-3</v>
      </c>
      <c r="F115" s="12">
        <f t="shared" si="5"/>
        <v>3.6231884057971016E-2</v>
      </c>
      <c r="G115" s="11">
        <f t="shared" si="6"/>
        <v>0.66666666666666663</v>
      </c>
      <c r="H115" s="15">
        <f t="shared" si="7"/>
        <v>5.8309037900874635E-3</v>
      </c>
    </row>
    <row r="116" spans="2:8" ht="15" x14ac:dyDescent="0.2">
      <c r="B116" s="5" t="s">
        <v>249</v>
      </c>
      <c r="C116" s="38">
        <v>0</v>
      </c>
      <c r="D116" s="38">
        <v>0</v>
      </c>
      <c r="E116" s="12" t="str">
        <f t="shared" si="4"/>
        <v/>
      </c>
      <c r="F116" s="12" t="str">
        <f t="shared" si="5"/>
        <v/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19</v>
      </c>
      <c r="D118" s="38">
        <v>10</v>
      </c>
      <c r="E118" s="12">
        <f t="shared" si="4"/>
        <v>5.5393586005830907E-2</v>
      </c>
      <c r="F118" s="12">
        <f t="shared" si="5"/>
        <v>7.2463768115942032E-2</v>
      </c>
      <c r="G118" s="11">
        <f t="shared" si="6"/>
        <v>-0.47368421052631576</v>
      </c>
      <c r="H118" s="15">
        <f t="shared" si="7"/>
        <v>-2.6239067055393587E-2</v>
      </c>
    </row>
    <row r="119" spans="2:8" ht="15" x14ac:dyDescent="0.2">
      <c r="B119" s="5" t="s">
        <v>252</v>
      </c>
      <c r="C119" s="38">
        <v>67</v>
      </c>
      <c r="D119" s="38">
        <v>0</v>
      </c>
      <c r="E119" s="12">
        <f t="shared" si="4"/>
        <v>0.19533527696793002</v>
      </c>
      <c r="F119" s="12" t="str">
        <f t="shared" si="5"/>
        <v/>
      </c>
      <c r="G119" s="11" t="str">
        <f t="shared" si="6"/>
        <v>0</v>
      </c>
      <c r="H119" s="15">
        <f t="shared" si="7"/>
        <v>0</v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20</v>
      </c>
      <c r="E122" s="12" t="str">
        <f t="shared" si="4"/>
        <v/>
      </c>
      <c r="F122" s="12">
        <f t="shared" si="5"/>
        <v>0.14492753623188406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70</v>
      </c>
      <c r="D123" s="38">
        <v>1</v>
      </c>
      <c r="E123" s="12">
        <f t="shared" si="4"/>
        <v>0.20408163265306123</v>
      </c>
      <c r="F123" s="12">
        <f t="shared" si="5"/>
        <v>7.246376811594203E-3</v>
      </c>
      <c r="G123" s="11">
        <f t="shared" si="6"/>
        <v>-0.98571428571428577</v>
      </c>
      <c r="H123" s="15">
        <f t="shared" si="7"/>
        <v>-0.20116618075801751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6</v>
      </c>
      <c r="E125" s="12" t="str">
        <f t="shared" si="4"/>
        <v/>
      </c>
      <c r="F125" s="12">
        <f t="shared" si="5"/>
        <v>4.3478260869565216E-2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2</v>
      </c>
      <c r="E128" s="12" t="str">
        <f t="shared" si="4"/>
        <v/>
      </c>
      <c r="F128" s="12">
        <f t="shared" si="5"/>
        <v>1.4492753623188406E-2</v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8</v>
      </c>
      <c r="E129" s="12">
        <f t="shared" si="4"/>
        <v>2.9154518950437317E-3</v>
      </c>
      <c r="F129" s="12">
        <f t="shared" si="5"/>
        <v>5.7971014492753624E-2</v>
      </c>
      <c r="G129" s="11">
        <f t="shared" si="6"/>
        <v>7</v>
      </c>
      <c r="H129" s="15">
        <f t="shared" si="7"/>
        <v>2.0408163265306121E-2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1</v>
      </c>
      <c r="D131" s="38">
        <v>0</v>
      </c>
      <c r="E131" s="12">
        <f t="shared" si="4"/>
        <v>2.9154518950437317E-3</v>
      </c>
      <c r="F131" s="12" t="str">
        <f t="shared" si="5"/>
        <v/>
      </c>
      <c r="G131" s="11" t="str">
        <f t="shared" si="6"/>
        <v>0</v>
      </c>
      <c r="H131" s="15">
        <f t="shared" si="7"/>
        <v>0</v>
      </c>
    </row>
    <row r="132" spans="2:8" ht="15" x14ac:dyDescent="0.2">
      <c r="B132" s="5" t="s">
        <v>50</v>
      </c>
      <c r="C132" s="38">
        <v>0</v>
      </c>
      <c r="D132" s="38">
        <v>1</v>
      </c>
      <c r="E132" s="12" t="str">
        <f t="shared" si="4"/>
        <v/>
      </c>
      <c r="F132" s="12">
        <f t="shared" si="5"/>
        <v>7.246376811594203E-3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5</v>
      </c>
      <c r="D134" s="38">
        <v>1</v>
      </c>
      <c r="E134" s="12">
        <f t="shared" si="4"/>
        <v>1.4577259475218658E-2</v>
      </c>
      <c r="F134" s="12">
        <f t="shared" si="5"/>
        <v>7.246376811594203E-3</v>
      </c>
      <c r="G134" s="11">
        <f t="shared" si="6"/>
        <v>-0.8</v>
      </c>
      <c r="H134" s="15">
        <f t="shared" si="7"/>
        <v>-1.1661807580174927E-2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0</v>
      </c>
      <c r="E137" s="12">
        <f t="shared" si="8"/>
        <v>2.9154518950437317E-3</v>
      </c>
      <c r="F137" s="12" t="str">
        <f t="shared" si="9"/>
        <v/>
      </c>
      <c r="G137" s="11" t="str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2</v>
      </c>
      <c r="D138" s="38">
        <v>0</v>
      </c>
      <c r="E138" s="12">
        <f t="shared" si="8"/>
        <v>5.8309037900874635E-3</v>
      </c>
      <c r="F138" s="12" t="str">
        <f t="shared" si="9"/>
        <v/>
      </c>
      <c r="G138" s="11" t="str">
        <f t="shared" si="10"/>
        <v>0</v>
      </c>
      <c r="H138" s="15">
        <f t="shared" si="11"/>
        <v>0</v>
      </c>
    </row>
    <row r="139" spans="2:8" ht="15" x14ac:dyDescent="0.2">
      <c r="B139" s="5" t="s">
        <v>262</v>
      </c>
      <c r="C139" s="38">
        <v>0</v>
      </c>
      <c r="D139" s="38">
        <v>1</v>
      </c>
      <c r="E139" s="12" t="str">
        <f t="shared" si="8"/>
        <v/>
      </c>
      <c r="F139" s="12">
        <f t="shared" si="9"/>
        <v>7.246376811594203E-3</v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3</v>
      </c>
      <c r="D141" s="38">
        <v>0</v>
      </c>
      <c r="E141" s="12">
        <f t="shared" si="8"/>
        <v>8.7463556851311956E-3</v>
      </c>
      <c r="F141" s="12" t="str">
        <f t="shared" si="9"/>
        <v/>
      </c>
      <c r="G141" s="11" t="str">
        <f t="shared" si="10"/>
        <v>0</v>
      </c>
      <c r="H141" s="15">
        <f t="shared" si="11"/>
        <v>0</v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1</v>
      </c>
      <c r="D143" s="38">
        <v>0</v>
      </c>
      <c r="E143" s="12">
        <f t="shared" si="8"/>
        <v>2.9154518950437317E-3</v>
      </c>
      <c r="F143" s="12" t="str">
        <f t="shared" si="9"/>
        <v/>
      </c>
      <c r="G143" s="11" t="str">
        <f t="shared" si="10"/>
        <v>0</v>
      </c>
      <c r="H143" s="15">
        <f t="shared" si="11"/>
        <v>0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1304</v>
      </c>
      <c r="D151" s="34">
        <f>SUM(D152:D288)</f>
        <v>1218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-6.5950920245398767E-2</v>
      </c>
      <c r="H151" s="36">
        <f>+IF(OR(AND(E151=""),(G151="")),"",E151*G151)</f>
        <v>-6.5950920245398767E-2</v>
      </c>
    </row>
    <row r="152" spans="2:8" ht="15" x14ac:dyDescent="0.2">
      <c r="B152" s="41" t="s">
        <v>54</v>
      </c>
      <c r="C152" s="38">
        <v>71</v>
      </c>
      <c r="D152" s="38">
        <v>2</v>
      </c>
      <c r="E152" s="40">
        <f>+IF(C152=0,"",C152/C$151)</f>
        <v>5.4447852760736194E-2</v>
      </c>
      <c r="F152" s="40">
        <f>+IF(D152=0,"",D152/D$151)</f>
        <v>1.6420361247947454E-3</v>
      </c>
      <c r="G152" s="30">
        <f>+IF(OR(AND(D152=0),(C152=0)),"0",((D152-C152)/C152))</f>
        <v>-0.971830985915493</v>
      </c>
      <c r="H152" s="31">
        <f>+IF(OR(AND(E152=""),(G152="")),"",E152*G152)</f>
        <v>-5.2914110429447853E-2</v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1</v>
      </c>
      <c r="D154" s="38">
        <v>0</v>
      </c>
      <c r="E154" s="12">
        <f t="shared" si="12"/>
        <v>7.668711656441718E-4</v>
      </c>
      <c r="F154" s="12" t="str">
        <f t="shared" si="13"/>
        <v/>
      </c>
      <c r="G154" s="11" t="str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5</v>
      </c>
      <c r="D156" s="38">
        <v>48</v>
      </c>
      <c r="E156" s="12">
        <f t="shared" si="12"/>
        <v>3.8343558282208589E-3</v>
      </c>
      <c r="F156" s="12">
        <f t="shared" si="13"/>
        <v>3.9408866995073892E-2</v>
      </c>
      <c r="G156" s="11">
        <f t="shared" si="14"/>
        <v>8.6</v>
      </c>
      <c r="H156" s="15">
        <f t="shared" si="15"/>
        <v>3.2975460122699383E-2</v>
      </c>
    </row>
    <row r="157" spans="2:8" ht="15" x14ac:dyDescent="0.2">
      <c r="B157" s="7" t="s">
        <v>53</v>
      </c>
      <c r="C157" s="38">
        <v>73</v>
      </c>
      <c r="D157" s="38">
        <v>75</v>
      </c>
      <c r="E157" s="12">
        <f t="shared" si="12"/>
        <v>5.5981595092024543E-2</v>
      </c>
      <c r="F157" s="12">
        <f t="shared" si="13"/>
        <v>6.1576354679802957E-2</v>
      </c>
      <c r="G157" s="11">
        <f t="shared" si="14"/>
        <v>2.7397260273972601E-2</v>
      </c>
      <c r="H157" s="15">
        <f t="shared" si="15"/>
        <v>1.5337423312883436E-3</v>
      </c>
    </row>
    <row r="158" spans="2:8" ht="15" x14ac:dyDescent="0.2">
      <c r="B158" s="7" t="s">
        <v>59</v>
      </c>
      <c r="C158" s="38">
        <v>0</v>
      </c>
      <c r="D158" s="38">
        <v>1</v>
      </c>
      <c r="E158" s="12" t="str">
        <f t="shared" si="12"/>
        <v/>
      </c>
      <c r="F158" s="12">
        <f t="shared" si="13"/>
        <v>8.2101806239737272E-4</v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1</v>
      </c>
      <c r="E159" s="12" t="str">
        <f t="shared" si="12"/>
        <v/>
      </c>
      <c r="F159" s="12">
        <f t="shared" si="13"/>
        <v>8.2101806239737272E-4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5</v>
      </c>
      <c r="D160" s="38">
        <v>3</v>
      </c>
      <c r="E160" s="12">
        <f t="shared" si="12"/>
        <v>3.8343558282208589E-3</v>
      </c>
      <c r="F160" s="12">
        <f t="shared" si="13"/>
        <v>2.4630541871921183E-3</v>
      </c>
      <c r="G160" s="11">
        <f t="shared" si="14"/>
        <v>-0.4</v>
      </c>
      <c r="H160" s="15">
        <f t="shared" si="15"/>
        <v>-1.5337423312883436E-3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1</v>
      </c>
      <c r="D165" s="38">
        <v>28</v>
      </c>
      <c r="E165" s="12">
        <f t="shared" si="12"/>
        <v>7.668711656441718E-4</v>
      </c>
      <c r="F165" s="12">
        <f t="shared" si="13"/>
        <v>2.2988505747126436E-2</v>
      </c>
      <c r="G165" s="11">
        <f t="shared" si="14"/>
        <v>27</v>
      </c>
      <c r="H165" s="15">
        <f t="shared" si="15"/>
        <v>2.070552147239264E-2</v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2</v>
      </c>
      <c r="D169" s="38">
        <v>10</v>
      </c>
      <c r="E169" s="12">
        <f t="shared" si="12"/>
        <v>1.5337423312883436E-3</v>
      </c>
      <c r="F169" s="12">
        <f t="shared" si="13"/>
        <v>8.2101806239737278E-3</v>
      </c>
      <c r="G169" s="11">
        <f t="shared" si="14"/>
        <v>4</v>
      </c>
      <c r="H169" s="15">
        <f t="shared" si="15"/>
        <v>6.1349693251533744E-3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3</v>
      </c>
      <c r="D173" s="38">
        <v>16</v>
      </c>
      <c r="E173" s="12">
        <f t="shared" si="12"/>
        <v>2.3006134969325155E-3</v>
      </c>
      <c r="F173" s="12">
        <f t="shared" si="13"/>
        <v>1.3136288998357963E-2</v>
      </c>
      <c r="G173" s="11">
        <f t="shared" si="14"/>
        <v>4.333333333333333</v>
      </c>
      <c r="H173" s="15">
        <f t="shared" si="15"/>
        <v>9.9693251533742328E-3</v>
      </c>
    </row>
    <row r="174" spans="2:8" ht="15" x14ac:dyDescent="0.2">
      <c r="B174" s="7" t="s">
        <v>276</v>
      </c>
      <c r="C174" s="38">
        <v>3</v>
      </c>
      <c r="D174" s="38">
        <v>13</v>
      </c>
      <c r="E174" s="12">
        <f t="shared" si="12"/>
        <v>2.3006134969325155E-3</v>
      </c>
      <c r="F174" s="12">
        <f t="shared" si="13"/>
        <v>1.0673234811165846E-2</v>
      </c>
      <c r="G174" s="11">
        <f t="shared" si="14"/>
        <v>3.3333333333333335</v>
      </c>
      <c r="H174" s="15">
        <f t="shared" si="15"/>
        <v>7.6687116564417186E-3</v>
      </c>
    </row>
    <row r="175" spans="2:8" ht="15" x14ac:dyDescent="0.2">
      <c r="B175" s="7" t="s">
        <v>277</v>
      </c>
      <c r="C175" s="38">
        <v>33</v>
      </c>
      <c r="D175" s="38">
        <v>25</v>
      </c>
      <c r="E175" s="12">
        <f t="shared" si="12"/>
        <v>2.5306748466257668E-2</v>
      </c>
      <c r="F175" s="12">
        <f t="shared" si="13"/>
        <v>2.0525451559934318E-2</v>
      </c>
      <c r="G175" s="11">
        <f t="shared" si="14"/>
        <v>-0.24242424242424243</v>
      </c>
      <c r="H175" s="15">
        <f t="shared" si="15"/>
        <v>-6.1349693251533744E-3</v>
      </c>
    </row>
    <row r="176" spans="2:8" ht="15" x14ac:dyDescent="0.2">
      <c r="B176" s="7" t="s">
        <v>278</v>
      </c>
      <c r="C176" s="38">
        <v>21</v>
      </c>
      <c r="D176" s="38">
        <v>31</v>
      </c>
      <c r="E176" s="12">
        <f t="shared" si="12"/>
        <v>1.6104294478527608E-2</v>
      </c>
      <c r="F176" s="12">
        <f t="shared" si="13"/>
        <v>2.5451559934318555E-2</v>
      </c>
      <c r="G176" s="11">
        <f t="shared" si="14"/>
        <v>0.47619047619047616</v>
      </c>
      <c r="H176" s="15">
        <f t="shared" si="15"/>
        <v>7.6687116564417178E-3</v>
      </c>
    </row>
    <row r="177" spans="2:8" ht="15" x14ac:dyDescent="0.2">
      <c r="B177" s="7" t="s">
        <v>279</v>
      </c>
      <c r="C177" s="38">
        <v>5</v>
      </c>
      <c r="D177" s="38">
        <v>139</v>
      </c>
      <c r="E177" s="12">
        <f t="shared" si="12"/>
        <v>3.8343558282208589E-3</v>
      </c>
      <c r="F177" s="12">
        <f t="shared" si="13"/>
        <v>0.11412151067323481</v>
      </c>
      <c r="G177" s="11">
        <f t="shared" si="14"/>
        <v>26.8</v>
      </c>
      <c r="H177" s="15">
        <f t="shared" si="15"/>
        <v>0.10276073619631902</v>
      </c>
    </row>
    <row r="178" spans="2:8" ht="15" x14ac:dyDescent="0.2">
      <c r="B178" s="7" t="s">
        <v>280</v>
      </c>
      <c r="C178" s="38">
        <v>3</v>
      </c>
      <c r="D178" s="38">
        <v>2</v>
      </c>
      <c r="E178" s="12">
        <f t="shared" si="12"/>
        <v>2.3006134969325155E-3</v>
      </c>
      <c r="F178" s="12">
        <f t="shared" si="13"/>
        <v>1.6420361247947454E-3</v>
      </c>
      <c r="G178" s="11">
        <f t="shared" si="14"/>
        <v>-0.33333333333333331</v>
      </c>
      <c r="H178" s="15">
        <f t="shared" si="15"/>
        <v>-7.668711656441718E-4</v>
      </c>
    </row>
    <row r="179" spans="2:8" ht="15" x14ac:dyDescent="0.2">
      <c r="B179" s="7" t="s">
        <v>281</v>
      </c>
      <c r="C179" s="38">
        <v>3</v>
      </c>
      <c r="D179" s="38">
        <v>2</v>
      </c>
      <c r="E179" s="12">
        <f t="shared" si="12"/>
        <v>2.3006134969325155E-3</v>
      </c>
      <c r="F179" s="12">
        <f t="shared" si="13"/>
        <v>1.6420361247947454E-3</v>
      </c>
      <c r="G179" s="11">
        <f t="shared" si="14"/>
        <v>-0.33333333333333331</v>
      </c>
      <c r="H179" s="15">
        <f t="shared" si="15"/>
        <v>-7.668711656441718E-4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3</v>
      </c>
      <c r="D183" s="38">
        <v>0</v>
      </c>
      <c r="E183" s="12">
        <f t="shared" si="12"/>
        <v>2.3006134969325155E-3</v>
      </c>
      <c r="F183" s="12" t="str">
        <f t="shared" si="13"/>
        <v/>
      </c>
      <c r="G183" s="11" t="str">
        <f t="shared" si="14"/>
        <v>0</v>
      </c>
      <c r="H183" s="15">
        <f t="shared" si="15"/>
        <v>0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20</v>
      </c>
      <c r="D186" s="38">
        <v>176</v>
      </c>
      <c r="E186" s="12">
        <f t="shared" si="12"/>
        <v>1.5337423312883436E-2</v>
      </c>
      <c r="F186" s="12">
        <f t="shared" si="13"/>
        <v>0.14449917898193759</v>
      </c>
      <c r="G186" s="11">
        <f t="shared" si="14"/>
        <v>7.8</v>
      </c>
      <c r="H186" s="15">
        <f t="shared" si="15"/>
        <v>0.1196319018404908</v>
      </c>
    </row>
    <row r="187" spans="2:8" ht="15" x14ac:dyDescent="0.2">
      <c r="B187" s="7" t="s">
        <v>287</v>
      </c>
      <c r="C187" s="38">
        <v>8</v>
      </c>
      <c r="D187" s="38">
        <v>1</v>
      </c>
      <c r="E187" s="12">
        <f t="shared" si="12"/>
        <v>6.1349693251533744E-3</v>
      </c>
      <c r="F187" s="12">
        <f t="shared" si="13"/>
        <v>8.2101806239737272E-4</v>
      </c>
      <c r="G187" s="11">
        <f t="shared" si="14"/>
        <v>-0.875</v>
      </c>
      <c r="H187" s="15">
        <f t="shared" si="15"/>
        <v>-5.3680981595092027E-3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1</v>
      </c>
      <c r="E191" s="12" t="str">
        <f t="shared" si="12"/>
        <v/>
      </c>
      <c r="F191" s="12">
        <f t="shared" si="13"/>
        <v>8.2101806239737272E-4</v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3</v>
      </c>
      <c r="E192" s="12" t="str">
        <f t="shared" si="12"/>
        <v/>
      </c>
      <c r="F192" s="12">
        <f t="shared" si="13"/>
        <v>2.4630541871921183E-3</v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2</v>
      </c>
      <c r="D195" s="38">
        <v>57</v>
      </c>
      <c r="E195" s="12">
        <f t="shared" si="12"/>
        <v>1.5337423312883436E-3</v>
      </c>
      <c r="F195" s="12">
        <f t="shared" si="13"/>
        <v>4.6798029556650245E-2</v>
      </c>
      <c r="G195" s="11">
        <f t="shared" si="14"/>
        <v>27.5</v>
      </c>
      <c r="H195" s="15">
        <f t="shared" si="15"/>
        <v>4.2177914110429447E-2</v>
      </c>
    </row>
    <row r="196" spans="2:8" ht="15" x14ac:dyDescent="0.2">
      <c r="B196" s="7" t="s">
        <v>293</v>
      </c>
      <c r="C196" s="38">
        <v>1</v>
      </c>
      <c r="D196" s="38">
        <v>1</v>
      </c>
      <c r="E196" s="12">
        <f t="shared" si="12"/>
        <v>7.668711656441718E-4</v>
      </c>
      <c r="F196" s="12">
        <f t="shared" si="13"/>
        <v>8.2101806239737272E-4</v>
      </c>
      <c r="G196" s="11">
        <f t="shared" si="14"/>
        <v>0</v>
      </c>
      <c r="H196" s="15">
        <f t="shared" si="15"/>
        <v>0</v>
      </c>
    </row>
    <row r="197" spans="2:8" ht="15" x14ac:dyDescent="0.2">
      <c r="B197" s="7" t="s">
        <v>294</v>
      </c>
      <c r="C197" s="38">
        <v>0</v>
      </c>
      <c r="D197" s="38">
        <v>2</v>
      </c>
      <c r="E197" s="12" t="str">
        <f t="shared" si="12"/>
        <v/>
      </c>
      <c r="F197" s="12">
        <f t="shared" si="13"/>
        <v>1.6420361247947454E-3</v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2</v>
      </c>
      <c r="D199" s="38">
        <v>0</v>
      </c>
      <c r="E199" s="12">
        <f t="shared" si="12"/>
        <v>1.5337423312883436E-3</v>
      </c>
      <c r="F199" s="12" t="str">
        <f t="shared" si="13"/>
        <v/>
      </c>
      <c r="G199" s="11" t="str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787</v>
      </c>
      <c r="D208" s="38">
        <v>106</v>
      </c>
      <c r="E208" s="12">
        <f t="shared" si="12"/>
        <v>0.6035276073619632</v>
      </c>
      <c r="F208" s="12">
        <f t="shared" si="13"/>
        <v>8.7027914614121515E-2</v>
      </c>
      <c r="G208" s="11">
        <f t="shared" si="14"/>
        <v>-0.86531130876747142</v>
      </c>
      <c r="H208" s="15">
        <f t="shared" si="15"/>
        <v>-0.52223926380368102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1</v>
      </c>
      <c r="E210" s="12" t="str">
        <f t="shared" si="12"/>
        <v/>
      </c>
      <c r="F210" s="12">
        <f t="shared" si="13"/>
        <v>8.2101806239737272E-4</v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1</v>
      </c>
      <c r="D211" s="38">
        <v>0</v>
      </c>
      <c r="E211" s="12">
        <f t="shared" si="12"/>
        <v>7.668711656441718E-4</v>
      </c>
      <c r="F211" s="12" t="str">
        <f t="shared" si="13"/>
        <v/>
      </c>
      <c r="G211" s="11" t="str">
        <f t="shared" si="14"/>
        <v>0</v>
      </c>
      <c r="H211" s="15">
        <f t="shared" si="15"/>
        <v>0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2</v>
      </c>
      <c r="E222" s="12" t="str">
        <f t="shared" si="16"/>
        <v/>
      </c>
      <c r="F222" s="12">
        <f t="shared" si="17"/>
        <v>1.6420361247947454E-3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1</v>
      </c>
      <c r="D229" s="38">
        <v>0</v>
      </c>
      <c r="E229" s="12">
        <f t="shared" si="16"/>
        <v>7.668711656441718E-4</v>
      </c>
      <c r="F229" s="12" t="str">
        <f t="shared" si="17"/>
        <v/>
      </c>
      <c r="G229" s="11" t="str">
        <f t="shared" si="18"/>
        <v>0</v>
      </c>
      <c r="H229" s="15">
        <f t="shared" si="19"/>
        <v>0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10</v>
      </c>
      <c r="D231" s="38">
        <v>0</v>
      </c>
      <c r="E231" s="12">
        <f t="shared" si="16"/>
        <v>7.6687116564417178E-3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2</v>
      </c>
      <c r="D235" s="38">
        <v>3</v>
      </c>
      <c r="E235" s="12">
        <f t="shared" si="16"/>
        <v>1.5337423312883436E-3</v>
      </c>
      <c r="F235" s="12">
        <f t="shared" si="17"/>
        <v>2.4630541871921183E-3</v>
      </c>
      <c r="G235" s="11">
        <f t="shared" si="18"/>
        <v>0.5</v>
      </c>
      <c r="H235" s="15">
        <f t="shared" si="19"/>
        <v>7.668711656441718E-4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</v>
      </c>
      <c r="D237" s="38">
        <v>0</v>
      </c>
      <c r="E237" s="12">
        <f t="shared" si="16"/>
        <v>7.668711656441718E-4</v>
      </c>
      <c r="F237" s="12" t="str">
        <f t="shared" si="17"/>
        <v/>
      </c>
      <c r="G237" s="11" t="str">
        <f t="shared" si="18"/>
        <v>0</v>
      </c>
      <c r="H237" s="15">
        <f t="shared" si="19"/>
        <v>0</v>
      </c>
    </row>
    <row r="238" spans="2:8" ht="15" x14ac:dyDescent="0.2">
      <c r="B238" s="7" t="s">
        <v>85</v>
      </c>
      <c r="C238" s="38">
        <v>80</v>
      </c>
      <c r="D238" s="38">
        <v>11</v>
      </c>
      <c r="E238" s="12">
        <f t="shared" si="16"/>
        <v>6.1349693251533742E-2</v>
      </c>
      <c r="F238" s="12">
        <f t="shared" si="17"/>
        <v>9.0311986863710995E-3</v>
      </c>
      <c r="G238" s="11">
        <f t="shared" si="18"/>
        <v>-0.86250000000000004</v>
      </c>
      <c r="H238" s="15">
        <f t="shared" si="19"/>
        <v>-5.2914110429447853E-2</v>
      </c>
    </row>
    <row r="239" spans="2:8" ht="15" x14ac:dyDescent="0.2">
      <c r="B239" s="7" t="s">
        <v>81</v>
      </c>
      <c r="C239" s="38">
        <v>1</v>
      </c>
      <c r="D239" s="38">
        <v>1</v>
      </c>
      <c r="E239" s="12">
        <f t="shared" si="16"/>
        <v>7.668711656441718E-4</v>
      </c>
      <c r="F239" s="12">
        <f t="shared" si="17"/>
        <v>8.2101806239737272E-4</v>
      </c>
      <c r="G239" s="11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1</v>
      </c>
      <c r="D240" s="38">
        <v>1</v>
      </c>
      <c r="E240" s="12">
        <f t="shared" si="16"/>
        <v>7.668711656441718E-4</v>
      </c>
      <c r="F240" s="12">
        <f t="shared" si="17"/>
        <v>8.2101806239737272E-4</v>
      </c>
      <c r="G240" s="11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2</v>
      </c>
      <c r="D244" s="38">
        <v>0</v>
      </c>
      <c r="E244" s="12">
        <f t="shared" si="16"/>
        <v>1.5337423312883436E-3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120</v>
      </c>
      <c r="D247" s="38">
        <v>14</v>
      </c>
      <c r="E247" s="12">
        <f t="shared" si="16"/>
        <v>9.202453987730061E-2</v>
      </c>
      <c r="F247" s="12">
        <f t="shared" si="17"/>
        <v>1.1494252873563218E-2</v>
      </c>
      <c r="G247" s="11">
        <f t="shared" si="18"/>
        <v>-0.8833333333333333</v>
      </c>
      <c r="H247" s="15">
        <f t="shared" si="19"/>
        <v>-8.1288343558282197E-2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7</v>
      </c>
      <c r="D249" s="38">
        <v>8</v>
      </c>
      <c r="E249" s="12">
        <f t="shared" si="16"/>
        <v>5.3680981595092027E-3</v>
      </c>
      <c r="F249" s="12">
        <f t="shared" si="17"/>
        <v>6.5681444991789817E-3</v>
      </c>
      <c r="G249" s="11">
        <f t="shared" si="18"/>
        <v>0.14285714285714285</v>
      </c>
      <c r="H249" s="15">
        <f t="shared" si="19"/>
        <v>7.668711656441718E-4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423</v>
      </c>
      <c r="E252" s="12" t="str">
        <f t="shared" si="16"/>
        <v/>
      </c>
      <c r="F252" s="12">
        <f t="shared" si="17"/>
        <v>0.34729064039408869</v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20</v>
      </c>
      <c r="D253" s="38">
        <v>5</v>
      </c>
      <c r="E253" s="12">
        <f t="shared" si="16"/>
        <v>1.5337423312883436E-2</v>
      </c>
      <c r="F253" s="12">
        <f t="shared" si="17"/>
        <v>4.1050903119868639E-3</v>
      </c>
      <c r="G253" s="11">
        <f t="shared" si="18"/>
        <v>-0.75</v>
      </c>
      <c r="H253" s="15">
        <f t="shared" si="19"/>
        <v>-1.1503067484662576E-2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4</v>
      </c>
      <c r="D256" s="38">
        <v>3</v>
      </c>
      <c r="E256" s="12">
        <f t="shared" si="16"/>
        <v>3.0674846625766872E-3</v>
      </c>
      <c r="F256" s="12">
        <f t="shared" si="17"/>
        <v>2.4630541871921183E-3</v>
      </c>
      <c r="G256" s="11">
        <f t="shared" si="18"/>
        <v>-0.25</v>
      </c>
      <c r="H256" s="15">
        <f t="shared" si="19"/>
        <v>-7.668711656441718E-4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2</v>
      </c>
      <c r="D262" s="38">
        <v>0</v>
      </c>
      <c r="E262" s="12">
        <f t="shared" si="16"/>
        <v>1.5337423312883436E-3</v>
      </c>
      <c r="F262" s="12" t="str">
        <f t="shared" si="17"/>
        <v/>
      </c>
      <c r="G262" s="11" t="str">
        <f t="shared" si="18"/>
        <v>0</v>
      </c>
      <c r="H262" s="15">
        <f t="shared" si="19"/>
        <v>0</v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2</v>
      </c>
      <c r="E266" s="12" t="str">
        <f t="shared" si="16"/>
        <v/>
      </c>
      <c r="F266" s="12">
        <f t="shared" si="17"/>
        <v>1.6420361247947454E-3</v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1</v>
      </c>
      <c r="E268" s="12" t="str">
        <f t="shared" si="16"/>
        <v/>
      </c>
      <c r="F268" s="12">
        <f t="shared" si="17"/>
        <v>8.2101806239737272E-4</v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3069</v>
      </c>
      <c r="D294" s="34">
        <f>SUM(D295:D499)</f>
        <v>3491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0.13750407298794395</v>
      </c>
      <c r="H294" s="36">
        <f>+IF(OR(AND(E294=""),(G294="")),"",E294*G294)</f>
        <v>0.13750407298794395</v>
      </c>
    </row>
    <row r="295" spans="2:8" ht="15" x14ac:dyDescent="0.2">
      <c r="B295" s="37" t="s">
        <v>100</v>
      </c>
      <c r="C295" s="38">
        <v>14</v>
      </c>
      <c r="D295" s="38">
        <v>5</v>
      </c>
      <c r="E295" s="40">
        <f>+IF(C295=0,"",C295/C$294)</f>
        <v>4.5617464972303682E-3</v>
      </c>
      <c r="F295" s="40">
        <f>+IF(D295=0,"",D295/D$294)</f>
        <v>1.4322543683758235E-3</v>
      </c>
      <c r="G295" s="30">
        <f>+IF(OR(AND(D295=0),(C295=0)),"0",((D295-C295)/C295))</f>
        <v>-0.6428571428571429</v>
      </c>
      <c r="H295" s="31">
        <f>+IF(OR(AND(E295=""),(G295="")),"",E295*G295)</f>
        <v>-2.9325513196480943E-3</v>
      </c>
    </row>
    <row r="296" spans="2:8" ht="15" x14ac:dyDescent="0.2">
      <c r="B296" s="5" t="s">
        <v>113</v>
      </c>
      <c r="C296" s="38">
        <v>0</v>
      </c>
      <c r="D296" s="38">
        <v>40</v>
      </c>
      <c r="E296" s="12" t="str">
        <f t="shared" ref="E296:E359" si="24">+IF(C296=0,"",C296/C$294)</f>
        <v/>
      </c>
      <c r="F296" s="12">
        <f t="shared" ref="F296:F359" si="25">+IF(D296=0,"",D296/D$294)</f>
        <v>1.1458034947006588E-2</v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6</v>
      </c>
      <c r="D297" s="38">
        <v>4</v>
      </c>
      <c r="E297" s="12">
        <f t="shared" si="24"/>
        <v>1.9550342130987292E-3</v>
      </c>
      <c r="F297" s="12">
        <f t="shared" si="25"/>
        <v>1.1458034947006588E-3</v>
      </c>
      <c r="G297" s="11">
        <f t="shared" si="26"/>
        <v>-0.33333333333333331</v>
      </c>
      <c r="H297" s="15">
        <f t="shared" si="27"/>
        <v>-6.5167807103290974E-4</v>
      </c>
    </row>
    <row r="298" spans="2:8" ht="15" x14ac:dyDescent="0.2">
      <c r="B298" s="5" t="s">
        <v>95</v>
      </c>
      <c r="C298" s="38">
        <v>2</v>
      </c>
      <c r="D298" s="38">
        <v>3</v>
      </c>
      <c r="E298" s="12">
        <f t="shared" si="24"/>
        <v>6.5167807103290974E-4</v>
      </c>
      <c r="F298" s="12">
        <f t="shared" si="25"/>
        <v>8.5935262102549413E-4</v>
      </c>
      <c r="G298" s="11">
        <f t="shared" si="26"/>
        <v>0.5</v>
      </c>
      <c r="H298" s="15">
        <f t="shared" si="27"/>
        <v>3.2583903551645487E-4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15</v>
      </c>
      <c r="D301" s="38">
        <v>33</v>
      </c>
      <c r="E301" s="12">
        <f t="shared" si="24"/>
        <v>4.8875855327468231E-3</v>
      </c>
      <c r="F301" s="12">
        <f t="shared" si="25"/>
        <v>9.4528788312804347E-3</v>
      </c>
      <c r="G301" s="11">
        <f t="shared" si="26"/>
        <v>1.2</v>
      </c>
      <c r="H301" s="15">
        <f t="shared" si="27"/>
        <v>5.8651026392961877E-3</v>
      </c>
    </row>
    <row r="302" spans="2:8" ht="15" x14ac:dyDescent="0.2">
      <c r="B302" s="5" t="s">
        <v>109</v>
      </c>
      <c r="C302" s="38">
        <v>3</v>
      </c>
      <c r="D302" s="38">
        <v>32</v>
      </c>
      <c r="E302" s="12">
        <f t="shared" si="24"/>
        <v>9.7751710654936461E-4</v>
      </c>
      <c r="F302" s="12">
        <f t="shared" si="25"/>
        <v>9.1664279576052707E-3</v>
      </c>
      <c r="G302" s="11">
        <f t="shared" si="26"/>
        <v>9.6666666666666661</v>
      </c>
      <c r="H302" s="15">
        <f t="shared" si="27"/>
        <v>9.4493320299771904E-3</v>
      </c>
    </row>
    <row r="303" spans="2:8" ht="15" x14ac:dyDescent="0.2">
      <c r="B303" s="5" t="s">
        <v>108</v>
      </c>
      <c r="C303" s="38">
        <v>0</v>
      </c>
      <c r="D303" s="38">
        <v>2</v>
      </c>
      <c r="E303" s="12" t="str">
        <f t="shared" si="24"/>
        <v/>
      </c>
      <c r="F303" s="12">
        <f t="shared" si="25"/>
        <v>5.7290174735032942E-4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2</v>
      </c>
      <c r="D304" s="38">
        <v>4</v>
      </c>
      <c r="E304" s="12">
        <f t="shared" si="24"/>
        <v>6.5167807103290974E-4</v>
      </c>
      <c r="F304" s="12">
        <f t="shared" si="25"/>
        <v>1.1458034947006588E-3</v>
      </c>
      <c r="G304" s="11">
        <f t="shared" si="26"/>
        <v>1</v>
      </c>
      <c r="H304" s="15">
        <f t="shared" si="27"/>
        <v>6.5167807103290974E-4</v>
      </c>
    </row>
    <row r="305" spans="2:8" ht="15" x14ac:dyDescent="0.2">
      <c r="B305" s="5" t="s">
        <v>351</v>
      </c>
      <c r="C305" s="38">
        <v>2</v>
      </c>
      <c r="D305" s="38">
        <v>1</v>
      </c>
      <c r="E305" s="12">
        <f t="shared" si="24"/>
        <v>6.5167807103290974E-4</v>
      </c>
      <c r="F305" s="12">
        <f t="shared" si="25"/>
        <v>2.8645087367516471E-4</v>
      </c>
      <c r="G305" s="11">
        <f t="shared" si="26"/>
        <v>-0.5</v>
      </c>
      <c r="H305" s="15">
        <f t="shared" si="27"/>
        <v>-3.2583903551645487E-4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53</v>
      </c>
      <c r="D307" s="38">
        <v>39</v>
      </c>
      <c r="E307" s="12">
        <f t="shared" si="24"/>
        <v>1.7269468882372109E-2</v>
      </c>
      <c r="F307" s="12">
        <f t="shared" si="25"/>
        <v>1.1171584073331424E-2</v>
      </c>
      <c r="G307" s="11">
        <f t="shared" si="26"/>
        <v>-0.26415094339622641</v>
      </c>
      <c r="H307" s="15">
        <f t="shared" si="27"/>
        <v>-4.5617464972303682E-3</v>
      </c>
    </row>
    <row r="308" spans="2:8" ht="15" x14ac:dyDescent="0.2">
      <c r="B308" s="5" t="s">
        <v>99</v>
      </c>
      <c r="C308" s="38">
        <v>2</v>
      </c>
      <c r="D308" s="38">
        <v>1</v>
      </c>
      <c r="E308" s="12">
        <f t="shared" si="24"/>
        <v>6.5167807103290974E-4</v>
      </c>
      <c r="F308" s="12">
        <f t="shared" si="25"/>
        <v>2.8645087367516471E-4</v>
      </c>
      <c r="G308" s="11">
        <f t="shared" si="26"/>
        <v>-0.5</v>
      </c>
      <c r="H308" s="15">
        <f t="shared" si="27"/>
        <v>-3.2583903551645487E-4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17</v>
      </c>
      <c r="D310" s="38">
        <v>10</v>
      </c>
      <c r="E310" s="12">
        <f t="shared" si="24"/>
        <v>5.5392636037797328E-3</v>
      </c>
      <c r="F310" s="12">
        <f t="shared" si="25"/>
        <v>2.8645087367516471E-3</v>
      </c>
      <c r="G310" s="11">
        <f t="shared" si="26"/>
        <v>-0.41176470588235292</v>
      </c>
      <c r="H310" s="15">
        <f t="shared" si="27"/>
        <v>-2.2808732486151841E-3</v>
      </c>
    </row>
    <row r="311" spans="2:8" ht="15" x14ac:dyDescent="0.2">
      <c r="B311" s="5" t="s">
        <v>102</v>
      </c>
      <c r="C311" s="38">
        <v>29</v>
      </c>
      <c r="D311" s="38">
        <v>1</v>
      </c>
      <c r="E311" s="12">
        <f t="shared" si="24"/>
        <v>9.4493320299771921E-3</v>
      </c>
      <c r="F311" s="12">
        <f t="shared" si="25"/>
        <v>2.8645087367516471E-4</v>
      </c>
      <c r="G311" s="11">
        <f t="shared" si="26"/>
        <v>-0.96551724137931039</v>
      </c>
      <c r="H311" s="15">
        <f t="shared" si="27"/>
        <v>-9.1234929944607381E-3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97</v>
      </c>
      <c r="D314" s="38">
        <v>88</v>
      </c>
      <c r="E314" s="12">
        <f t="shared" si="24"/>
        <v>3.160638644509612E-2</v>
      </c>
      <c r="F314" s="12">
        <f t="shared" si="25"/>
        <v>2.5207676883414496E-2</v>
      </c>
      <c r="G314" s="11">
        <f t="shared" si="26"/>
        <v>-9.2783505154639179E-2</v>
      </c>
      <c r="H314" s="15">
        <f t="shared" si="27"/>
        <v>-2.9325513196480938E-3</v>
      </c>
    </row>
    <row r="315" spans="2:8" ht="15" x14ac:dyDescent="0.2">
      <c r="B315" s="5" t="s">
        <v>354</v>
      </c>
      <c r="C315" s="38">
        <v>3</v>
      </c>
      <c r="D315" s="38">
        <v>21</v>
      </c>
      <c r="E315" s="12">
        <f t="shared" si="24"/>
        <v>9.7751710654936461E-4</v>
      </c>
      <c r="F315" s="12">
        <f t="shared" si="25"/>
        <v>6.0154683471784591E-3</v>
      </c>
      <c r="G315" s="11">
        <f t="shared" si="26"/>
        <v>6</v>
      </c>
      <c r="H315" s="15">
        <f t="shared" si="27"/>
        <v>5.8651026392961877E-3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6</v>
      </c>
      <c r="D317" s="38">
        <v>3</v>
      </c>
      <c r="E317" s="12">
        <f t="shared" si="24"/>
        <v>1.9550342130987292E-3</v>
      </c>
      <c r="F317" s="12">
        <f t="shared" si="25"/>
        <v>8.5935262102549413E-4</v>
      </c>
      <c r="G317" s="11">
        <f t="shared" si="26"/>
        <v>-0.5</v>
      </c>
      <c r="H317" s="15">
        <f t="shared" si="27"/>
        <v>-9.7751710654936461E-4</v>
      </c>
    </row>
    <row r="318" spans="2:8" ht="15" x14ac:dyDescent="0.2">
      <c r="B318" s="5" t="s">
        <v>355</v>
      </c>
      <c r="C318" s="38">
        <v>39</v>
      </c>
      <c r="D318" s="38">
        <v>22</v>
      </c>
      <c r="E318" s="12">
        <f t="shared" si="24"/>
        <v>1.2707722385141741E-2</v>
      </c>
      <c r="F318" s="12">
        <f t="shared" si="25"/>
        <v>6.301919220853624E-3</v>
      </c>
      <c r="G318" s="11">
        <f t="shared" si="26"/>
        <v>-0.4358974358974359</v>
      </c>
      <c r="H318" s="15">
        <f t="shared" si="27"/>
        <v>-5.5392636037797337E-3</v>
      </c>
    </row>
    <row r="319" spans="2:8" ht="15" x14ac:dyDescent="0.2">
      <c r="B319" s="5" t="s">
        <v>115</v>
      </c>
      <c r="C319" s="38">
        <v>1</v>
      </c>
      <c r="D319" s="38">
        <v>3</v>
      </c>
      <c r="E319" s="12">
        <f t="shared" si="24"/>
        <v>3.2583903551645487E-4</v>
      </c>
      <c r="F319" s="12">
        <f t="shared" si="25"/>
        <v>8.5935262102549413E-4</v>
      </c>
      <c r="G319" s="11">
        <f t="shared" si="26"/>
        <v>2</v>
      </c>
      <c r="H319" s="15">
        <f t="shared" si="27"/>
        <v>6.5167807103290974E-4</v>
      </c>
    </row>
    <row r="320" spans="2:8" ht="15" x14ac:dyDescent="0.2">
      <c r="B320" s="5" t="s">
        <v>114</v>
      </c>
      <c r="C320" s="38">
        <v>2</v>
      </c>
      <c r="D320" s="38">
        <v>0</v>
      </c>
      <c r="E320" s="12">
        <f t="shared" si="24"/>
        <v>6.5167807103290974E-4</v>
      </c>
      <c r="F320" s="12" t="str">
        <f t="shared" si="25"/>
        <v/>
      </c>
      <c r="G320" s="11" t="str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0</v>
      </c>
      <c r="D321" s="38">
        <v>2</v>
      </c>
      <c r="E321" s="12" t="str">
        <f t="shared" si="24"/>
        <v/>
      </c>
      <c r="F321" s="12">
        <f t="shared" si="25"/>
        <v>5.7290174735032942E-4</v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</v>
      </c>
      <c r="D323" s="38">
        <v>1</v>
      </c>
      <c r="E323" s="12">
        <f t="shared" si="24"/>
        <v>3.2583903551645487E-4</v>
      </c>
      <c r="F323" s="12">
        <f t="shared" si="25"/>
        <v>2.8645087367516471E-4</v>
      </c>
      <c r="G323" s="11">
        <f t="shared" si="26"/>
        <v>0</v>
      </c>
      <c r="H323" s="15">
        <f t="shared" si="27"/>
        <v>0</v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5</v>
      </c>
      <c r="D325" s="38">
        <v>1</v>
      </c>
      <c r="E325" s="12">
        <f t="shared" si="24"/>
        <v>1.6291951775822744E-3</v>
      </c>
      <c r="F325" s="12">
        <f t="shared" si="25"/>
        <v>2.8645087367516471E-4</v>
      </c>
      <c r="G325" s="11">
        <f t="shared" si="26"/>
        <v>-0.8</v>
      </c>
      <c r="H325" s="15">
        <f t="shared" si="27"/>
        <v>-1.3033561420658195E-3</v>
      </c>
    </row>
    <row r="326" spans="2:8" ht="15" x14ac:dyDescent="0.2">
      <c r="B326" s="5" t="s">
        <v>357</v>
      </c>
      <c r="C326" s="38">
        <v>1</v>
      </c>
      <c r="D326" s="38">
        <v>17</v>
      </c>
      <c r="E326" s="12">
        <f t="shared" si="24"/>
        <v>3.2583903551645487E-4</v>
      </c>
      <c r="F326" s="12">
        <f t="shared" si="25"/>
        <v>4.8696648524778003E-3</v>
      </c>
      <c r="G326" s="11">
        <f t="shared" si="26"/>
        <v>16</v>
      </c>
      <c r="H326" s="15">
        <f t="shared" si="27"/>
        <v>5.2134245682632779E-3</v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1</v>
      </c>
      <c r="D330" s="38">
        <v>27</v>
      </c>
      <c r="E330" s="12">
        <f t="shared" si="24"/>
        <v>3.2583903551645487E-4</v>
      </c>
      <c r="F330" s="12">
        <f t="shared" si="25"/>
        <v>7.7341735892294469E-3</v>
      </c>
      <c r="G330" s="11">
        <f t="shared" si="26"/>
        <v>26</v>
      </c>
      <c r="H330" s="15">
        <f t="shared" si="27"/>
        <v>8.4718149234278266E-3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786</v>
      </c>
      <c r="D332" s="38">
        <v>445</v>
      </c>
      <c r="E332" s="12">
        <f t="shared" si="24"/>
        <v>0.25610948191593352</v>
      </c>
      <c r="F332" s="12">
        <f t="shared" si="25"/>
        <v>0.12747063878544829</v>
      </c>
      <c r="G332" s="11">
        <f t="shared" si="26"/>
        <v>-0.43384223918575066</v>
      </c>
      <c r="H332" s="15">
        <f t="shared" si="27"/>
        <v>-0.11111111111111112</v>
      </c>
    </row>
    <row r="333" spans="2:8" ht="15" x14ac:dyDescent="0.2">
      <c r="B333" s="5" t="s">
        <v>130</v>
      </c>
      <c r="C333" s="38">
        <v>55</v>
      </c>
      <c r="D333" s="38">
        <v>194</v>
      </c>
      <c r="E333" s="12">
        <f t="shared" si="24"/>
        <v>1.7921146953405017E-2</v>
      </c>
      <c r="F333" s="12">
        <f t="shared" si="25"/>
        <v>5.5571469492981952E-2</v>
      </c>
      <c r="G333" s="11">
        <f t="shared" si="26"/>
        <v>2.5272727272727273</v>
      </c>
      <c r="H333" s="15">
        <f t="shared" si="27"/>
        <v>4.5291625936787226E-2</v>
      </c>
    </row>
    <row r="334" spans="2:8" ht="15" x14ac:dyDescent="0.2">
      <c r="B334" s="5" t="s">
        <v>119</v>
      </c>
      <c r="C334" s="38">
        <v>13</v>
      </c>
      <c r="D334" s="38">
        <v>7</v>
      </c>
      <c r="E334" s="12">
        <f t="shared" si="24"/>
        <v>4.2359074617139133E-3</v>
      </c>
      <c r="F334" s="12">
        <f t="shared" si="25"/>
        <v>2.0051561157261532E-3</v>
      </c>
      <c r="G334" s="11">
        <f t="shared" si="26"/>
        <v>-0.46153846153846156</v>
      </c>
      <c r="H334" s="15">
        <f t="shared" si="27"/>
        <v>-1.9550342130987292E-3</v>
      </c>
    </row>
    <row r="335" spans="2:8" ht="15" x14ac:dyDescent="0.2">
      <c r="B335" s="5" t="s">
        <v>128</v>
      </c>
      <c r="C335" s="38">
        <v>15</v>
      </c>
      <c r="D335" s="38">
        <v>1</v>
      </c>
      <c r="E335" s="12">
        <f t="shared" si="24"/>
        <v>4.8875855327468231E-3</v>
      </c>
      <c r="F335" s="12">
        <f t="shared" si="25"/>
        <v>2.8645087367516471E-4</v>
      </c>
      <c r="G335" s="11">
        <f t="shared" si="26"/>
        <v>-0.93333333333333335</v>
      </c>
      <c r="H335" s="15">
        <f t="shared" si="27"/>
        <v>-4.5617464972303682E-3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20</v>
      </c>
      <c r="E337" s="12" t="str">
        <f t="shared" si="24"/>
        <v/>
      </c>
      <c r="F337" s="12">
        <f t="shared" si="25"/>
        <v>5.7290174735032942E-3</v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8</v>
      </c>
      <c r="D339" s="38">
        <v>9</v>
      </c>
      <c r="E339" s="12">
        <f t="shared" si="24"/>
        <v>2.606712284131639E-3</v>
      </c>
      <c r="F339" s="12">
        <f t="shared" si="25"/>
        <v>2.5780578630764826E-3</v>
      </c>
      <c r="G339" s="11">
        <f t="shared" si="26"/>
        <v>0.125</v>
      </c>
      <c r="H339" s="15">
        <f t="shared" si="27"/>
        <v>3.2583903551645487E-4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1</v>
      </c>
      <c r="D341" s="38">
        <v>5</v>
      </c>
      <c r="E341" s="12">
        <f t="shared" si="24"/>
        <v>3.2583903551645487E-4</v>
      </c>
      <c r="F341" s="12">
        <f t="shared" si="25"/>
        <v>1.4322543683758235E-3</v>
      </c>
      <c r="G341" s="11">
        <f t="shared" si="26"/>
        <v>4</v>
      </c>
      <c r="H341" s="15">
        <f t="shared" si="27"/>
        <v>1.3033561420658195E-3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</v>
      </c>
      <c r="D343" s="38">
        <v>3</v>
      </c>
      <c r="E343" s="12">
        <f t="shared" si="24"/>
        <v>3.2583903551645487E-4</v>
      </c>
      <c r="F343" s="12">
        <f t="shared" si="25"/>
        <v>8.5935262102549413E-4</v>
      </c>
      <c r="G343" s="11">
        <f t="shared" si="26"/>
        <v>2</v>
      </c>
      <c r="H343" s="15">
        <f t="shared" si="27"/>
        <v>6.5167807103290974E-4</v>
      </c>
    </row>
    <row r="344" spans="2:8" ht="15" x14ac:dyDescent="0.2">
      <c r="B344" s="5" t="s">
        <v>131</v>
      </c>
      <c r="C344" s="38">
        <v>21</v>
      </c>
      <c r="D344" s="38">
        <v>19</v>
      </c>
      <c r="E344" s="12">
        <f t="shared" si="24"/>
        <v>6.8426197458455523E-3</v>
      </c>
      <c r="F344" s="12">
        <f t="shared" si="25"/>
        <v>5.4425665998281293E-3</v>
      </c>
      <c r="G344" s="11">
        <f t="shared" si="26"/>
        <v>-9.5238095238095233E-2</v>
      </c>
      <c r="H344" s="15">
        <f t="shared" si="27"/>
        <v>-6.5167807103290974E-4</v>
      </c>
    </row>
    <row r="345" spans="2:8" ht="15" x14ac:dyDescent="0.2">
      <c r="B345" s="5" t="s">
        <v>366</v>
      </c>
      <c r="C345" s="38">
        <v>137</v>
      </c>
      <c r="D345" s="38">
        <v>33</v>
      </c>
      <c r="E345" s="12">
        <f t="shared" si="24"/>
        <v>4.4639947865754315E-2</v>
      </c>
      <c r="F345" s="12">
        <f t="shared" si="25"/>
        <v>9.4528788312804347E-3</v>
      </c>
      <c r="G345" s="11">
        <f t="shared" si="26"/>
        <v>-0.75912408759124084</v>
      </c>
      <c r="H345" s="15">
        <f t="shared" si="27"/>
        <v>-3.38872596937113E-2</v>
      </c>
    </row>
    <row r="346" spans="2:8" ht="15" x14ac:dyDescent="0.2">
      <c r="B346" s="5" t="s">
        <v>122</v>
      </c>
      <c r="C346" s="38">
        <v>6</v>
      </c>
      <c r="D346" s="38">
        <v>6</v>
      </c>
      <c r="E346" s="12">
        <f t="shared" si="24"/>
        <v>1.9550342130987292E-3</v>
      </c>
      <c r="F346" s="12">
        <f t="shared" si="25"/>
        <v>1.7187052420509883E-3</v>
      </c>
      <c r="G346" s="11">
        <f t="shared" si="26"/>
        <v>0</v>
      </c>
      <c r="H346" s="15">
        <f t="shared" si="27"/>
        <v>0</v>
      </c>
    </row>
    <row r="347" spans="2:8" ht="15" x14ac:dyDescent="0.2">
      <c r="B347" s="5" t="s">
        <v>121</v>
      </c>
      <c r="C347" s="38">
        <v>37</v>
      </c>
      <c r="D347" s="38">
        <v>26</v>
      </c>
      <c r="E347" s="12">
        <f t="shared" si="24"/>
        <v>1.2056044314108831E-2</v>
      </c>
      <c r="F347" s="12">
        <f t="shared" si="25"/>
        <v>7.4477227155542829E-3</v>
      </c>
      <c r="G347" s="11">
        <f t="shared" si="26"/>
        <v>-0.29729729729729731</v>
      </c>
      <c r="H347" s="15">
        <f t="shared" si="27"/>
        <v>-3.584229390681004E-3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130</v>
      </c>
      <c r="D354" s="38">
        <v>48</v>
      </c>
      <c r="E354" s="12">
        <f t="shared" si="24"/>
        <v>4.2359074617139135E-2</v>
      </c>
      <c r="F354" s="12">
        <f t="shared" si="25"/>
        <v>1.3749641936407906E-2</v>
      </c>
      <c r="G354" s="11">
        <f t="shared" si="26"/>
        <v>-0.63076923076923075</v>
      </c>
      <c r="H354" s="15">
        <f t="shared" si="27"/>
        <v>-2.6718800912349301E-2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134</v>
      </c>
      <c r="D357" s="38">
        <v>605</v>
      </c>
      <c r="E357" s="12">
        <f t="shared" si="24"/>
        <v>4.3662430759204951E-2</v>
      </c>
      <c r="F357" s="12">
        <f t="shared" si="25"/>
        <v>0.17330277857347465</v>
      </c>
      <c r="G357" s="11">
        <f t="shared" si="26"/>
        <v>3.5149253731343282</v>
      </c>
      <c r="H357" s="15">
        <f t="shared" si="27"/>
        <v>0.15347018572825022</v>
      </c>
    </row>
    <row r="358" spans="2:8" ht="15" x14ac:dyDescent="0.2">
      <c r="B358" s="5" t="s">
        <v>127</v>
      </c>
      <c r="C358" s="38">
        <v>8</v>
      </c>
      <c r="D358" s="38">
        <v>18</v>
      </c>
      <c r="E358" s="12">
        <f t="shared" si="24"/>
        <v>2.606712284131639E-3</v>
      </c>
      <c r="F358" s="12">
        <f t="shared" si="25"/>
        <v>5.1561157261529652E-3</v>
      </c>
      <c r="G358" s="11">
        <f t="shared" si="26"/>
        <v>1.25</v>
      </c>
      <c r="H358" s="15">
        <f t="shared" si="27"/>
        <v>3.2583903551645487E-3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0</v>
      </c>
      <c r="E363" s="12">
        <f t="shared" si="28"/>
        <v>3.2583903551645487E-4</v>
      </c>
      <c r="F363" s="12" t="str">
        <f t="shared" si="29"/>
        <v/>
      </c>
      <c r="G363" s="11" t="str">
        <f t="shared" si="30"/>
        <v>0</v>
      </c>
      <c r="H363" s="15">
        <f t="shared" si="31"/>
        <v>0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2</v>
      </c>
      <c r="E365" s="12" t="str">
        <f t="shared" si="28"/>
        <v/>
      </c>
      <c r="F365" s="12">
        <f t="shared" si="29"/>
        <v>5.7290174735032942E-4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413</v>
      </c>
      <c r="D369" s="38">
        <v>148</v>
      </c>
      <c r="E369" s="12">
        <f t="shared" si="28"/>
        <v>0.13457152166829586</v>
      </c>
      <c r="F369" s="12">
        <f t="shared" si="29"/>
        <v>4.2394729303924378E-2</v>
      </c>
      <c r="G369" s="11">
        <f t="shared" si="30"/>
        <v>-0.64164648910411626</v>
      </c>
      <c r="H369" s="15">
        <f t="shared" si="31"/>
        <v>-8.6347344411860552E-2</v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8</v>
      </c>
      <c r="E372" s="12" t="str">
        <f t="shared" si="28"/>
        <v/>
      </c>
      <c r="F372" s="12">
        <f t="shared" si="29"/>
        <v>2.2916069894013177E-3</v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1</v>
      </c>
      <c r="E375" s="12" t="str">
        <f t="shared" si="28"/>
        <v/>
      </c>
      <c r="F375" s="12">
        <f t="shared" si="29"/>
        <v>2.8645087367516471E-4</v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2</v>
      </c>
      <c r="D377" s="38">
        <v>250</v>
      </c>
      <c r="E377" s="12">
        <f t="shared" si="28"/>
        <v>6.5167807103290974E-4</v>
      </c>
      <c r="F377" s="12">
        <f t="shared" si="29"/>
        <v>7.1612718418791174E-2</v>
      </c>
      <c r="G377" s="11">
        <f t="shared" si="30"/>
        <v>124</v>
      </c>
      <c r="H377" s="15">
        <f t="shared" si="31"/>
        <v>8.0808080808080801E-2</v>
      </c>
    </row>
    <row r="378" spans="2:8" ht="15" x14ac:dyDescent="0.2">
      <c r="B378" s="5" t="s">
        <v>149</v>
      </c>
      <c r="C378" s="38">
        <v>21</v>
      </c>
      <c r="D378" s="38">
        <v>313</v>
      </c>
      <c r="E378" s="12">
        <f t="shared" si="28"/>
        <v>6.8426197458455523E-3</v>
      </c>
      <c r="F378" s="12">
        <f t="shared" si="29"/>
        <v>8.9659123460326548E-2</v>
      </c>
      <c r="G378" s="11">
        <f t="shared" si="30"/>
        <v>13.904761904761905</v>
      </c>
      <c r="H378" s="15">
        <f t="shared" si="31"/>
        <v>9.5144998370804826E-2</v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0</v>
      </c>
      <c r="D380" s="38">
        <v>1</v>
      </c>
      <c r="E380" s="12" t="str">
        <f t="shared" si="28"/>
        <v/>
      </c>
      <c r="F380" s="12">
        <f t="shared" si="29"/>
        <v>2.8645087367516471E-4</v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1</v>
      </c>
      <c r="D383" s="38">
        <v>1</v>
      </c>
      <c r="E383" s="12">
        <f t="shared" si="28"/>
        <v>3.2583903551645487E-4</v>
      </c>
      <c r="F383" s="12">
        <f t="shared" si="29"/>
        <v>2.8645087367516471E-4</v>
      </c>
      <c r="G383" s="11">
        <f t="shared" si="30"/>
        <v>0</v>
      </c>
      <c r="H383" s="15">
        <f t="shared" si="31"/>
        <v>0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24</v>
      </c>
      <c r="E385" s="12" t="str">
        <f t="shared" si="28"/>
        <v/>
      </c>
      <c r="F385" s="12">
        <f t="shared" si="29"/>
        <v>6.874820968203953E-3</v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15</v>
      </c>
      <c r="D387" s="38">
        <v>9</v>
      </c>
      <c r="E387" s="12">
        <f t="shared" si="28"/>
        <v>4.8875855327468231E-3</v>
      </c>
      <c r="F387" s="12">
        <f t="shared" si="29"/>
        <v>2.5780578630764826E-3</v>
      </c>
      <c r="G387" s="11">
        <f t="shared" si="30"/>
        <v>-0.4</v>
      </c>
      <c r="H387" s="15">
        <f t="shared" si="31"/>
        <v>-1.9550342130987292E-3</v>
      </c>
    </row>
    <row r="388" spans="2:8" ht="15" x14ac:dyDescent="0.2">
      <c r="B388" s="5" t="s">
        <v>389</v>
      </c>
      <c r="C388" s="38">
        <v>5</v>
      </c>
      <c r="D388" s="38">
        <v>11</v>
      </c>
      <c r="E388" s="12">
        <f t="shared" si="28"/>
        <v>1.6291951775822744E-3</v>
      </c>
      <c r="F388" s="12">
        <f t="shared" si="29"/>
        <v>3.150959610426812E-3</v>
      </c>
      <c r="G388" s="11">
        <f t="shared" si="30"/>
        <v>1.2</v>
      </c>
      <c r="H388" s="15">
        <f t="shared" si="31"/>
        <v>1.9550342130987292E-3</v>
      </c>
    </row>
    <row r="389" spans="2:8" ht="15" x14ac:dyDescent="0.2">
      <c r="B389" s="5" t="s">
        <v>143</v>
      </c>
      <c r="C389" s="38">
        <v>3</v>
      </c>
      <c r="D389" s="38">
        <v>0</v>
      </c>
      <c r="E389" s="12">
        <f t="shared" si="28"/>
        <v>9.7751710654936461E-4</v>
      </c>
      <c r="F389" s="12" t="str">
        <f t="shared" si="29"/>
        <v/>
      </c>
      <c r="G389" s="11" t="str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0</v>
      </c>
      <c r="D390" s="38">
        <v>40</v>
      </c>
      <c r="E390" s="12" t="str">
        <f t="shared" si="28"/>
        <v/>
      </c>
      <c r="F390" s="12">
        <f t="shared" si="29"/>
        <v>1.1458034947006588E-2</v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22</v>
      </c>
      <c r="D391" s="38">
        <v>0</v>
      </c>
      <c r="E391" s="12">
        <f t="shared" si="28"/>
        <v>7.1684587813620072E-3</v>
      </c>
      <c r="F391" s="12" t="str">
        <f t="shared" si="29"/>
        <v/>
      </c>
      <c r="G391" s="11" t="str">
        <f t="shared" si="30"/>
        <v>0</v>
      </c>
      <c r="H391" s="15">
        <f t="shared" si="31"/>
        <v>0</v>
      </c>
    </row>
    <row r="392" spans="2:8" ht="15" x14ac:dyDescent="0.2">
      <c r="B392" s="5" t="s">
        <v>140</v>
      </c>
      <c r="C392" s="38">
        <v>2</v>
      </c>
      <c r="D392" s="38">
        <v>1</v>
      </c>
      <c r="E392" s="12">
        <f t="shared" si="28"/>
        <v>6.5167807103290974E-4</v>
      </c>
      <c r="F392" s="12">
        <f t="shared" si="29"/>
        <v>2.8645087367516471E-4</v>
      </c>
      <c r="G392" s="11">
        <f t="shared" si="30"/>
        <v>-0.5</v>
      </c>
      <c r="H392" s="15">
        <f t="shared" si="31"/>
        <v>-3.2583903551645487E-4</v>
      </c>
    </row>
    <row r="393" spans="2:8" ht="15" x14ac:dyDescent="0.2">
      <c r="B393" s="5" t="s">
        <v>390</v>
      </c>
      <c r="C393" s="38">
        <v>102</v>
      </c>
      <c r="D393" s="38">
        <v>103</v>
      </c>
      <c r="E393" s="12">
        <f t="shared" si="28"/>
        <v>3.3235581622678395E-2</v>
      </c>
      <c r="F393" s="12">
        <f t="shared" si="29"/>
        <v>2.9504439988541964E-2</v>
      </c>
      <c r="G393" s="11">
        <f t="shared" si="30"/>
        <v>9.8039215686274508E-3</v>
      </c>
      <c r="H393" s="15">
        <f t="shared" si="31"/>
        <v>3.2583903551645487E-4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2</v>
      </c>
      <c r="D395" s="38">
        <v>0</v>
      </c>
      <c r="E395" s="12">
        <f t="shared" si="28"/>
        <v>6.5167807103290974E-4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1</v>
      </c>
      <c r="D400" s="38">
        <v>0</v>
      </c>
      <c r="E400" s="12">
        <f t="shared" si="28"/>
        <v>3.2583903551645487E-4</v>
      </c>
      <c r="F400" s="12" t="str">
        <f t="shared" si="29"/>
        <v/>
      </c>
      <c r="G400" s="11" t="str">
        <f t="shared" si="30"/>
        <v>0</v>
      </c>
      <c r="H400" s="15">
        <f t="shared" si="31"/>
        <v>0</v>
      </c>
    </row>
    <row r="401" spans="2:8" ht="15" x14ac:dyDescent="0.2">
      <c r="B401" s="5" t="s">
        <v>392</v>
      </c>
      <c r="C401" s="38">
        <v>13</v>
      </c>
      <c r="D401" s="38">
        <v>148</v>
      </c>
      <c r="E401" s="12">
        <f t="shared" si="28"/>
        <v>4.2359074617139133E-3</v>
      </c>
      <c r="F401" s="12">
        <f t="shared" si="29"/>
        <v>4.2394729303924378E-2</v>
      </c>
      <c r="G401" s="11">
        <f t="shared" si="30"/>
        <v>10.384615384615385</v>
      </c>
      <c r="H401" s="15">
        <f t="shared" si="31"/>
        <v>4.398826979472141E-2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10</v>
      </c>
      <c r="D403" s="38">
        <v>1</v>
      </c>
      <c r="E403" s="12">
        <f t="shared" si="28"/>
        <v>3.2583903551645487E-3</v>
      </c>
      <c r="F403" s="12">
        <f t="shared" si="29"/>
        <v>2.8645087367516471E-4</v>
      </c>
      <c r="G403" s="11">
        <f t="shared" si="30"/>
        <v>-0.9</v>
      </c>
      <c r="H403" s="15">
        <f t="shared" si="31"/>
        <v>-2.9325513196480938E-3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5</v>
      </c>
      <c r="D405" s="38">
        <v>3</v>
      </c>
      <c r="E405" s="12">
        <f t="shared" si="28"/>
        <v>1.6291951775822744E-3</v>
      </c>
      <c r="F405" s="12">
        <f t="shared" si="29"/>
        <v>8.5935262102549413E-4</v>
      </c>
      <c r="G405" s="11">
        <f t="shared" si="30"/>
        <v>-0.4</v>
      </c>
      <c r="H405" s="15">
        <f t="shared" si="31"/>
        <v>-6.5167807103290974E-4</v>
      </c>
    </row>
    <row r="406" spans="2:8" ht="15" x14ac:dyDescent="0.2">
      <c r="B406" s="5" t="s">
        <v>397</v>
      </c>
      <c r="C406" s="38">
        <v>6</v>
      </c>
      <c r="D406" s="38">
        <v>18</v>
      </c>
      <c r="E406" s="12">
        <f t="shared" si="28"/>
        <v>1.9550342130987292E-3</v>
      </c>
      <c r="F406" s="12">
        <f t="shared" si="29"/>
        <v>5.1561157261529652E-3</v>
      </c>
      <c r="G406" s="11">
        <f t="shared" si="30"/>
        <v>2</v>
      </c>
      <c r="H406" s="15">
        <f t="shared" si="31"/>
        <v>3.9100684261974585E-3</v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1</v>
      </c>
      <c r="E408" s="12" t="str">
        <f t="shared" si="28"/>
        <v/>
      </c>
      <c r="F408" s="12">
        <f t="shared" si="29"/>
        <v>2.8645087367516471E-4</v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6</v>
      </c>
      <c r="D411" s="38">
        <v>2</v>
      </c>
      <c r="E411" s="12">
        <f t="shared" si="28"/>
        <v>1.9550342130987292E-3</v>
      </c>
      <c r="F411" s="12">
        <f t="shared" si="29"/>
        <v>5.7290174735032942E-4</v>
      </c>
      <c r="G411" s="11">
        <f t="shared" si="30"/>
        <v>-0.66666666666666663</v>
      </c>
      <c r="H411" s="15">
        <f t="shared" si="31"/>
        <v>-1.3033561420658195E-3</v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7</v>
      </c>
      <c r="D418" s="38">
        <v>16</v>
      </c>
      <c r="E418" s="12">
        <f t="shared" si="28"/>
        <v>2.2808732486151841E-3</v>
      </c>
      <c r="F418" s="12">
        <f t="shared" si="29"/>
        <v>4.5832139788026353E-3</v>
      </c>
      <c r="G418" s="11">
        <f t="shared" si="30"/>
        <v>1.2857142857142858</v>
      </c>
      <c r="H418" s="15">
        <f t="shared" si="31"/>
        <v>2.9325513196480943E-3</v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2</v>
      </c>
      <c r="E422" s="12" t="str">
        <f t="shared" si="28"/>
        <v/>
      </c>
      <c r="F422" s="12">
        <f t="shared" si="29"/>
        <v>5.7290174735032942E-4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5</v>
      </c>
      <c r="D432" s="38">
        <v>7</v>
      </c>
      <c r="E432" s="12">
        <f t="shared" si="32"/>
        <v>1.6291951775822744E-3</v>
      </c>
      <c r="F432" s="12">
        <f t="shared" si="33"/>
        <v>2.0051561157261532E-3</v>
      </c>
      <c r="G432" s="11">
        <f t="shared" si="34"/>
        <v>0.4</v>
      </c>
      <c r="H432" s="15">
        <f t="shared" si="35"/>
        <v>6.5167807103290974E-4</v>
      </c>
    </row>
    <row r="433" spans="2:8" ht="15" x14ac:dyDescent="0.2">
      <c r="B433" s="5" t="s">
        <v>162</v>
      </c>
      <c r="C433" s="38">
        <v>0</v>
      </c>
      <c r="D433" s="38">
        <v>1</v>
      </c>
      <c r="E433" s="12" t="str">
        <f t="shared" si="32"/>
        <v/>
      </c>
      <c r="F433" s="12">
        <f t="shared" si="33"/>
        <v>2.8645087367516471E-4</v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20</v>
      </c>
      <c r="D437" s="38">
        <v>165</v>
      </c>
      <c r="E437" s="12">
        <f t="shared" si="32"/>
        <v>6.5167807103290974E-3</v>
      </c>
      <c r="F437" s="12">
        <f t="shared" si="33"/>
        <v>4.7264394156402177E-2</v>
      </c>
      <c r="G437" s="11">
        <f t="shared" si="34"/>
        <v>7.25</v>
      </c>
      <c r="H437" s="15">
        <f t="shared" si="35"/>
        <v>4.7246660149885954E-2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2</v>
      </c>
      <c r="D441" s="38">
        <v>0</v>
      </c>
      <c r="E441" s="12">
        <f t="shared" si="32"/>
        <v>6.5167807103290974E-4</v>
      </c>
      <c r="F441" s="12" t="str">
        <f t="shared" si="33"/>
        <v/>
      </c>
      <c r="G441" s="11" t="str">
        <f t="shared" si="34"/>
        <v>0</v>
      </c>
      <c r="H441" s="15">
        <f t="shared" si="35"/>
        <v>0</v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2</v>
      </c>
      <c r="E448" s="12" t="str">
        <f t="shared" si="32"/>
        <v/>
      </c>
      <c r="F448" s="12">
        <f t="shared" si="33"/>
        <v>5.7290174735032942E-4</v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1</v>
      </c>
      <c r="D450" s="38">
        <v>0</v>
      </c>
      <c r="E450" s="12">
        <f t="shared" si="32"/>
        <v>3.2583903551645487E-4</v>
      </c>
      <c r="F450" s="12" t="str">
        <f t="shared" si="33"/>
        <v/>
      </c>
      <c r="G450" s="11" t="str">
        <f t="shared" si="34"/>
        <v>0</v>
      </c>
      <c r="H450" s="15">
        <f t="shared" si="35"/>
        <v>0</v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30</v>
      </c>
      <c r="D456" s="38">
        <v>0</v>
      </c>
      <c r="E456" s="12">
        <f t="shared" si="32"/>
        <v>9.7751710654936461E-3</v>
      </c>
      <c r="F456" s="12" t="str">
        <f t="shared" si="33"/>
        <v/>
      </c>
      <c r="G456" s="11" t="str">
        <f t="shared" si="34"/>
        <v>0</v>
      </c>
      <c r="H456" s="15">
        <f t="shared" si="35"/>
        <v>0</v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8</v>
      </c>
      <c r="D458" s="38">
        <v>2</v>
      </c>
      <c r="E458" s="12">
        <f t="shared" si="32"/>
        <v>2.606712284131639E-3</v>
      </c>
      <c r="F458" s="12">
        <f t="shared" si="33"/>
        <v>5.7290174735032942E-4</v>
      </c>
      <c r="G458" s="11">
        <f t="shared" si="34"/>
        <v>-0.75</v>
      </c>
      <c r="H458" s="15">
        <f t="shared" si="35"/>
        <v>-1.9550342130987292E-3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108</v>
      </c>
      <c r="D460" s="38">
        <v>3</v>
      </c>
      <c r="E460" s="12">
        <f t="shared" si="32"/>
        <v>3.519061583577713E-2</v>
      </c>
      <c r="F460" s="12">
        <f t="shared" si="33"/>
        <v>8.5935262102549413E-4</v>
      </c>
      <c r="G460" s="11">
        <f t="shared" si="34"/>
        <v>-0.97222222222222221</v>
      </c>
      <c r="H460" s="15">
        <f t="shared" si="35"/>
        <v>-3.4213098729227766E-2</v>
      </c>
    </row>
    <row r="461" spans="2:8" ht="30" x14ac:dyDescent="0.2">
      <c r="B461" s="5" t="s">
        <v>173</v>
      </c>
      <c r="C461" s="38">
        <v>43</v>
      </c>
      <c r="D461" s="38">
        <v>0</v>
      </c>
      <c r="E461" s="12">
        <f t="shared" si="32"/>
        <v>1.401107852720756E-2</v>
      </c>
      <c r="F461" s="12" t="str">
        <f t="shared" si="33"/>
        <v/>
      </c>
      <c r="G461" s="11" t="str">
        <f t="shared" si="34"/>
        <v>0</v>
      </c>
      <c r="H461" s="15">
        <f t="shared" si="35"/>
        <v>0</v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1</v>
      </c>
      <c r="D463" s="38">
        <v>34</v>
      </c>
      <c r="E463" s="12">
        <f t="shared" si="32"/>
        <v>3.2583903551645487E-4</v>
      </c>
      <c r="F463" s="12">
        <f t="shared" si="33"/>
        <v>9.7393297049556005E-3</v>
      </c>
      <c r="G463" s="11">
        <f t="shared" si="34"/>
        <v>33</v>
      </c>
      <c r="H463" s="15">
        <f t="shared" si="35"/>
        <v>1.0752688172043012E-2</v>
      </c>
    </row>
    <row r="464" spans="2:8" ht="15" x14ac:dyDescent="0.2">
      <c r="B464" s="5" t="s">
        <v>478</v>
      </c>
      <c r="C464" s="38">
        <v>0</v>
      </c>
      <c r="D464" s="38">
        <v>3</v>
      </c>
      <c r="E464" s="12" t="str">
        <f t="shared" si="32"/>
        <v/>
      </c>
      <c r="F464" s="12">
        <f t="shared" si="33"/>
        <v>8.5935262102549413E-4</v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2</v>
      </c>
      <c r="D467" s="38">
        <v>0</v>
      </c>
      <c r="E467" s="12">
        <f t="shared" si="32"/>
        <v>6.5167807103290974E-4</v>
      </c>
      <c r="F467" s="12" t="str">
        <f t="shared" si="33"/>
        <v/>
      </c>
      <c r="G467" s="11" t="str">
        <f t="shared" si="34"/>
        <v>0</v>
      </c>
      <c r="H467" s="15">
        <f t="shared" si="35"/>
        <v>0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2</v>
      </c>
      <c r="E473" s="12" t="str">
        <f t="shared" si="32"/>
        <v/>
      </c>
      <c r="F473" s="12">
        <f t="shared" si="33"/>
        <v>5.7290174735032942E-4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2</v>
      </c>
      <c r="D475" s="38">
        <v>1</v>
      </c>
      <c r="E475" s="12">
        <f t="shared" si="32"/>
        <v>6.5167807103290974E-4</v>
      </c>
      <c r="F475" s="12">
        <f t="shared" si="33"/>
        <v>2.8645087367516471E-4</v>
      </c>
      <c r="G475" s="11">
        <f t="shared" si="34"/>
        <v>-0.5</v>
      </c>
      <c r="H475" s="15">
        <f t="shared" si="35"/>
        <v>-3.2583903551645487E-4</v>
      </c>
    </row>
    <row r="476" spans="2:8" ht="30" x14ac:dyDescent="0.2">
      <c r="B476" s="5" t="s">
        <v>438</v>
      </c>
      <c r="C476" s="38">
        <v>57</v>
      </c>
      <c r="D476" s="38">
        <v>58</v>
      </c>
      <c r="E476" s="12">
        <f t="shared" si="32"/>
        <v>1.8572825024437929E-2</v>
      </c>
      <c r="F476" s="12">
        <f t="shared" si="33"/>
        <v>1.6614150673159554E-2</v>
      </c>
      <c r="G476" s="11">
        <f t="shared" si="34"/>
        <v>1.7543859649122806E-2</v>
      </c>
      <c r="H476" s="15">
        <f t="shared" si="35"/>
        <v>3.2583903551645487E-4</v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2</v>
      </c>
      <c r="D478" s="38">
        <v>2</v>
      </c>
      <c r="E478" s="12">
        <f t="shared" si="32"/>
        <v>6.5167807103290974E-4</v>
      </c>
      <c r="F478" s="12">
        <f t="shared" si="33"/>
        <v>5.7290174735032942E-4</v>
      </c>
      <c r="G478" s="11">
        <f t="shared" si="34"/>
        <v>0</v>
      </c>
      <c r="H478" s="15">
        <f t="shared" si="35"/>
        <v>0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10</v>
      </c>
      <c r="E481" s="12" t="str">
        <f t="shared" si="32"/>
        <v/>
      </c>
      <c r="F481" s="12">
        <f t="shared" si="33"/>
        <v>2.8645087367516471E-3</v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177</v>
      </c>
      <c r="D483" s="38">
        <v>35</v>
      </c>
      <c r="E483" s="12">
        <f t="shared" si="32"/>
        <v>5.767350928641251E-2</v>
      </c>
      <c r="F483" s="12">
        <f t="shared" si="33"/>
        <v>1.0025780578630765E-2</v>
      </c>
      <c r="G483" s="11">
        <f t="shared" si="34"/>
        <v>-0.80225988700564976</v>
      </c>
      <c r="H483" s="15">
        <f t="shared" si="35"/>
        <v>-4.626914304333659E-2</v>
      </c>
    </row>
    <row r="484" spans="2:8" ht="30" x14ac:dyDescent="0.2">
      <c r="B484" s="5" t="s">
        <v>184</v>
      </c>
      <c r="C484" s="38">
        <v>96</v>
      </c>
      <c r="D484" s="38">
        <v>155</v>
      </c>
      <c r="E484" s="12">
        <f t="shared" si="32"/>
        <v>3.1280547409579668E-2</v>
      </c>
      <c r="F484" s="12">
        <f t="shared" si="33"/>
        <v>4.439988541965053E-2</v>
      </c>
      <c r="G484" s="11">
        <f t="shared" si="34"/>
        <v>0.61458333333333337</v>
      </c>
      <c r="H484" s="15">
        <f t="shared" si="35"/>
        <v>1.922450309547084E-2</v>
      </c>
    </row>
    <row r="485" spans="2:8" ht="15" x14ac:dyDescent="0.2">
      <c r="B485" s="5" t="s">
        <v>443</v>
      </c>
      <c r="C485" s="38">
        <v>22</v>
      </c>
      <c r="D485" s="38">
        <v>69</v>
      </c>
      <c r="E485" s="12">
        <f t="shared" si="32"/>
        <v>7.1684587813620072E-3</v>
      </c>
      <c r="F485" s="12">
        <f t="shared" si="33"/>
        <v>1.9765110283586365E-2</v>
      </c>
      <c r="G485" s="11">
        <f t="shared" si="34"/>
        <v>2.1363636363636362</v>
      </c>
      <c r="H485" s="15">
        <f t="shared" si="35"/>
        <v>1.5314434669273378E-2</v>
      </c>
    </row>
    <row r="486" spans="2:8" ht="15" x14ac:dyDescent="0.2">
      <c r="B486" s="5" t="s">
        <v>171</v>
      </c>
      <c r="C486" s="38">
        <v>0</v>
      </c>
      <c r="D486" s="38">
        <v>2</v>
      </c>
      <c r="E486" s="12" t="str">
        <f t="shared" si="32"/>
        <v/>
      </c>
      <c r="F486" s="12">
        <f t="shared" si="33"/>
        <v>5.7290174735032942E-4</v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189</v>
      </c>
      <c r="D490" s="38">
        <v>4</v>
      </c>
      <c r="E490" s="12">
        <f t="shared" si="36"/>
        <v>6.1583577712609971E-2</v>
      </c>
      <c r="F490" s="12">
        <f t="shared" si="37"/>
        <v>1.1458034947006588E-3</v>
      </c>
      <c r="G490" s="11">
        <f t="shared" si="38"/>
        <v>-0.97883597883597884</v>
      </c>
      <c r="H490" s="15">
        <f t="shared" si="39"/>
        <v>-6.0280221570544155E-2</v>
      </c>
    </row>
    <row r="491" spans="2:8" ht="13.5" customHeight="1" x14ac:dyDescent="0.2">
      <c r="B491" s="5" t="s">
        <v>180</v>
      </c>
      <c r="C491" s="38">
        <v>12</v>
      </c>
      <c r="D491" s="38">
        <v>34</v>
      </c>
      <c r="E491" s="12">
        <f t="shared" si="36"/>
        <v>3.9100684261974585E-3</v>
      </c>
      <c r="F491" s="12">
        <f t="shared" si="37"/>
        <v>9.7393297049556005E-3</v>
      </c>
      <c r="G491" s="11">
        <f t="shared" si="38"/>
        <v>1.8333333333333333</v>
      </c>
      <c r="H491" s="15">
        <f t="shared" si="39"/>
        <v>7.1684587813620072E-3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2</v>
      </c>
      <c r="D498" s="38">
        <v>0</v>
      </c>
      <c r="E498" s="12">
        <f t="shared" si="36"/>
        <v>6.5167807103290974E-4</v>
      </c>
      <c r="F498" s="12" t="str">
        <f t="shared" si="37"/>
        <v/>
      </c>
      <c r="G498" s="11" t="str">
        <f t="shared" si="38"/>
        <v>0</v>
      </c>
      <c r="H498" s="15">
        <f t="shared" si="39"/>
        <v>0</v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1556</v>
      </c>
      <c r="D505" s="34">
        <f>SUM(D506:D530)</f>
        <v>1091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-0.29884318766066836</v>
      </c>
      <c r="H505" s="36">
        <f>+IF(OR(AND(E505=""),(G505="")),"",E505*G505)</f>
        <v>-0.29884318766066836</v>
      </c>
    </row>
    <row r="506" spans="2:8" ht="15" x14ac:dyDescent="0.2">
      <c r="B506" s="37" t="s">
        <v>454</v>
      </c>
      <c r="C506" s="38">
        <v>5</v>
      </c>
      <c r="D506" s="38">
        <v>40</v>
      </c>
      <c r="E506" s="40">
        <f>+IF(C506=0,"",C506/C$505)</f>
        <v>3.2133676092544988E-3</v>
      </c>
      <c r="F506" s="40">
        <f>+IF(D506=0,"",D506/D$505)</f>
        <v>3.6663611365719523E-2</v>
      </c>
      <c r="G506" s="30">
        <f>+IF(OR(AND(D506=0),(C506=0)),"0",((D506-C506)/C506))</f>
        <v>7</v>
      </c>
      <c r="H506" s="31">
        <f>+IF(OR(AND(E506=""),(G506="")),"",E506*G506)</f>
        <v>2.2493573264781491E-2</v>
      </c>
    </row>
    <row r="507" spans="2:8" ht="15" x14ac:dyDescent="0.2">
      <c r="B507" s="5" t="s">
        <v>187</v>
      </c>
      <c r="C507" s="38">
        <v>5</v>
      </c>
      <c r="D507" s="38">
        <v>7</v>
      </c>
      <c r="E507" s="12">
        <f t="shared" ref="E507:E530" si="40">+IF(C507=0,"",C507/C$505)</f>
        <v>3.2133676092544988E-3</v>
      </c>
      <c r="F507" s="12">
        <f t="shared" ref="F507:F530" si="41">+IF(D507=0,"",D507/D$505)</f>
        <v>6.416131989000917E-3</v>
      </c>
      <c r="G507" s="11">
        <f t="shared" ref="G507:G530" si="42">+IF(OR(AND(D507=0),(C507=0)),"0",((D507-C507)/C507))</f>
        <v>0.4</v>
      </c>
      <c r="H507" s="15">
        <f t="shared" ref="H507:H530" si="43">+IF(OR(AND(E507=""),(G507="")),"",E507*G507)</f>
        <v>1.2853470437017996E-3</v>
      </c>
    </row>
    <row r="508" spans="2:8" ht="15" x14ac:dyDescent="0.2">
      <c r="B508" s="5" t="s">
        <v>455</v>
      </c>
      <c r="C508" s="38">
        <v>145</v>
      </c>
      <c r="D508" s="38">
        <v>133</v>
      </c>
      <c r="E508" s="12">
        <f t="shared" si="40"/>
        <v>9.3187660668380468E-2</v>
      </c>
      <c r="F508" s="12">
        <f t="shared" si="41"/>
        <v>0.12190650779101742</v>
      </c>
      <c r="G508" s="11">
        <f t="shared" si="42"/>
        <v>-8.2758620689655171E-2</v>
      </c>
      <c r="H508" s="15">
        <f t="shared" si="43"/>
        <v>-7.7120822622107968E-3</v>
      </c>
    </row>
    <row r="509" spans="2:8" ht="15" x14ac:dyDescent="0.2">
      <c r="B509" s="5" t="s">
        <v>456</v>
      </c>
      <c r="C509" s="38">
        <v>214</v>
      </c>
      <c r="D509" s="38">
        <v>98</v>
      </c>
      <c r="E509" s="12">
        <f t="shared" si="40"/>
        <v>0.13753213367609254</v>
      </c>
      <c r="F509" s="12">
        <f t="shared" si="41"/>
        <v>8.982584784601283E-2</v>
      </c>
      <c r="G509" s="11">
        <f t="shared" si="42"/>
        <v>-0.54205607476635509</v>
      </c>
      <c r="H509" s="15">
        <f t="shared" si="43"/>
        <v>-7.4550128534704357E-2</v>
      </c>
    </row>
    <row r="510" spans="2:8" ht="15" x14ac:dyDescent="0.2">
      <c r="B510" s="5" t="s">
        <v>188</v>
      </c>
      <c r="C510" s="38">
        <v>3</v>
      </c>
      <c r="D510" s="38">
        <v>3</v>
      </c>
      <c r="E510" s="12">
        <f t="shared" si="40"/>
        <v>1.9280205655526992E-3</v>
      </c>
      <c r="F510" s="12">
        <f t="shared" si="41"/>
        <v>2.7497708524289641E-3</v>
      </c>
      <c r="G510" s="11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2</v>
      </c>
      <c r="D512" s="38">
        <v>5</v>
      </c>
      <c r="E512" s="12">
        <f t="shared" si="40"/>
        <v>1.2853470437017994E-3</v>
      </c>
      <c r="F512" s="12">
        <f t="shared" si="41"/>
        <v>4.5829514207149404E-3</v>
      </c>
      <c r="G512" s="11">
        <f t="shared" si="42"/>
        <v>1.5</v>
      </c>
      <c r="H512" s="15">
        <f t="shared" si="43"/>
        <v>1.9280205655526992E-3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7</v>
      </c>
      <c r="D514" s="38">
        <v>0</v>
      </c>
      <c r="E514" s="12">
        <f t="shared" si="40"/>
        <v>4.4987146529562984E-3</v>
      </c>
      <c r="F514" s="12" t="str">
        <f t="shared" si="41"/>
        <v/>
      </c>
      <c r="G514" s="11" t="str">
        <f t="shared" si="42"/>
        <v>0</v>
      </c>
      <c r="H514" s="15">
        <f t="shared" si="43"/>
        <v>0</v>
      </c>
    </row>
    <row r="515" spans="2:8" ht="15" x14ac:dyDescent="0.2">
      <c r="B515" s="5" t="s">
        <v>531</v>
      </c>
      <c r="C515" s="38">
        <v>14</v>
      </c>
      <c r="D515" s="38">
        <v>14</v>
      </c>
      <c r="E515" s="12">
        <f t="shared" si="40"/>
        <v>8.9974293059125968E-3</v>
      </c>
      <c r="F515" s="12">
        <f t="shared" si="41"/>
        <v>1.2832263978001834E-2</v>
      </c>
      <c r="G515" s="11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1</v>
      </c>
      <c r="D516" s="38">
        <v>0</v>
      </c>
      <c r="E516" s="12">
        <f t="shared" si="40"/>
        <v>6.426735218508997E-4</v>
      </c>
      <c r="F516" s="12" t="str">
        <f t="shared" si="41"/>
        <v/>
      </c>
      <c r="G516" s="11" t="str">
        <f t="shared" si="42"/>
        <v>0</v>
      </c>
      <c r="H516" s="15">
        <f t="shared" si="43"/>
        <v>0</v>
      </c>
    </row>
    <row r="517" spans="2:8" ht="15" x14ac:dyDescent="0.2">
      <c r="B517" s="5" t="s">
        <v>460</v>
      </c>
      <c r="C517" s="38">
        <v>38</v>
      </c>
      <c r="D517" s="38">
        <v>502</v>
      </c>
      <c r="E517" s="12">
        <f t="shared" si="40"/>
        <v>2.4421593830334189E-2</v>
      </c>
      <c r="F517" s="12">
        <f t="shared" si="41"/>
        <v>0.46012832263978004</v>
      </c>
      <c r="G517" s="11">
        <f t="shared" si="42"/>
        <v>12.210526315789474</v>
      </c>
      <c r="H517" s="15">
        <f t="shared" si="43"/>
        <v>0.29820051413881749</v>
      </c>
    </row>
    <row r="518" spans="2:8" ht="15" x14ac:dyDescent="0.2">
      <c r="B518" s="5" t="s">
        <v>190</v>
      </c>
      <c r="C518" s="38">
        <v>551</v>
      </c>
      <c r="D518" s="38">
        <v>2</v>
      </c>
      <c r="E518" s="12">
        <f t="shared" si="40"/>
        <v>0.35411311053984573</v>
      </c>
      <c r="F518" s="12">
        <f t="shared" si="41"/>
        <v>1.8331805682859762E-3</v>
      </c>
      <c r="G518" s="11">
        <f t="shared" si="42"/>
        <v>-0.99637023593466423</v>
      </c>
      <c r="H518" s="15">
        <f t="shared" si="43"/>
        <v>-0.35282776349614392</v>
      </c>
    </row>
    <row r="519" spans="2:8" ht="15" x14ac:dyDescent="0.2">
      <c r="B519" s="5" t="s">
        <v>192</v>
      </c>
      <c r="C519" s="38">
        <v>0</v>
      </c>
      <c r="D519" s="38">
        <v>6</v>
      </c>
      <c r="E519" s="12" t="str">
        <f t="shared" si="40"/>
        <v/>
      </c>
      <c r="F519" s="12">
        <f t="shared" si="41"/>
        <v>5.4995417048579283E-3</v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124</v>
      </c>
      <c r="D521" s="38">
        <v>200</v>
      </c>
      <c r="E521" s="12">
        <f t="shared" si="40"/>
        <v>7.9691516709511565E-2</v>
      </c>
      <c r="F521" s="12">
        <f t="shared" si="41"/>
        <v>0.18331805682859761</v>
      </c>
      <c r="G521" s="11">
        <f t="shared" si="42"/>
        <v>0.61290322580645162</v>
      </c>
      <c r="H521" s="15">
        <f t="shared" si="43"/>
        <v>4.8843187660668377E-2</v>
      </c>
    </row>
    <row r="522" spans="2:8" ht="25.5" customHeight="1" x14ac:dyDescent="0.2">
      <c r="B522" s="5" t="s">
        <v>193</v>
      </c>
      <c r="C522" s="38">
        <v>268</v>
      </c>
      <c r="D522" s="38">
        <v>29</v>
      </c>
      <c r="E522" s="12">
        <f t="shared" si="40"/>
        <v>0.17223650385604114</v>
      </c>
      <c r="F522" s="12">
        <f t="shared" si="41"/>
        <v>2.6581118240146653E-2</v>
      </c>
      <c r="G522" s="11">
        <f t="shared" si="42"/>
        <v>-0.89179104477611937</v>
      </c>
      <c r="H522" s="15">
        <f t="shared" si="43"/>
        <v>-0.15359897172236503</v>
      </c>
    </row>
    <row r="523" spans="2:8" ht="13.5" customHeight="1" x14ac:dyDescent="0.2">
      <c r="B523" s="5" t="s">
        <v>462</v>
      </c>
      <c r="C523" s="38">
        <v>154</v>
      </c>
      <c r="D523" s="38">
        <v>0</v>
      </c>
      <c r="E523" s="12">
        <f t="shared" si="40"/>
        <v>9.8971722365038567E-2</v>
      </c>
      <c r="F523" s="12" t="str">
        <f t="shared" si="41"/>
        <v/>
      </c>
      <c r="G523" s="11" t="str">
        <f t="shared" si="42"/>
        <v>0</v>
      </c>
      <c r="H523" s="15">
        <f t="shared" si="43"/>
        <v>0</v>
      </c>
    </row>
    <row r="524" spans="2:8" ht="12" customHeight="1" x14ac:dyDescent="0.2">
      <c r="B524" s="5" t="s">
        <v>194</v>
      </c>
      <c r="C524" s="38">
        <v>0</v>
      </c>
      <c r="D524" s="38">
        <v>3</v>
      </c>
      <c r="E524" s="12" t="str">
        <f t="shared" si="40"/>
        <v/>
      </c>
      <c r="F524" s="12">
        <f t="shared" si="41"/>
        <v>2.7497708524289641E-3</v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49</v>
      </c>
      <c r="E526" s="12" t="str">
        <f t="shared" si="40"/>
        <v/>
      </c>
      <c r="F526" s="12">
        <f t="shared" si="41"/>
        <v>4.4912923923006415E-2</v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25</v>
      </c>
      <c r="D527" s="38">
        <v>0</v>
      </c>
      <c r="E527" s="12">
        <f t="shared" si="40"/>
        <v>1.6066838046272493E-2</v>
      </c>
      <c r="F527" s="12" t="str">
        <f t="shared" si="41"/>
        <v/>
      </c>
      <c r="G527" s="11" t="str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0</v>
      </c>
      <c r="E529" s="12" t="str">
        <f t="shared" si="40"/>
        <v/>
      </c>
      <c r="F529" s="12" t="str">
        <f t="shared" si="41"/>
        <v/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  <c r="C531" s="9"/>
      <c r="D531" s="9"/>
    </row>
    <row r="532" spans="2:8" x14ac:dyDescent="0.2">
      <c r="C532" s="9"/>
      <c r="D532" s="9"/>
    </row>
    <row r="533" spans="2:8" x14ac:dyDescent="0.2">
      <c r="C533" s="9"/>
      <c r="D533" s="9"/>
    </row>
    <row r="534" spans="2:8" x14ac:dyDescent="0.2">
      <c r="C534" s="9"/>
      <c r="D534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553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496</v>
      </c>
      <c r="C8" s="33">
        <f>+C18+C70+C151+C294+C505</f>
        <v>4704</v>
      </c>
      <c r="D8" s="34">
        <f>+D18+D70+D151+D294+D505</f>
        <v>4302</v>
      </c>
      <c r="E8" s="35">
        <f>SUM(E9:E13)</f>
        <v>1</v>
      </c>
      <c r="F8" s="35">
        <f>SUM(F9:F13)</f>
        <v>1</v>
      </c>
      <c r="G8" s="35">
        <f>+(D8-C8)/C8</f>
        <v>-8.5459183673469385E-2</v>
      </c>
      <c r="H8" s="36">
        <f>+E8*G8</f>
        <v>-8.5459183673469385E-2</v>
      </c>
    </row>
    <row r="9" spans="2:8" x14ac:dyDescent="0.2">
      <c r="B9" s="42" t="str">
        <f>+B18</f>
        <v>Total Vacantes en ocupaciones de nivel Directivo</v>
      </c>
      <c r="C9" s="43">
        <f>+C18</f>
        <v>40</v>
      </c>
      <c r="D9" s="43">
        <f>+D18</f>
        <v>78</v>
      </c>
      <c r="E9" s="44">
        <f>C9/$C$8</f>
        <v>8.5034013605442185E-3</v>
      </c>
      <c r="F9" s="44">
        <f>D9/$D$8</f>
        <v>1.813110181311018E-2</v>
      </c>
      <c r="G9" s="45">
        <f>+IF(OR(AND(D9=0),(C9=0)),"0",((D9-C9)/C9))</f>
        <v>0.95</v>
      </c>
      <c r="H9" s="46">
        <f>+IF(OR(AND(E9=""),(G9="")),"",E9*G9)</f>
        <v>8.0782312925170071E-3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410</v>
      </c>
      <c r="D10" s="24">
        <f>+D70</f>
        <v>382</v>
      </c>
      <c r="E10" s="25">
        <f>C10/$C$8</f>
        <v>8.7159863945578231E-2</v>
      </c>
      <c r="F10" s="25">
        <f>D10/$D$8</f>
        <v>8.8795908879590893E-2</v>
      </c>
      <c r="G10" s="11">
        <f>+IF(OR(AND(D10=0),(C10=0)),"0",((D10-C10)/C10))</f>
        <v>-6.8292682926829273E-2</v>
      </c>
      <c r="H10" s="48">
        <f>+IF(OR(AND(E10=""),(G10="")),"",E10*G10)</f>
        <v>-5.9523809523809529E-3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642</v>
      </c>
      <c r="D11" s="24">
        <f>+D151</f>
        <v>611</v>
      </c>
      <c r="E11" s="25">
        <f>C11/$C$8</f>
        <v>0.13647959183673469</v>
      </c>
      <c r="F11" s="25">
        <f>D11/$D$8</f>
        <v>0.14202696420269642</v>
      </c>
      <c r="G11" s="11">
        <f>+IF(OR(AND(D11=0),(C11=0)),"0",((D11-C11)/C11))</f>
        <v>-4.8286604361370715E-2</v>
      </c>
      <c r="H11" s="48">
        <f>+IF(OR(AND(E11=""),(G11="")),"",E11*G11)</f>
        <v>-6.5901360544217682E-3</v>
      </c>
    </row>
    <row r="12" spans="2:8" x14ac:dyDescent="0.2">
      <c r="B12" s="47" t="str">
        <f>+B294</f>
        <v>Total Vacantes  en ocupaciones de nivel Calificados</v>
      </c>
      <c r="C12" s="24">
        <f>+C294</f>
        <v>2683</v>
      </c>
      <c r="D12" s="24">
        <f>+D294</f>
        <v>2514</v>
      </c>
      <c r="E12" s="25">
        <f>C12/$C$8</f>
        <v>0.57036564625850339</v>
      </c>
      <c r="F12" s="25">
        <f>D12/$D$8</f>
        <v>0.58437935843793587</v>
      </c>
      <c r="G12" s="11">
        <f>+IF(OR(AND(D12=0),(C12=0)),"0",((D12-C12)/C12))</f>
        <v>-6.2989191203876263E-2</v>
      </c>
      <c r="H12" s="48">
        <f>+IF(OR(AND(E12=""),(G12="")),"",E12*G12)</f>
        <v>-3.5926870748299325E-2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929</v>
      </c>
      <c r="D13" s="50">
        <f>+D505</f>
        <v>717</v>
      </c>
      <c r="E13" s="51">
        <f>C13/$C$8</f>
        <v>0.19749149659863946</v>
      </c>
      <c r="F13" s="51">
        <f>D13/$D$8</f>
        <v>0.16666666666666666</v>
      </c>
      <c r="G13" s="52">
        <f>+IF(OR(AND(D13=0),(C13=0)),"0",((D13-C13)/C13))</f>
        <v>-0.22820236813778255</v>
      </c>
      <c r="H13" s="53">
        <f>+IF(OR(AND(E13=""),(G13="")),"",E13*G13)</f>
        <v>-4.5068027210884355E-2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40</v>
      </c>
      <c r="D18" s="34">
        <f>SUM(D19:D64)</f>
        <v>78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0.95</v>
      </c>
      <c r="H18" s="36">
        <f>+IF(OR(AND(E18=""),(G18="")),"",E18*G18)</f>
        <v>0.95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6</v>
      </c>
      <c r="E25" s="10" t="str">
        <f t="shared" si="0"/>
        <v/>
      </c>
      <c r="F25" s="10">
        <f t="shared" si="1"/>
        <v>7.6923076923076927E-2</v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5</v>
      </c>
      <c r="D26" s="38">
        <v>9</v>
      </c>
      <c r="E26" s="10">
        <f t="shared" si="0"/>
        <v>0.125</v>
      </c>
      <c r="F26" s="10">
        <f t="shared" si="1"/>
        <v>0.11538461538461539</v>
      </c>
      <c r="G26" s="11">
        <f t="shared" si="2"/>
        <v>0.8</v>
      </c>
      <c r="H26" s="15">
        <f t="shared" si="3"/>
        <v>0.1</v>
      </c>
    </row>
    <row r="27" spans="2:8" ht="20.100000000000001" customHeight="1" x14ac:dyDescent="0.2">
      <c r="B27" s="5" t="s">
        <v>3</v>
      </c>
      <c r="C27" s="38">
        <v>1</v>
      </c>
      <c r="D27" s="38">
        <v>3</v>
      </c>
      <c r="E27" s="10">
        <f t="shared" si="0"/>
        <v>2.5000000000000001E-2</v>
      </c>
      <c r="F27" s="10">
        <f t="shared" si="1"/>
        <v>3.8461538461538464E-2</v>
      </c>
      <c r="G27" s="11">
        <f t="shared" si="2"/>
        <v>2</v>
      </c>
      <c r="H27" s="15">
        <f t="shared" si="3"/>
        <v>0.05</v>
      </c>
    </row>
    <row r="28" spans="2:8" ht="20.100000000000001" customHeight="1" x14ac:dyDescent="0.2">
      <c r="B28" s="5" t="s">
        <v>5</v>
      </c>
      <c r="C28" s="38">
        <v>8</v>
      </c>
      <c r="D28" s="38">
        <v>16</v>
      </c>
      <c r="E28" s="10">
        <f t="shared" si="0"/>
        <v>0.2</v>
      </c>
      <c r="F28" s="10">
        <f t="shared" si="1"/>
        <v>0.20512820512820512</v>
      </c>
      <c r="G28" s="11">
        <f t="shared" si="2"/>
        <v>1</v>
      </c>
      <c r="H28" s="15">
        <f t="shared" si="3"/>
        <v>0.2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1</v>
      </c>
      <c r="D30" s="38">
        <v>0</v>
      </c>
      <c r="E30" s="10">
        <f t="shared" si="0"/>
        <v>2.5000000000000001E-2</v>
      </c>
      <c r="F30" s="10" t="str">
        <f t="shared" si="1"/>
        <v/>
      </c>
      <c r="G30" s="11" t="str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1</v>
      </c>
      <c r="E33" s="10" t="str">
        <f t="shared" si="0"/>
        <v/>
      </c>
      <c r="F33" s="10">
        <f t="shared" si="1"/>
        <v>1.282051282051282E-2</v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2</v>
      </c>
      <c r="E34" s="10" t="str">
        <f t="shared" si="0"/>
        <v/>
      </c>
      <c r="F34" s="10">
        <f t="shared" si="1"/>
        <v>2.564102564102564E-2</v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3</v>
      </c>
      <c r="E36" s="10" t="str">
        <f t="shared" si="0"/>
        <v/>
      </c>
      <c r="F36" s="10">
        <f t="shared" si="1"/>
        <v>3.8461538461538464E-2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3</v>
      </c>
      <c r="E37" s="10" t="str">
        <f t="shared" si="0"/>
        <v/>
      </c>
      <c r="F37" s="10">
        <f t="shared" si="1"/>
        <v>3.8461538461538464E-2</v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1</v>
      </c>
      <c r="D42" s="38">
        <v>4</v>
      </c>
      <c r="E42" s="10">
        <f t="shared" si="0"/>
        <v>2.5000000000000001E-2</v>
      </c>
      <c r="F42" s="10">
        <f t="shared" si="1"/>
        <v>5.128205128205128E-2</v>
      </c>
      <c r="G42" s="11">
        <f t="shared" si="2"/>
        <v>3</v>
      </c>
      <c r="H42" s="15">
        <f t="shared" si="3"/>
        <v>7.5000000000000011E-2</v>
      </c>
    </row>
    <row r="43" spans="2:8" ht="20.100000000000001" customHeight="1" x14ac:dyDescent="0.2">
      <c r="B43" s="5" t="s">
        <v>211</v>
      </c>
      <c r="C43" s="38">
        <v>6</v>
      </c>
      <c r="D43" s="38">
        <v>1</v>
      </c>
      <c r="E43" s="10">
        <f t="shared" si="0"/>
        <v>0.15</v>
      </c>
      <c r="F43" s="10">
        <f t="shared" si="1"/>
        <v>1.282051282051282E-2</v>
      </c>
      <c r="G43" s="11">
        <f t="shared" si="2"/>
        <v>-0.83333333333333337</v>
      </c>
      <c r="H43" s="15">
        <f t="shared" si="3"/>
        <v>-0.125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1</v>
      </c>
      <c r="D45" s="38">
        <v>0</v>
      </c>
      <c r="E45" s="10">
        <f t="shared" si="0"/>
        <v>2.5000000000000001E-2</v>
      </c>
      <c r="F45" s="10" t="str">
        <f t="shared" si="1"/>
        <v/>
      </c>
      <c r="G45" s="11" t="str">
        <f t="shared" si="2"/>
        <v>0</v>
      </c>
      <c r="H45" s="15">
        <f t="shared" si="3"/>
        <v>0</v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5</v>
      </c>
      <c r="D48" s="38">
        <v>6</v>
      </c>
      <c r="E48" s="10">
        <f t="shared" si="0"/>
        <v>0.125</v>
      </c>
      <c r="F48" s="10">
        <f t="shared" si="1"/>
        <v>7.6923076923076927E-2</v>
      </c>
      <c r="G48" s="11">
        <f t="shared" si="2"/>
        <v>0.2</v>
      </c>
      <c r="H48" s="15">
        <f t="shared" si="3"/>
        <v>2.5000000000000001E-2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6</v>
      </c>
      <c r="D50" s="38">
        <v>0</v>
      </c>
      <c r="E50" s="10">
        <f t="shared" si="0"/>
        <v>0.15</v>
      </c>
      <c r="F50" s="10" t="str">
        <f t="shared" si="1"/>
        <v/>
      </c>
      <c r="G50" s="11" t="str">
        <f t="shared" si="2"/>
        <v>0</v>
      </c>
      <c r="H50" s="15">
        <f t="shared" si="3"/>
        <v>0</v>
      </c>
    </row>
    <row r="51" spans="2:8" ht="20.100000000000001" customHeight="1" x14ac:dyDescent="0.2">
      <c r="B51" s="5" t="s">
        <v>13</v>
      </c>
      <c r="C51" s="38">
        <v>0</v>
      </c>
      <c r="D51" s="38">
        <v>1</v>
      </c>
      <c r="E51" s="10" t="str">
        <f t="shared" si="0"/>
        <v/>
      </c>
      <c r="F51" s="10">
        <f t="shared" si="1"/>
        <v>1.282051282051282E-2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</v>
      </c>
      <c r="D52" s="38">
        <v>10</v>
      </c>
      <c r="E52" s="10">
        <f t="shared" si="0"/>
        <v>2.5000000000000001E-2</v>
      </c>
      <c r="F52" s="10">
        <f t="shared" si="1"/>
        <v>0.12820512820512819</v>
      </c>
      <c r="G52" s="11">
        <f t="shared" si="2"/>
        <v>9</v>
      </c>
      <c r="H52" s="15">
        <f t="shared" si="3"/>
        <v>0.22500000000000001</v>
      </c>
    </row>
    <row r="53" spans="2:8" ht="20.100000000000001" customHeight="1" x14ac:dyDescent="0.2">
      <c r="B53" s="5" t="s">
        <v>12</v>
      </c>
      <c r="C53" s="38">
        <v>0</v>
      </c>
      <c r="D53" s="38">
        <v>1</v>
      </c>
      <c r="E53" s="10" t="str">
        <f t="shared" si="0"/>
        <v/>
      </c>
      <c r="F53" s="10">
        <f t="shared" si="1"/>
        <v>1.282051282051282E-2</v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6</v>
      </c>
      <c r="E58" s="10" t="str">
        <f t="shared" si="0"/>
        <v/>
      </c>
      <c r="F58" s="10">
        <f t="shared" si="1"/>
        <v>7.6923076923076927E-2</v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1</v>
      </c>
      <c r="E59" s="10" t="str">
        <f t="shared" si="0"/>
        <v/>
      </c>
      <c r="F59" s="10">
        <f t="shared" si="1"/>
        <v>1.282051282051282E-2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3</v>
      </c>
      <c r="D60" s="38">
        <v>4</v>
      </c>
      <c r="E60" s="10">
        <f t="shared" si="0"/>
        <v>7.4999999999999997E-2</v>
      </c>
      <c r="F60" s="10">
        <f t="shared" si="1"/>
        <v>5.128205128205128E-2</v>
      </c>
      <c r="G60" s="11">
        <f t="shared" si="2"/>
        <v>0.33333333333333331</v>
      </c>
      <c r="H60" s="15">
        <f t="shared" si="3"/>
        <v>2.4999999999999998E-2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2</v>
      </c>
      <c r="D62" s="38">
        <v>0</v>
      </c>
      <c r="E62" s="10">
        <f t="shared" si="0"/>
        <v>0.05</v>
      </c>
      <c r="F62" s="10" t="str">
        <f t="shared" si="1"/>
        <v/>
      </c>
      <c r="G62" s="11" t="str">
        <f t="shared" si="2"/>
        <v>0</v>
      </c>
      <c r="H62" s="15">
        <f t="shared" si="3"/>
        <v>0</v>
      </c>
    </row>
    <row r="63" spans="2:8" ht="20.100000000000001" customHeight="1" x14ac:dyDescent="0.2">
      <c r="B63" s="5" t="s">
        <v>220</v>
      </c>
      <c r="C63" s="38">
        <v>0</v>
      </c>
      <c r="D63" s="38">
        <v>1</v>
      </c>
      <c r="E63" s="10" t="str">
        <f t="shared" si="0"/>
        <v/>
      </c>
      <c r="F63" s="10">
        <f t="shared" si="1"/>
        <v>1.282051282051282E-2</v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410</v>
      </c>
      <c r="D70" s="34">
        <f>SUM(D71:D145)</f>
        <v>382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-6.8292682926829273E-2</v>
      </c>
      <c r="H70" s="36">
        <f>+IF(OR(AND(E70=""),(G70="")),"",E70*G70)</f>
        <v>-6.8292682926829273E-2</v>
      </c>
    </row>
    <row r="71" spans="2:8" ht="15" x14ac:dyDescent="0.2">
      <c r="B71" s="37" t="s">
        <v>20</v>
      </c>
      <c r="C71" s="38">
        <v>25</v>
      </c>
      <c r="D71" s="38">
        <v>19</v>
      </c>
      <c r="E71" s="40">
        <f>+IF(C71=0,"",C71/C$70)</f>
        <v>6.097560975609756E-2</v>
      </c>
      <c r="F71" s="40">
        <f>+IF(D71=0,"",D71/D$70)</f>
        <v>4.9738219895287955E-2</v>
      </c>
      <c r="G71" s="30">
        <f>+IF(OR(AND(D71=0),(C71=0)),"0",((D71-C71)/C71))</f>
        <v>-0.24</v>
      </c>
      <c r="H71" s="31">
        <f>+IF(OR(AND(E71=""),(G71="")),"",E71*G71)</f>
        <v>-1.4634146341463414E-2</v>
      </c>
    </row>
    <row r="72" spans="2:8" ht="15" x14ac:dyDescent="0.2">
      <c r="B72" s="5" t="s">
        <v>21</v>
      </c>
      <c r="C72" s="38">
        <v>15</v>
      </c>
      <c r="D72" s="38">
        <v>0</v>
      </c>
      <c r="E72" s="12">
        <f t="shared" ref="E72:E135" si="4">+IF(C72=0,"",C72/C$70)</f>
        <v>3.6585365853658534E-2</v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>
        <f t="shared" ref="H72:H135" si="7">+IF(OR(AND(E72=""),(G72="")),"",E72*G72)</f>
        <v>0</v>
      </c>
    </row>
    <row r="73" spans="2:8" ht="15" x14ac:dyDescent="0.2">
      <c r="B73" s="5" t="s">
        <v>22</v>
      </c>
      <c r="C73" s="38">
        <v>5</v>
      </c>
      <c r="D73" s="38">
        <v>31</v>
      </c>
      <c r="E73" s="12">
        <f t="shared" si="4"/>
        <v>1.2195121951219513E-2</v>
      </c>
      <c r="F73" s="12">
        <f t="shared" si="5"/>
        <v>8.1151832460732987E-2</v>
      </c>
      <c r="G73" s="11">
        <f t="shared" si="6"/>
        <v>5.2</v>
      </c>
      <c r="H73" s="15">
        <f t="shared" si="7"/>
        <v>6.3414634146341464E-2</v>
      </c>
    </row>
    <row r="74" spans="2:8" ht="15" x14ac:dyDescent="0.2">
      <c r="B74" s="5" t="s">
        <v>222</v>
      </c>
      <c r="C74" s="38">
        <v>9</v>
      </c>
      <c r="D74" s="38">
        <v>26</v>
      </c>
      <c r="E74" s="12">
        <f t="shared" si="4"/>
        <v>2.1951219512195121E-2</v>
      </c>
      <c r="F74" s="12">
        <f t="shared" si="5"/>
        <v>6.8062827225130892E-2</v>
      </c>
      <c r="G74" s="11">
        <f t="shared" si="6"/>
        <v>1.8888888888888888</v>
      </c>
      <c r="H74" s="15">
        <f t="shared" si="7"/>
        <v>4.1463414634146337E-2</v>
      </c>
    </row>
    <row r="75" spans="2:8" ht="15" x14ac:dyDescent="0.2">
      <c r="B75" s="5" t="s">
        <v>23</v>
      </c>
      <c r="C75" s="38">
        <v>13</v>
      </c>
      <c r="D75" s="38">
        <v>2</v>
      </c>
      <c r="E75" s="12">
        <f t="shared" si="4"/>
        <v>3.1707317073170732E-2</v>
      </c>
      <c r="F75" s="12">
        <f t="shared" si="5"/>
        <v>5.235602094240838E-3</v>
      </c>
      <c r="G75" s="11">
        <f t="shared" si="6"/>
        <v>-0.84615384615384615</v>
      </c>
      <c r="H75" s="15">
        <f t="shared" si="7"/>
        <v>-2.6829268292682926E-2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0</v>
      </c>
      <c r="E77" s="12">
        <f t="shared" si="4"/>
        <v>2.4390243902439024E-3</v>
      </c>
      <c r="F77" s="12" t="str">
        <f t="shared" si="5"/>
        <v/>
      </c>
      <c r="G77" s="11" t="str">
        <f t="shared" si="6"/>
        <v>0</v>
      </c>
      <c r="H77" s="15">
        <f t="shared" si="7"/>
        <v>0</v>
      </c>
    </row>
    <row r="78" spans="2:8" ht="15" x14ac:dyDescent="0.2">
      <c r="B78" s="5" t="s">
        <v>225</v>
      </c>
      <c r="C78" s="38">
        <v>0</v>
      </c>
      <c r="D78" s="38">
        <v>1</v>
      </c>
      <c r="E78" s="12" t="str">
        <f t="shared" si="4"/>
        <v/>
      </c>
      <c r="F78" s="12">
        <f t="shared" si="5"/>
        <v>2.617801047120419E-3</v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2</v>
      </c>
      <c r="D80" s="38">
        <v>5</v>
      </c>
      <c r="E80" s="12">
        <f t="shared" si="4"/>
        <v>4.8780487804878049E-3</v>
      </c>
      <c r="F80" s="12">
        <f t="shared" si="5"/>
        <v>1.3089005235602094E-2</v>
      </c>
      <c r="G80" s="11">
        <f t="shared" si="6"/>
        <v>1.5</v>
      </c>
      <c r="H80" s="15">
        <f t="shared" si="7"/>
        <v>7.3170731707317069E-3</v>
      </c>
    </row>
    <row r="81" spans="2:8" ht="15" x14ac:dyDescent="0.2">
      <c r="B81" s="5" t="s">
        <v>24</v>
      </c>
      <c r="C81" s="38">
        <v>1</v>
      </c>
      <c r="D81" s="38">
        <v>3</v>
      </c>
      <c r="E81" s="12">
        <f t="shared" si="4"/>
        <v>2.4390243902439024E-3</v>
      </c>
      <c r="F81" s="12">
        <f t="shared" si="5"/>
        <v>7.8534031413612562E-3</v>
      </c>
      <c r="G81" s="11">
        <f t="shared" si="6"/>
        <v>2</v>
      </c>
      <c r="H81" s="15">
        <f t="shared" si="7"/>
        <v>4.8780487804878049E-3</v>
      </c>
    </row>
    <row r="82" spans="2:8" ht="15" x14ac:dyDescent="0.2">
      <c r="B82" s="5" t="s">
        <v>228</v>
      </c>
      <c r="C82" s="38">
        <v>7</v>
      </c>
      <c r="D82" s="38">
        <v>8</v>
      </c>
      <c r="E82" s="12">
        <f t="shared" si="4"/>
        <v>1.7073170731707318E-2</v>
      </c>
      <c r="F82" s="12">
        <f t="shared" si="5"/>
        <v>2.0942408376963352E-2</v>
      </c>
      <c r="G82" s="11">
        <f t="shared" si="6"/>
        <v>0.14285714285714285</v>
      </c>
      <c r="H82" s="15">
        <f t="shared" si="7"/>
        <v>2.4390243902439024E-3</v>
      </c>
    </row>
    <row r="83" spans="2:8" ht="15" x14ac:dyDescent="0.2">
      <c r="B83" s="5" t="s">
        <v>229</v>
      </c>
      <c r="C83" s="38">
        <v>28</v>
      </c>
      <c r="D83" s="38">
        <v>31</v>
      </c>
      <c r="E83" s="12">
        <f t="shared" si="4"/>
        <v>6.8292682926829273E-2</v>
      </c>
      <c r="F83" s="12">
        <f t="shared" si="5"/>
        <v>8.1151832460732987E-2</v>
      </c>
      <c r="G83" s="11">
        <f t="shared" si="6"/>
        <v>0.10714285714285714</v>
      </c>
      <c r="H83" s="15">
        <f t="shared" si="7"/>
        <v>7.3170731707317077E-3</v>
      </c>
    </row>
    <row r="84" spans="2:8" ht="15" x14ac:dyDescent="0.2">
      <c r="B84" s="5" t="s">
        <v>230</v>
      </c>
      <c r="C84" s="38">
        <v>3</v>
      </c>
      <c r="D84" s="38">
        <v>0</v>
      </c>
      <c r="E84" s="12">
        <f t="shared" si="4"/>
        <v>7.3170731707317077E-3</v>
      </c>
      <c r="F84" s="12" t="str">
        <f t="shared" si="5"/>
        <v/>
      </c>
      <c r="G84" s="11" t="str">
        <f t="shared" si="6"/>
        <v>0</v>
      </c>
      <c r="H84" s="15">
        <f t="shared" si="7"/>
        <v>0</v>
      </c>
    </row>
    <row r="85" spans="2:8" ht="15" x14ac:dyDescent="0.2">
      <c r="B85" s="5" t="s">
        <v>28</v>
      </c>
      <c r="C85" s="38">
        <v>4</v>
      </c>
      <c r="D85" s="38">
        <v>6</v>
      </c>
      <c r="E85" s="12">
        <f t="shared" si="4"/>
        <v>9.7560975609756097E-3</v>
      </c>
      <c r="F85" s="12">
        <f t="shared" si="5"/>
        <v>1.5706806282722512E-2</v>
      </c>
      <c r="G85" s="11">
        <f t="shared" si="6"/>
        <v>0.5</v>
      </c>
      <c r="H85" s="15">
        <f t="shared" si="7"/>
        <v>4.8780487804878049E-3</v>
      </c>
    </row>
    <row r="86" spans="2:8" ht="15" x14ac:dyDescent="0.2">
      <c r="B86" s="5" t="s">
        <v>231</v>
      </c>
      <c r="C86" s="38">
        <v>4</v>
      </c>
      <c r="D86" s="38">
        <v>2</v>
      </c>
      <c r="E86" s="12">
        <f t="shared" si="4"/>
        <v>9.7560975609756097E-3</v>
      </c>
      <c r="F86" s="12">
        <f t="shared" si="5"/>
        <v>5.235602094240838E-3</v>
      </c>
      <c r="G86" s="11">
        <f t="shared" si="6"/>
        <v>-0.5</v>
      </c>
      <c r="H86" s="15">
        <f t="shared" si="7"/>
        <v>-4.8780487804878049E-3</v>
      </c>
    </row>
    <row r="87" spans="2:8" ht="15" x14ac:dyDescent="0.2">
      <c r="B87" s="5" t="s">
        <v>232</v>
      </c>
      <c r="C87" s="38">
        <v>0</v>
      </c>
      <c r="D87" s="38">
        <v>3</v>
      </c>
      <c r="E87" s="12" t="str">
        <f t="shared" si="4"/>
        <v/>
      </c>
      <c r="F87" s="12">
        <f t="shared" si="5"/>
        <v>7.8534031413612562E-3</v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3</v>
      </c>
      <c r="D88" s="38">
        <v>10</v>
      </c>
      <c r="E88" s="12">
        <f t="shared" si="4"/>
        <v>7.3170731707317077E-3</v>
      </c>
      <c r="F88" s="12">
        <f t="shared" si="5"/>
        <v>2.6178010471204188E-2</v>
      </c>
      <c r="G88" s="11">
        <f t="shared" si="6"/>
        <v>2.3333333333333335</v>
      </c>
      <c r="H88" s="15">
        <f t="shared" si="7"/>
        <v>1.7073170731707318E-2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9</v>
      </c>
      <c r="E91" s="12" t="str">
        <f t="shared" si="4"/>
        <v/>
      </c>
      <c r="F91" s="12">
        <f t="shared" si="5"/>
        <v>2.356020942408377E-2</v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5</v>
      </c>
      <c r="D92" s="38">
        <v>5</v>
      </c>
      <c r="E92" s="12">
        <f t="shared" si="4"/>
        <v>1.2195121951219513E-2</v>
      </c>
      <c r="F92" s="12">
        <f t="shared" si="5"/>
        <v>1.3089005235602094E-2</v>
      </c>
      <c r="G92" s="11">
        <f t="shared" si="6"/>
        <v>0</v>
      </c>
      <c r="H92" s="15">
        <f t="shared" si="7"/>
        <v>0</v>
      </c>
    </row>
    <row r="93" spans="2:8" ht="15" x14ac:dyDescent="0.2">
      <c r="B93" s="5" t="s">
        <v>526</v>
      </c>
      <c r="C93" s="38">
        <v>5</v>
      </c>
      <c r="D93" s="38">
        <v>15</v>
      </c>
      <c r="E93" s="12">
        <f t="shared" si="4"/>
        <v>1.2195121951219513E-2</v>
      </c>
      <c r="F93" s="12">
        <f t="shared" si="5"/>
        <v>3.9267015706806283E-2</v>
      </c>
      <c r="G93" s="11">
        <f t="shared" si="6"/>
        <v>2</v>
      </c>
      <c r="H93" s="15">
        <f t="shared" si="7"/>
        <v>2.4390243902439025E-2</v>
      </c>
    </row>
    <row r="94" spans="2:8" ht="15" x14ac:dyDescent="0.2">
      <c r="B94" s="5" t="s">
        <v>25</v>
      </c>
      <c r="C94" s="38">
        <v>2</v>
      </c>
      <c r="D94" s="38">
        <v>4</v>
      </c>
      <c r="E94" s="12">
        <f t="shared" si="4"/>
        <v>4.8780487804878049E-3</v>
      </c>
      <c r="F94" s="12">
        <f t="shared" si="5"/>
        <v>1.0471204188481676E-2</v>
      </c>
      <c r="G94" s="11">
        <f t="shared" si="6"/>
        <v>1</v>
      </c>
      <c r="H94" s="15">
        <f t="shared" si="7"/>
        <v>4.8780487804878049E-3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2</v>
      </c>
      <c r="D96" s="38">
        <v>1</v>
      </c>
      <c r="E96" s="12">
        <f t="shared" si="4"/>
        <v>4.8780487804878049E-3</v>
      </c>
      <c r="F96" s="12">
        <f t="shared" si="5"/>
        <v>2.617801047120419E-3</v>
      </c>
      <c r="G96" s="11">
        <f t="shared" si="6"/>
        <v>-0.5</v>
      </c>
      <c r="H96" s="15">
        <f t="shared" si="7"/>
        <v>-2.4390243902439024E-3</v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2</v>
      </c>
      <c r="D98" s="38">
        <v>2</v>
      </c>
      <c r="E98" s="12">
        <f t="shared" si="4"/>
        <v>4.8780487804878049E-3</v>
      </c>
      <c r="F98" s="12">
        <f t="shared" si="5"/>
        <v>5.235602094240838E-3</v>
      </c>
      <c r="G98" s="11">
        <f t="shared" si="6"/>
        <v>0</v>
      </c>
      <c r="H98" s="15">
        <f t="shared" si="7"/>
        <v>0</v>
      </c>
    </row>
    <row r="99" spans="2:8" ht="15" x14ac:dyDescent="0.2">
      <c r="B99" s="5" t="s">
        <v>239</v>
      </c>
      <c r="C99" s="38">
        <v>1</v>
      </c>
      <c r="D99" s="38">
        <v>0</v>
      </c>
      <c r="E99" s="12">
        <f t="shared" si="4"/>
        <v>2.4390243902439024E-3</v>
      </c>
      <c r="F99" s="12" t="str">
        <f t="shared" si="5"/>
        <v/>
      </c>
      <c r="G99" s="11" t="str">
        <f t="shared" si="6"/>
        <v>0</v>
      </c>
      <c r="H99" s="15">
        <f t="shared" si="7"/>
        <v>0</v>
      </c>
    </row>
    <row r="100" spans="2:8" ht="15" x14ac:dyDescent="0.2">
      <c r="B100" s="5" t="s">
        <v>240</v>
      </c>
      <c r="C100" s="38">
        <v>1</v>
      </c>
      <c r="D100" s="38">
        <v>3</v>
      </c>
      <c r="E100" s="12">
        <f t="shared" si="4"/>
        <v>2.4390243902439024E-3</v>
      </c>
      <c r="F100" s="12">
        <f t="shared" si="5"/>
        <v>7.8534031413612562E-3</v>
      </c>
      <c r="G100" s="11">
        <f t="shared" si="6"/>
        <v>2</v>
      </c>
      <c r="H100" s="15">
        <f t="shared" si="7"/>
        <v>4.8780487804878049E-3</v>
      </c>
    </row>
    <row r="101" spans="2:8" ht="15" x14ac:dyDescent="0.2">
      <c r="B101" s="5" t="s">
        <v>241</v>
      </c>
      <c r="C101" s="38">
        <v>11</v>
      </c>
      <c r="D101" s="38">
        <v>3</v>
      </c>
      <c r="E101" s="12">
        <f t="shared" si="4"/>
        <v>2.6829268292682926E-2</v>
      </c>
      <c r="F101" s="12">
        <f t="shared" si="5"/>
        <v>7.8534031413612562E-3</v>
      </c>
      <c r="G101" s="11">
        <f t="shared" si="6"/>
        <v>-0.72727272727272729</v>
      </c>
      <c r="H101" s="15">
        <f t="shared" si="7"/>
        <v>-1.9512195121951219E-2</v>
      </c>
    </row>
    <row r="102" spans="2:8" ht="15" x14ac:dyDescent="0.2">
      <c r="B102" s="5" t="s">
        <v>242</v>
      </c>
      <c r="C102" s="38">
        <v>15</v>
      </c>
      <c r="D102" s="38">
        <v>11</v>
      </c>
      <c r="E102" s="12">
        <f t="shared" si="4"/>
        <v>3.6585365853658534E-2</v>
      </c>
      <c r="F102" s="12">
        <f t="shared" si="5"/>
        <v>2.8795811518324606E-2</v>
      </c>
      <c r="G102" s="11">
        <f t="shared" si="6"/>
        <v>-0.26666666666666666</v>
      </c>
      <c r="H102" s="15">
        <f t="shared" si="7"/>
        <v>-9.7560975609756097E-3</v>
      </c>
    </row>
    <row r="103" spans="2:8" ht="15" x14ac:dyDescent="0.2">
      <c r="B103" s="5" t="s">
        <v>243</v>
      </c>
      <c r="C103" s="38">
        <v>2</v>
      </c>
      <c r="D103" s="38">
        <v>0</v>
      </c>
      <c r="E103" s="12">
        <f t="shared" si="4"/>
        <v>4.8780487804878049E-3</v>
      </c>
      <c r="F103" s="12" t="str">
        <f t="shared" si="5"/>
        <v/>
      </c>
      <c r="G103" s="11" t="str">
        <f t="shared" si="6"/>
        <v>0</v>
      </c>
      <c r="H103" s="15">
        <f t="shared" si="7"/>
        <v>0</v>
      </c>
    </row>
    <row r="104" spans="2:8" ht="15" x14ac:dyDescent="0.2">
      <c r="B104" s="5" t="s">
        <v>34</v>
      </c>
      <c r="C104" s="38">
        <v>1</v>
      </c>
      <c r="D104" s="38">
        <v>1</v>
      </c>
      <c r="E104" s="12">
        <f t="shared" si="4"/>
        <v>2.4390243902439024E-3</v>
      </c>
      <c r="F104" s="12">
        <f t="shared" si="5"/>
        <v>2.617801047120419E-3</v>
      </c>
      <c r="G104" s="11">
        <f t="shared" si="6"/>
        <v>0</v>
      </c>
      <c r="H104" s="15">
        <f t="shared" si="7"/>
        <v>0</v>
      </c>
    </row>
    <row r="105" spans="2:8" ht="15" x14ac:dyDescent="0.2">
      <c r="B105" s="5" t="s">
        <v>244</v>
      </c>
      <c r="C105" s="38">
        <v>3</v>
      </c>
      <c r="D105" s="38">
        <v>1</v>
      </c>
      <c r="E105" s="12">
        <f t="shared" si="4"/>
        <v>7.3170731707317077E-3</v>
      </c>
      <c r="F105" s="12">
        <f t="shared" si="5"/>
        <v>2.617801047120419E-3</v>
      </c>
      <c r="G105" s="11">
        <f t="shared" si="6"/>
        <v>-0.66666666666666663</v>
      </c>
      <c r="H105" s="15">
        <f t="shared" si="7"/>
        <v>-4.8780487804878049E-3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3</v>
      </c>
      <c r="D107" s="38">
        <v>2</v>
      </c>
      <c r="E107" s="12">
        <f t="shared" si="4"/>
        <v>7.3170731707317077E-3</v>
      </c>
      <c r="F107" s="12">
        <f t="shared" si="5"/>
        <v>5.235602094240838E-3</v>
      </c>
      <c r="G107" s="11">
        <f t="shared" si="6"/>
        <v>-0.33333333333333331</v>
      </c>
      <c r="H107" s="15">
        <f t="shared" si="7"/>
        <v>-2.4390243902439024E-3</v>
      </c>
    </row>
    <row r="108" spans="2:8" ht="15" x14ac:dyDescent="0.2">
      <c r="B108" s="5" t="s">
        <v>31</v>
      </c>
      <c r="C108" s="38">
        <v>8</v>
      </c>
      <c r="D108" s="38">
        <v>12</v>
      </c>
      <c r="E108" s="12">
        <f t="shared" si="4"/>
        <v>1.9512195121951219E-2</v>
      </c>
      <c r="F108" s="12">
        <f t="shared" si="5"/>
        <v>3.1413612565445025E-2</v>
      </c>
      <c r="G108" s="11">
        <f t="shared" si="6"/>
        <v>0.5</v>
      </c>
      <c r="H108" s="15">
        <f t="shared" si="7"/>
        <v>9.7560975609756097E-3</v>
      </c>
    </row>
    <row r="109" spans="2:8" ht="15" x14ac:dyDescent="0.2">
      <c r="B109" s="5" t="s">
        <v>247</v>
      </c>
      <c r="C109" s="38">
        <v>1</v>
      </c>
      <c r="D109" s="38">
        <v>5</v>
      </c>
      <c r="E109" s="12">
        <f t="shared" si="4"/>
        <v>2.4390243902439024E-3</v>
      </c>
      <c r="F109" s="12">
        <f t="shared" si="5"/>
        <v>1.3089005235602094E-2</v>
      </c>
      <c r="G109" s="11">
        <f t="shared" si="6"/>
        <v>4</v>
      </c>
      <c r="H109" s="15">
        <f t="shared" si="7"/>
        <v>9.7560975609756097E-3</v>
      </c>
    </row>
    <row r="110" spans="2:8" ht="15" x14ac:dyDescent="0.2">
      <c r="B110" s="5" t="s">
        <v>32</v>
      </c>
      <c r="C110" s="38">
        <v>27</v>
      </c>
      <c r="D110" s="38">
        <v>9</v>
      </c>
      <c r="E110" s="12">
        <f t="shared" si="4"/>
        <v>6.5853658536585369E-2</v>
      </c>
      <c r="F110" s="12">
        <f t="shared" si="5"/>
        <v>2.356020942408377E-2</v>
      </c>
      <c r="G110" s="11">
        <f t="shared" si="6"/>
        <v>-0.66666666666666663</v>
      </c>
      <c r="H110" s="15">
        <f t="shared" si="7"/>
        <v>-4.3902439024390241E-2</v>
      </c>
    </row>
    <row r="111" spans="2:8" ht="15" x14ac:dyDescent="0.2">
      <c r="B111" s="5" t="s">
        <v>30</v>
      </c>
      <c r="C111" s="38">
        <v>5</v>
      </c>
      <c r="D111" s="38">
        <v>6</v>
      </c>
      <c r="E111" s="12">
        <f t="shared" si="4"/>
        <v>1.2195121951219513E-2</v>
      </c>
      <c r="F111" s="12">
        <f t="shared" si="5"/>
        <v>1.5706806282722512E-2</v>
      </c>
      <c r="G111" s="11">
        <f t="shared" si="6"/>
        <v>0.2</v>
      </c>
      <c r="H111" s="15">
        <f t="shared" si="7"/>
        <v>2.4390243902439029E-3</v>
      </c>
    </row>
    <row r="112" spans="2:8" ht="15" x14ac:dyDescent="0.2">
      <c r="B112" s="5" t="s">
        <v>33</v>
      </c>
      <c r="C112" s="38">
        <v>6</v>
      </c>
      <c r="D112" s="38">
        <v>20</v>
      </c>
      <c r="E112" s="12">
        <f t="shared" si="4"/>
        <v>1.4634146341463415E-2</v>
      </c>
      <c r="F112" s="12">
        <f t="shared" si="5"/>
        <v>5.2356020942408377E-2</v>
      </c>
      <c r="G112" s="11">
        <f t="shared" si="6"/>
        <v>2.3333333333333335</v>
      </c>
      <c r="H112" s="15">
        <f t="shared" si="7"/>
        <v>3.4146341463414637E-2</v>
      </c>
    </row>
    <row r="113" spans="2:8" ht="15" x14ac:dyDescent="0.2">
      <c r="B113" s="5" t="s">
        <v>248</v>
      </c>
      <c r="C113" s="38">
        <v>8</v>
      </c>
      <c r="D113" s="38">
        <v>10</v>
      </c>
      <c r="E113" s="12">
        <f t="shared" si="4"/>
        <v>1.9512195121951219E-2</v>
      </c>
      <c r="F113" s="12">
        <f t="shared" si="5"/>
        <v>2.6178010471204188E-2</v>
      </c>
      <c r="G113" s="11">
        <f t="shared" si="6"/>
        <v>0.25</v>
      </c>
      <c r="H113" s="15">
        <f t="shared" si="7"/>
        <v>4.8780487804878049E-3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7</v>
      </c>
      <c r="D115" s="38">
        <v>11</v>
      </c>
      <c r="E115" s="12">
        <f t="shared" si="4"/>
        <v>1.7073170731707318E-2</v>
      </c>
      <c r="F115" s="12">
        <f t="shared" si="5"/>
        <v>2.8795811518324606E-2</v>
      </c>
      <c r="G115" s="11">
        <f t="shared" si="6"/>
        <v>0.5714285714285714</v>
      </c>
      <c r="H115" s="15">
        <f t="shared" si="7"/>
        <v>9.7560975609756097E-3</v>
      </c>
    </row>
    <row r="116" spans="2:8" ht="15" x14ac:dyDescent="0.2">
      <c r="B116" s="5" t="s">
        <v>249</v>
      </c>
      <c r="C116" s="38">
        <v>24</v>
      </c>
      <c r="D116" s="38">
        <v>12</v>
      </c>
      <c r="E116" s="12">
        <f t="shared" si="4"/>
        <v>5.8536585365853662E-2</v>
      </c>
      <c r="F116" s="12">
        <f t="shared" si="5"/>
        <v>3.1413612565445025E-2</v>
      </c>
      <c r="G116" s="11">
        <f t="shared" si="6"/>
        <v>-0.5</v>
      </c>
      <c r="H116" s="15">
        <f t="shared" si="7"/>
        <v>-2.9268292682926831E-2</v>
      </c>
    </row>
    <row r="117" spans="2:8" ht="15" x14ac:dyDescent="0.2">
      <c r="B117" s="5" t="s">
        <v>250</v>
      </c>
      <c r="C117" s="38">
        <v>2</v>
      </c>
      <c r="D117" s="38">
        <v>1</v>
      </c>
      <c r="E117" s="12">
        <f t="shared" si="4"/>
        <v>4.8780487804878049E-3</v>
      </c>
      <c r="F117" s="12">
        <f t="shared" si="5"/>
        <v>2.617801047120419E-3</v>
      </c>
      <c r="G117" s="11">
        <f t="shared" si="6"/>
        <v>-0.5</v>
      </c>
      <c r="H117" s="15">
        <f t="shared" si="7"/>
        <v>-2.4390243902439024E-3</v>
      </c>
    </row>
    <row r="118" spans="2:8" ht="15" x14ac:dyDescent="0.2">
      <c r="B118" s="5" t="s">
        <v>251</v>
      </c>
      <c r="C118" s="38">
        <v>61</v>
      </c>
      <c r="D118" s="38">
        <v>30</v>
      </c>
      <c r="E118" s="12">
        <f t="shared" si="4"/>
        <v>0.14878048780487804</v>
      </c>
      <c r="F118" s="12">
        <f t="shared" si="5"/>
        <v>7.8534031413612565E-2</v>
      </c>
      <c r="G118" s="11">
        <f t="shared" si="6"/>
        <v>-0.50819672131147542</v>
      </c>
      <c r="H118" s="15">
        <f t="shared" si="7"/>
        <v>-7.5609756097560973E-2</v>
      </c>
    </row>
    <row r="119" spans="2:8" ht="15" x14ac:dyDescent="0.2">
      <c r="B119" s="5" t="s">
        <v>252</v>
      </c>
      <c r="C119" s="38">
        <v>12</v>
      </c>
      <c r="D119" s="38">
        <v>14</v>
      </c>
      <c r="E119" s="12">
        <f t="shared" si="4"/>
        <v>2.9268292682926831E-2</v>
      </c>
      <c r="F119" s="12">
        <f t="shared" si="5"/>
        <v>3.6649214659685861E-2</v>
      </c>
      <c r="G119" s="11">
        <f t="shared" si="6"/>
        <v>0.16666666666666666</v>
      </c>
      <c r="H119" s="15">
        <f t="shared" si="7"/>
        <v>4.8780487804878049E-3</v>
      </c>
    </row>
    <row r="120" spans="2:8" ht="15" x14ac:dyDescent="0.2">
      <c r="B120" s="5" t="s">
        <v>253</v>
      </c>
      <c r="C120" s="38">
        <v>6</v>
      </c>
      <c r="D120" s="38">
        <v>11</v>
      </c>
      <c r="E120" s="12">
        <f t="shared" si="4"/>
        <v>1.4634146341463415E-2</v>
      </c>
      <c r="F120" s="12">
        <f t="shared" si="5"/>
        <v>2.8795811518324606E-2</v>
      </c>
      <c r="G120" s="11">
        <f t="shared" si="6"/>
        <v>0.83333333333333337</v>
      </c>
      <c r="H120" s="15">
        <f t="shared" si="7"/>
        <v>1.2195121951219513E-2</v>
      </c>
    </row>
    <row r="121" spans="2:8" ht="15" x14ac:dyDescent="0.2">
      <c r="B121" s="5" t="s">
        <v>35</v>
      </c>
      <c r="C121" s="38">
        <v>13</v>
      </c>
      <c r="D121" s="38">
        <v>1</v>
      </c>
      <c r="E121" s="12">
        <f t="shared" si="4"/>
        <v>3.1707317073170732E-2</v>
      </c>
      <c r="F121" s="12">
        <f t="shared" si="5"/>
        <v>2.617801047120419E-3</v>
      </c>
      <c r="G121" s="11">
        <f t="shared" si="6"/>
        <v>-0.92307692307692313</v>
      </c>
      <c r="H121" s="15">
        <f t="shared" si="7"/>
        <v>-2.9268292682926831E-2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28</v>
      </c>
      <c r="D123" s="38">
        <v>18</v>
      </c>
      <c r="E123" s="12">
        <f t="shared" si="4"/>
        <v>6.8292682926829273E-2</v>
      </c>
      <c r="F123" s="12">
        <f t="shared" si="5"/>
        <v>4.712041884816754E-2</v>
      </c>
      <c r="G123" s="11">
        <f t="shared" si="6"/>
        <v>-0.35714285714285715</v>
      </c>
      <c r="H123" s="15">
        <f t="shared" si="7"/>
        <v>-2.4390243902439025E-2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19</v>
      </c>
      <c r="D125" s="38">
        <v>2</v>
      </c>
      <c r="E125" s="12">
        <f t="shared" si="4"/>
        <v>4.6341463414634146E-2</v>
      </c>
      <c r="F125" s="12">
        <f t="shared" si="5"/>
        <v>5.235602094240838E-3</v>
      </c>
      <c r="G125" s="11">
        <f t="shared" si="6"/>
        <v>-0.89473684210526316</v>
      </c>
      <c r="H125" s="15">
        <f t="shared" si="7"/>
        <v>-4.1463414634146344E-2</v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3</v>
      </c>
      <c r="E127" s="12" t="str">
        <f t="shared" si="4"/>
        <v/>
      </c>
      <c r="F127" s="12">
        <f t="shared" si="5"/>
        <v>7.8534031413612562E-3</v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0</v>
      </c>
      <c r="E129" s="12">
        <f t="shared" si="4"/>
        <v>2.4390243902439024E-3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1</v>
      </c>
      <c r="E130" s="12" t="str">
        <f t="shared" si="4"/>
        <v/>
      </c>
      <c r="F130" s="12">
        <f t="shared" si="5"/>
        <v>2.617801047120419E-3</v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1</v>
      </c>
      <c r="D132" s="38">
        <v>1</v>
      </c>
      <c r="E132" s="12">
        <f t="shared" si="4"/>
        <v>2.4390243902439024E-3</v>
      </c>
      <c r="F132" s="12">
        <f t="shared" si="5"/>
        <v>2.617801047120419E-3</v>
      </c>
      <c r="G132" s="11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</v>
      </c>
      <c r="D134" s="38">
        <v>0</v>
      </c>
      <c r="E134" s="12">
        <f t="shared" si="4"/>
        <v>4.8780487804878049E-3</v>
      </c>
      <c r="F134" s="12" t="str">
        <f t="shared" si="5"/>
        <v/>
      </c>
      <c r="G134" s="11" t="str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6</v>
      </c>
      <c r="E137" s="12">
        <f t="shared" si="8"/>
        <v>2.4390243902439024E-3</v>
      </c>
      <c r="F137" s="12">
        <f t="shared" si="9"/>
        <v>1.5706806282722512E-2</v>
      </c>
      <c r="G137" s="11">
        <f t="shared" si="10"/>
        <v>5</v>
      </c>
      <c r="H137" s="15">
        <f t="shared" si="11"/>
        <v>1.2195121951219513E-2</v>
      </c>
    </row>
    <row r="138" spans="2:8" ht="15" x14ac:dyDescent="0.2">
      <c r="B138" s="5" t="s">
        <v>261</v>
      </c>
      <c r="C138" s="38">
        <v>2</v>
      </c>
      <c r="D138" s="38">
        <v>1</v>
      </c>
      <c r="E138" s="12">
        <f t="shared" si="8"/>
        <v>4.8780487804878049E-3</v>
      </c>
      <c r="F138" s="12">
        <f t="shared" si="9"/>
        <v>2.617801047120419E-3</v>
      </c>
      <c r="G138" s="11">
        <f t="shared" si="10"/>
        <v>-0.5</v>
      </c>
      <c r="H138" s="15">
        <f t="shared" si="11"/>
        <v>-2.4390243902439024E-3</v>
      </c>
    </row>
    <row r="139" spans="2:8" ht="15" x14ac:dyDescent="0.2">
      <c r="B139" s="5" t="s">
        <v>262</v>
      </c>
      <c r="C139" s="38">
        <v>1</v>
      </c>
      <c r="D139" s="38">
        <v>2</v>
      </c>
      <c r="E139" s="12">
        <f t="shared" si="8"/>
        <v>2.4390243902439024E-3</v>
      </c>
      <c r="F139" s="12">
        <f t="shared" si="9"/>
        <v>5.235602094240838E-3</v>
      </c>
      <c r="G139" s="11">
        <f t="shared" si="10"/>
        <v>1</v>
      </c>
      <c r="H139" s="15">
        <f t="shared" si="11"/>
        <v>2.4390243902439024E-3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1</v>
      </c>
      <c r="D142" s="38">
        <v>0</v>
      </c>
      <c r="E142" s="12">
        <f t="shared" si="8"/>
        <v>2.4390243902439024E-3</v>
      </c>
      <c r="F142" s="12" t="str">
        <f t="shared" si="9"/>
        <v/>
      </c>
      <c r="G142" s="11" t="str">
        <f t="shared" si="10"/>
        <v>0</v>
      </c>
      <c r="H142" s="15">
        <f t="shared" si="11"/>
        <v>0</v>
      </c>
    </row>
    <row r="143" spans="2:8" ht="15" x14ac:dyDescent="0.2">
      <c r="B143" s="5" t="s">
        <v>49</v>
      </c>
      <c r="C143" s="38">
        <v>1</v>
      </c>
      <c r="D143" s="38">
        <v>0</v>
      </c>
      <c r="E143" s="12">
        <f t="shared" si="8"/>
        <v>2.4390243902439024E-3</v>
      </c>
      <c r="F143" s="12" t="str">
        <f t="shared" si="9"/>
        <v/>
      </c>
      <c r="G143" s="11" t="str">
        <f t="shared" si="10"/>
        <v>0</v>
      </c>
      <c r="H143" s="15">
        <f t="shared" si="11"/>
        <v>0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2</v>
      </c>
      <c r="E145" s="12" t="str">
        <f t="shared" si="8"/>
        <v/>
      </c>
      <c r="F145" s="12">
        <f t="shared" si="9"/>
        <v>5.235602094240838E-3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642</v>
      </c>
      <c r="D151" s="34">
        <f>SUM(D152:D288)</f>
        <v>611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-4.8286604361370715E-2</v>
      </c>
      <c r="H151" s="36">
        <f>+IF(OR(AND(E151=""),(G151="")),"",E151*G151)</f>
        <v>-4.8286604361370715E-2</v>
      </c>
    </row>
    <row r="152" spans="2:8" ht="15" x14ac:dyDescent="0.2">
      <c r="B152" s="41" t="s">
        <v>54</v>
      </c>
      <c r="C152" s="38">
        <v>9</v>
      </c>
      <c r="D152" s="38">
        <v>3</v>
      </c>
      <c r="E152" s="40">
        <f>+IF(C152=0,"",C152/C$151)</f>
        <v>1.4018691588785047E-2</v>
      </c>
      <c r="F152" s="40">
        <f>+IF(D152=0,"",D152/D$151)</f>
        <v>4.9099836333878887E-3</v>
      </c>
      <c r="G152" s="30">
        <f>+IF(OR(AND(D152=0),(C152=0)),"0",((D152-C152)/C152))</f>
        <v>-0.66666666666666663</v>
      </c>
      <c r="H152" s="31">
        <f>+IF(OR(AND(E152=""),(G152="")),"",E152*G152)</f>
        <v>-9.3457943925233638E-3</v>
      </c>
    </row>
    <row r="153" spans="2:8" ht="15" x14ac:dyDescent="0.2">
      <c r="B153" s="7" t="s">
        <v>58</v>
      </c>
      <c r="C153" s="38">
        <v>3</v>
      </c>
      <c r="D153" s="38">
        <v>0</v>
      </c>
      <c r="E153" s="12">
        <f t="shared" ref="E153:E216" si="12">+IF(C153=0,"",C153/C$151)</f>
        <v>4.6728971962616819E-3</v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0</v>
      </c>
      <c r="D154" s="38">
        <v>4</v>
      </c>
      <c r="E154" s="12" t="str">
        <f t="shared" si="12"/>
        <v/>
      </c>
      <c r="F154" s="12">
        <f t="shared" si="13"/>
        <v>6.5466448445171853E-3</v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12</v>
      </c>
      <c r="D156" s="38">
        <v>8</v>
      </c>
      <c r="E156" s="12">
        <f t="shared" si="12"/>
        <v>1.8691588785046728E-2</v>
      </c>
      <c r="F156" s="12">
        <f t="shared" si="13"/>
        <v>1.3093289689034371E-2</v>
      </c>
      <c r="G156" s="11">
        <f t="shared" si="14"/>
        <v>-0.33333333333333331</v>
      </c>
      <c r="H156" s="15">
        <f t="shared" si="15"/>
        <v>-6.2305295950155753E-3</v>
      </c>
    </row>
    <row r="157" spans="2:8" ht="15" x14ac:dyDescent="0.2">
      <c r="B157" s="7" t="s">
        <v>53</v>
      </c>
      <c r="C157" s="38">
        <v>63</v>
      </c>
      <c r="D157" s="38">
        <v>40</v>
      </c>
      <c r="E157" s="12">
        <f t="shared" si="12"/>
        <v>9.8130841121495324E-2</v>
      </c>
      <c r="F157" s="12">
        <f t="shared" si="13"/>
        <v>6.5466448445171854E-2</v>
      </c>
      <c r="G157" s="11">
        <f t="shared" si="14"/>
        <v>-0.36507936507936506</v>
      </c>
      <c r="H157" s="15">
        <f t="shared" si="15"/>
        <v>-3.5825545171339561E-2</v>
      </c>
    </row>
    <row r="158" spans="2:8" ht="15" x14ac:dyDescent="0.2">
      <c r="B158" s="7" t="s">
        <v>59</v>
      </c>
      <c r="C158" s="38">
        <v>1</v>
      </c>
      <c r="D158" s="38">
        <v>0</v>
      </c>
      <c r="E158" s="12">
        <f t="shared" si="12"/>
        <v>1.557632398753894E-3</v>
      </c>
      <c r="F158" s="12" t="str">
        <f t="shared" si="13"/>
        <v/>
      </c>
      <c r="G158" s="11" t="str">
        <f t="shared" si="14"/>
        <v>0</v>
      </c>
      <c r="H158" s="15">
        <f t="shared" si="15"/>
        <v>0</v>
      </c>
    </row>
    <row r="159" spans="2:8" ht="15" x14ac:dyDescent="0.2">
      <c r="B159" s="7" t="s">
        <v>268</v>
      </c>
      <c r="C159" s="38">
        <v>9</v>
      </c>
      <c r="D159" s="38">
        <v>7</v>
      </c>
      <c r="E159" s="12">
        <f t="shared" si="12"/>
        <v>1.4018691588785047E-2</v>
      </c>
      <c r="F159" s="12">
        <f t="shared" si="13"/>
        <v>1.1456628477905073E-2</v>
      </c>
      <c r="G159" s="11">
        <f t="shared" si="14"/>
        <v>-0.22222222222222221</v>
      </c>
      <c r="H159" s="15">
        <f t="shared" si="15"/>
        <v>-3.1152647975077881E-3</v>
      </c>
    </row>
    <row r="160" spans="2:8" ht="15" x14ac:dyDescent="0.2">
      <c r="B160" s="7" t="s">
        <v>55</v>
      </c>
      <c r="C160" s="38">
        <v>0</v>
      </c>
      <c r="D160" s="38">
        <v>3</v>
      </c>
      <c r="E160" s="12" t="str">
        <f t="shared" si="12"/>
        <v/>
      </c>
      <c r="F160" s="12">
        <f t="shared" si="13"/>
        <v>4.9099836333878887E-3</v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101</v>
      </c>
      <c r="D164" s="38">
        <v>2</v>
      </c>
      <c r="E164" s="12">
        <f t="shared" si="12"/>
        <v>0.15732087227414329</v>
      </c>
      <c r="F164" s="12">
        <f t="shared" si="13"/>
        <v>3.2733224222585926E-3</v>
      </c>
      <c r="G164" s="11">
        <f t="shared" si="14"/>
        <v>-0.98019801980198018</v>
      </c>
      <c r="H164" s="15">
        <f t="shared" si="15"/>
        <v>-0.1542056074766355</v>
      </c>
    </row>
    <row r="165" spans="2:8" ht="15" x14ac:dyDescent="0.2">
      <c r="B165" s="7" t="s">
        <v>57</v>
      </c>
      <c r="C165" s="38">
        <v>18</v>
      </c>
      <c r="D165" s="38">
        <v>15</v>
      </c>
      <c r="E165" s="12">
        <f t="shared" si="12"/>
        <v>2.8037383177570093E-2</v>
      </c>
      <c r="F165" s="12">
        <f t="shared" si="13"/>
        <v>2.4549918166939442E-2</v>
      </c>
      <c r="G165" s="11">
        <f t="shared" si="14"/>
        <v>-0.16666666666666666</v>
      </c>
      <c r="H165" s="15">
        <f t="shared" si="15"/>
        <v>-4.6728971962616819E-3</v>
      </c>
    </row>
    <row r="166" spans="2:8" ht="15" x14ac:dyDescent="0.2">
      <c r="B166" s="7" t="s">
        <v>270</v>
      </c>
      <c r="C166" s="38">
        <v>2</v>
      </c>
      <c r="D166" s="38">
        <v>1</v>
      </c>
      <c r="E166" s="12">
        <f t="shared" si="12"/>
        <v>3.1152647975077881E-3</v>
      </c>
      <c r="F166" s="12">
        <f t="shared" si="13"/>
        <v>1.6366612111292963E-3</v>
      </c>
      <c r="G166" s="11">
        <f t="shared" si="14"/>
        <v>-0.5</v>
      </c>
      <c r="H166" s="15">
        <f t="shared" si="15"/>
        <v>-1.557632398753894E-3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5</v>
      </c>
      <c r="D169" s="38">
        <v>33</v>
      </c>
      <c r="E169" s="12">
        <f t="shared" si="12"/>
        <v>7.7881619937694704E-3</v>
      </c>
      <c r="F169" s="12">
        <f t="shared" si="13"/>
        <v>5.4009819967266774E-2</v>
      </c>
      <c r="G169" s="11">
        <f t="shared" si="14"/>
        <v>5.6</v>
      </c>
      <c r="H169" s="15">
        <f t="shared" si="15"/>
        <v>4.3613707165109032E-2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1</v>
      </c>
      <c r="D172" s="38">
        <v>6</v>
      </c>
      <c r="E172" s="12">
        <f t="shared" si="12"/>
        <v>1.557632398753894E-3</v>
      </c>
      <c r="F172" s="12">
        <f t="shared" si="13"/>
        <v>9.8199672667757774E-3</v>
      </c>
      <c r="G172" s="11">
        <f t="shared" si="14"/>
        <v>5</v>
      </c>
      <c r="H172" s="15">
        <f t="shared" si="15"/>
        <v>7.7881619937694704E-3</v>
      </c>
    </row>
    <row r="173" spans="2:8" ht="15" x14ac:dyDescent="0.2">
      <c r="B173" s="7" t="s">
        <v>275</v>
      </c>
      <c r="C173" s="38">
        <v>44</v>
      </c>
      <c r="D173" s="38">
        <v>13</v>
      </c>
      <c r="E173" s="12">
        <f t="shared" si="12"/>
        <v>6.8535825545171333E-2</v>
      </c>
      <c r="F173" s="12">
        <f t="shared" si="13"/>
        <v>2.1276595744680851E-2</v>
      </c>
      <c r="G173" s="11">
        <f t="shared" si="14"/>
        <v>-0.70454545454545459</v>
      </c>
      <c r="H173" s="15">
        <f t="shared" si="15"/>
        <v>-4.8286604361370715E-2</v>
      </c>
    </row>
    <row r="174" spans="2:8" ht="15" x14ac:dyDescent="0.2">
      <c r="B174" s="7" t="s">
        <v>276</v>
      </c>
      <c r="C174" s="38">
        <v>5</v>
      </c>
      <c r="D174" s="38">
        <v>20</v>
      </c>
      <c r="E174" s="12">
        <f t="shared" si="12"/>
        <v>7.7881619937694704E-3</v>
      </c>
      <c r="F174" s="12">
        <f t="shared" si="13"/>
        <v>3.2733224222585927E-2</v>
      </c>
      <c r="G174" s="11">
        <f t="shared" si="14"/>
        <v>3</v>
      </c>
      <c r="H174" s="15">
        <f t="shared" si="15"/>
        <v>2.336448598130841E-2</v>
      </c>
    </row>
    <row r="175" spans="2:8" ht="15" x14ac:dyDescent="0.2">
      <c r="B175" s="7" t="s">
        <v>277</v>
      </c>
      <c r="C175" s="38">
        <v>14</v>
      </c>
      <c r="D175" s="38">
        <v>11</v>
      </c>
      <c r="E175" s="12">
        <f t="shared" si="12"/>
        <v>2.1806853582554516E-2</v>
      </c>
      <c r="F175" s="12">
        <f t="shared" si="13"/>
        <v>1.8003273322422259E-2</v>
      </c>
      <c r="G175" s="11">
        <f t="shared" si="14"/>
        <v>-0.21428571428571427</v>
      </c>
      <c r="H175" s="15">
        <f t="shared" si="15"/>
        <v>-4.6728971962616819E-3</v>
      </c>
    </row>
    <row r="176" spans="2:8" ht="15" x14ac:dyDescent="0.2">
      <c r="B176" s="7" t="s">
        <v>278</v>
      </c>
      <c r="C176" s="38">
        <v>15</v>
      </c>
      <c r="D176" s="38">
        <v>15</v>
      </c>
      <c r="E176" s="12">
        <f t="shared" si="12"/>
        <v>2.336448598130841E-2</v>
      </c>
      <c r="F176" s="12">
        <f t="shared" si="13"/>
        <v>2.4549918166939442E-2</v>
      </c>
      <c r="G176" s="11">
        <f t="shared" si="14"/>
        <v>0</v>
      </c>
      <c r="H176" s="15">
        <f t="shared" si="15"/>
        <v>0</v>
      </c>
    </row>
    <row r="177" spans="2:8" ht="15" x14ac:dyDescent="0.2">
      <c r="B177" s="7" t="s">
        <v>279</v>
      </c>
      <c r="C177" s="38">
        <v>39</v>
      </c>
      <c r="D177" s="38">
        <v>32</v>
      </c>
      <c r="E177" s="12">
        <f t="shared" si="12"/>
        <v>6.0747663551401869E-2</v>
      </c>
      <c r="F177" s="12">
        <f t="shared" si="13"/>
        <v>5.2373158756137482E-2</v>
      </c>
      <c r="G177" s="11">
        <f t="shared" si="14"/>
        <v>-0.17948717948717949</v>
      </c>
      <c r="H177" s="15">
        <f t="shared" si="15"/>
        <v>-1.0903426791277258E-2</v>
      </c>
    </row>
    <row r="178" spans="2:8" ht="15" x14ac:dyDescent="0.2">
      <c r="B178" s="7" t="s">
        <v>280</v>
      </c>
      <c r="C178" s="38">
        <v>21</v>
      </c>
      <c r="D178" s="38">
        <v>30</v>
      </c>
      <c r="E178" s="12">
        <f t="shared" si="12"/>
        <v>3.2710280373831772E-2</v>
      </c>
      <c r="F178" s="12">
        <f t="shared" si="13"/>
        <v>4.9099836333878884E-2</v>
      </c>
      <c r="G178" s="11">
        <f t="shared" si="14"/>
        <v>0.42857142857142855</v>
      </c>
      <c r="H178" s="15">
        <f t="shared" si="15"/>
        <v>1.4018691588785045E-2</v>
      </c>
    </row>
    <row r="179" spans="2:8" ht="15" x14ac:dyDescent="0.2">
      <c r="B179" s="7" t="s">
        <v>281</v>
      </c>
      <c r="C179" s="38">
        <v>1</v>
      </c>
      <c r="D179" s="38">
        <v>3</v>
      </c>
      <c r="E179" s="12">
        <f t="shared" si="12"/>
        <v>1.557632398753894E-3</v>
      </c>
      <c r="F179" s="12">
        <f t="shared" si="13"/>
        <v>4.9099836333878887E-3</v>
      </c>
      <c r="G179" s="11">
        <f t="shared" si="14"/>
        <v>2</v>
      </c>
      <c r="H179" s="15">
        <f t="shared" si="15"/>
        <v>3.1152647975077881E-3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4</v>
      </c>
      <c r="D182" s="38">
        <v>7</v>
      </c>
      <c r="E182" s="12">
        <f t="shared" si="12"/>
        <v>6.2305295950155761E-3</v>
      </c>
      <c r="F182" s="12">
        <f t="shared" si="13"/>
        <v>1.1456628477905073E-2</v>
      </c>
      <c r="G182" s="11">
        <f t="shared" si="14"/>
        <v>0.75</v>
      </c>
      <c r="H182" s="15">
        <f t="shared" si="15"/>
        <v>4.6728971962616819E-3</v>
      </c>
    </row>
    <row r="183" spans="2:8" ht="15" x14ac:dyDescent="0.2">
      <c r="B183" s="7" t="s">
        <v>285</v>
      </c>
      <c r="C183" s="38">
        <v>7</v>
      </c>
      <c r="D183" s="38">
        <v>28</v>
      </c>
      <c r="E183" s="12">
        <f t="shared" si="12"/>
        <v>1.0903426791277258E-2</v>
      </c>
      <c r="F183" s="12">
        <f t="shared" si="13"/>
        <v>4.5826513911620292E-2</v>
      </c>
      <c r="G183" s="11">
        <f t="shared" si="14"/>
        <v>3</v>
      </c>
      <c r="H183" s="15">
        <f t="shared" si="15"/>
        <v>3.2710280373831772E-2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1</v>
      </c>
      <c r="E185" s="12" t="str">
        <f t="shared" si="12"/>
        <v/>
      </c>
      <c r="F185" s="12">
        <f t="shared" si="13"/>
        <v>1.6366612111292963E-3</v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56</v>
      </c>
      <c r="D186" s="38">
        <v>42</v>
      </c>
      <c r="E186" s="12">
        <f t="shared" si="12"/>
        <v>8.7227414330218064E-2</v>
      </c>
      <c r="F186" s="12">
        <f t="shared" si="13"/>
        <v>6.8739770867430439E-2</v>
      </c>
      <c r="G186" s="11">
        <f t="shared" si="14"/>
        <v>-0.25</v>
      </c>
      <c r="H186" s="15">
        <f t="shared" si="15"/>
        <v>-2.1806853582554516E-2</v>
      </c>
    </row>
    <row r="187" spans="2:8" ht="15" x14ac:dyDescent="0.2">
      <c r="B187" s="7" t="s">
        <v>287</v>
      </c>
      <c r="C187" s="38">
        <v>3</v>
      </c>
      <c r="D187" s="38">
        <v>2</v>
      </c>
      <c r="E187" s="12">
        <f t="shared" si="12"/>
        <v>4.6728971962616819E-3</v>
      </c>
      <c r="F187" s="12">
        <f t="shared" si="13"/>
        <v>3.2733224222585926E-3</v>
      </c>
      <c r="G187" s="11">
        <f t="shared" si="14"/>
        <v>-0.33333333333333331</v>
      </c>
      <c r="H187" s="15">
        <f t="shared" si="15"/>
        <v>-1.5576323987538938E-3</v>
      </c>
    </row>
    <row r="188" spans="2:8" ht="15" x14ac:dyDescent="0.2">
      <c r="B188" s="7" t="s">
        <v>288</v>
      </c>
      <c r="C188" s="38">
        <v>1</v>
      </c>
      <c r="D188" s="38">
        <v>0</v>
      </c>
      <c r="E188" s="12">
        <f t="shared" si="12"/>
        <v>1.557632398753894E-3</v>
      </c>
      <c r="F188" s="12" t="str">
        <f t="shared" si="13"/>
        <v/>
      </c>
      <c r="G188" s="11" t="str">
        <f t="shared" si="14"/>
        <v>0</v>
      </c>
      <c r="H188" s="15">
        <f t="shared" si="15"/>
        <v>0</v>
      </c>
    </row>
    <row r="189" spans="2:8" ht="15" x14ac:dyDescent="0.2">
      <c r="B189" s="7" t="s">
        <v>289</v>
      </c>
      <c r="C189" s="38">
        <v>1</v>
      </c>
      <c r="D189" s="38">
        <v>0</v>
      </c>
      <c r="E189" s="12">
        <f t="shared" si="12"/>
        <v>1.557632398753894E-3</v>
      </c>
      <c r="F189" s="12" t="str">
        <f t="shared" si="13"/>
        <v/>
      </c>
      <c r="G189" s="11" t="str">
        <f t="shared" si="14"/>
        <v>0</v>
      </c>
      <c r="H189" s="15">
        <f t="shared" si="15"/>
        <v>0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6</v>
      </c>
      <c r="E191" s="12" t="str">
        <f t="shared" si="12"/>
        <v/>
      </c>
      <c r="F191" s="12">
        <f t="shared" si="13"/>
        <v>9.8199672667757774E-3</v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1</v>
      </c>
      <c r="D195" s="38">
        <v>0</v>
      </c>
      <c r="E195" s="12">
        <f t="shared" si="12"/>
        <v>1.557632398753894E-3</v>
      </c>
      <c r="F195" s="12" t="str">
        <f t="shared" si="13"/>
        <v/>
      </c>
      <c r="G195" s="11" t="str">
        <f t="shared" si="14"/>
        <v>0</v>
      </c>
      <c r="H195" s="15">
        <f t="shared" si="15"/>
        <v>0</v>
      </c>
    </row>
    <row r="196" spans="2:8" ht="15" x14ac:dyDescent="0.2">
      <c r="B196" s="7" t="s">
        <v>293</v>
      </c>
      <c r="C196" s="38">
        <v>33</v>
      </c>
      <c r="D196" s="38">
        <v>26</v>
      </c>
      <c r="E196" s="12">
        <f t="shared" si="12"/>
        <v>5.1401869158878503E-2</v>
      </c>
      <c r="F196" s="12">
        <f t="shared" si="13"/>
        <v>4.2553191489361701E-2</v>
      </c>
      <c r="G196" s="11">
        <f t="shared" si="14"/>
        <v>-0.21212121212121213</v>
      </c>
      <c r="H196" s="15">
        <f t="shared" si="15"/>
        <v>-1.0903426791277258E-2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13</v>
      </c>
      <c r="D198" s="38">
        <v>2</v>
      </c>
      <c r="E198" s="12">
        <f t="shared" si="12"/>
        <v>2.0249221183800622E-2</v>
      </c>
      <c r="F198" s="12">
        <f t="shared" si="13"/>
        <v>3.2733224222585926E-3</v>
      </c>
      <c r="G198" s="11">
        <f t="shared" si="14"/>
        <v>-0.84615384615384615</v>
      </c>
      <c r="H198" s="15">
        <f t="shared" si="15"/>
        <v>-1.7133956386292833E-2</v>
      </c>
    </row>
    <row r="199" spans="2:8" ht="15" x14ac:dyDescent="0.2">
      <c r="B199" s="7" t="s">
        <v>296</v>
      </c>
      <c r="C199" s="38">
        <v>1</v>
      </c>
      <c r="D199" s="38">
        <v>1</v>
      </c>
      <c r="E199" s="12">
        <f t="shared" si="12"/>
        <v>1.557632398753894E-3</v>
      </c>
      <c r="F199" s="12">
        <f t="shared" si="13"/>
        <v>1.6366612111292963E-3</v>
      </c>
      <c r="G199" s="11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2</v>
      </c>
      <c r="E200" s="12" t="str">
        <f t="shared" si="12"/>
        <v/>
      </c>
      <c r="F200" s="12">
        <f t="shared" si="13"/>
        <v>3.2733224222585926E-3</v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3</v>
      </c>
      <c r="D201" s="38">
        <v>2</v>
      </c>
      <c r="E201" s="12">
        <f t="shared" si="12"/>
        <v>4.6728971962616819E-3</v>
      </c>
      <c r="F201" s="12">
        <f t="shared" si="13"/>
        <v>3.2733224222585926E-3</v>
      </c>
      <c r="G201" s="11">
        <f t="shared" si="14"/>
        <v>-0.33333333333333331</v>
      </c>
      <c r="H201" s="15">
        <f t="shared" si="15"/>
        <v>-1.5576323987538938E-3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1</v>
      </c>
      <c r="E206" s="12" t="str">
        <f t="shared" si="12"/>
        <v/>
      </c>
      <c r="F206" s="12">
        <f t="shared" si="13"/>
        <v>1.6366612111292963E-3</v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</v>
      </c>
      <c r="D208" s="38">
        <v>1</v>
      </c>
      <c r="E208" s="12">
        <f t="shared" si="12"/>
        <v>3.1152647975077881E-3</v>
      </c>
      <c r="F208" s="12">
        <f t="shared" si="13"/>
        <v>1.6366612111292963E-3</v>
      </c>
      <c r="G208" s="11">
        <f t="shared" si="14"/>
        <v>-0.5</v>
      </c>
      <c r="H208" s="15">
        <f t="shared" si="15"/>
        <v>-1.557632398753894E-3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0</v>
      </c>
      <c r="E210" s="12">
        <f t="shared" si="12"/>
        <v>1.557632398753894E-3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1</v>
      </c>
      <c r="D213" s="38">
        <v>0</v>
      </c>
      <c r="E213" s="12">
        <f t="shared" si="12"/>
        <v>1.557632398753894E-3</v>
      </c>
      <c r="F213" s="12" t="str">
        <f t="shared" si="13"/>
        <v/>
      </c>
      <c r="G213" s="11" t="str">
        <f t="shared" si="14"/>
        <v>0</v>
      </c>
      <c r="H213" s="15">
        <f t="shared" si="15"/>
        <v>0</v>
      </c>
    </row>
    <row r="214" spans="2:8" ht="15" x14ac:dyDescent="0.2">
      <c r="B214" s="7" t="s">
        <v>70</v>
      </c>
      <c r="C214" s="38">
        <v>1</v>
      </c>
      <c r="D214" s="38">
        <v>1</v>
      </c>
      <c r="E214" s="12">
        <f t="shared" si="12"/>
        <v>1.557632398753894E-3</v>
      </c>
      <c r="F214" s="12">
        <f t="shared" si="13"/>
        <v>1.6366612111292963E-3</v>
      </c>
      <c r="G214" s="11">
        <f t="shared" si="14"/>
        <v>0</v>
      </c>
      <c r="H214" s="15">
        <f t="shared" si="15"/>
        <v>0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1</v>
      </c>
      <c r="E216" s="12">
        <f t="shared" si="12"/>
        <v>1.557632398753894E-3</v>
      </c>
      <c r="F216" s="12">
        <f t="shared" si="13"/>
        <v>1.6366612111292963E-3</v>
      </c>
      <c r="G216" s="11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4</v>
      </c>
      <c r="D229" s="38">
        <v>20</v>
      </c>
      <c r="E229" s="12">
        <f t="shared" si="16"/>
        <v>6.2305295950155761E-3</v>
      </c>
      <c r="F229" s="12">
        <f t="shared" si="17"/>
        <v>3.2733224222585927E-2</v>
      </c>
      <c r="G229" s="11">
        <f t="shared" si="18"/>
        <v>4</v>
      </c>
      <c r="H229" s="15">
        <f t="shared" si="19"/>
        <v>2.4922118380062305E-2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2</v>
      </c>
      <c r="D233" s="38">
        <v>0</v>
      </c>
      <c r="E233" s="12">
        <f t="shared" si="16"/>
        <v>3.1152647975077881E-3</v>
      </c>
      <c r="F233" s="12" t="str">
        <f t="shared" si="17"/>
        <v/>
      </c>
      <c r="G233" s="11" t="str">
        <f t="shared" si="18"/>
        <v>0</v>
      </c>
      <c r="H233" s="15">
        <f t="shared" si="19"/>
        <v>0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11</v>
      </c>
      <c r="D235" s="38">
        <v>11</v>
      </c>
      <c r="E235" s="12">
        <f t="shared" si="16"/>
        <v>1.7133956386292833E-2</v>
      </c>
      <c r="F235" s="12">
        <f t="shared" si="17"/>
        <v>1.8003273322422259E-2</v>
      </c>
      <c r="G235" s="11">
        <f t="shared" si="18"/>
        <v>0</v>
      </c>
      <c r="H235" s="15">
        <f t="shared" si="19"/>
        <v>0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7</v>
      </c>
      <c r="D237" s="38">
        <v>22</v>
      </c>
      <c r="E237" s="12">
        <f t="shared" si="16"/>
        <v>1.0903426791277258E-2</v>
      </c>
      <c r="F237" s="12">
        <f t="shared" si="17"/>
        <v>3.6006546644844518E-2</v>
      </c>
      <c r="G237" s="11">
        <f t="shared" si="18"/>
        <v>2.1428571428571428</v>
      </c>
      <c r="H237" s="15">
        <f t="shared" si="19"/>
        <v>2.336448598130841E-2</v>
      </c>
    </row>
    <row r="238" spans="2:8" ht="15" x14ac:dyDescent="0.2">
      <c r="B238" s="7" t="s">
        <v>85</v>
      </c>
      <c r="C238" s="38">
        <v>15</v>
      </c>
      <c r="D238" s="38">
        <v>50</v>
      </c>
      <c r="E238" s="12">
        <f t="shared" si="16"/>
        <v>2.336448598130841E-2</v>
      </c>
      <c r="F238" s="12">
        <f t="shared" si="17"/>
        <v>8.1833060556464818E-2</v>
      </c>
      <c r="G238" s="11">
        <f t="shared" si="18"/>
        <v>2.3333333333333335</v>
      </c>
      <c r="H238" s="15">
        <f t="shared" si="19"/>
        <v>5.4517133956386292E-2</v>
      </c>
    </row>
    <row r="239" spans="2:8" ht="15" x14ac:dyDescent="0.2">
      <c r="B239" s="7" t="s">
        <v>81</v>
      </c>
      <c r="C239" s="38">
        <v>10</v>
      </c>
      <c r="D239" s="38">
        <v>9</v>
      </c>
      <c r="E239" s="12">
        <f t="shared" si="16"/>
        <v>1.5576323987538941E-2</v>
      </c>
      <c r="F239" s="12">
        <f t="shared" si="17"/>
        <v>1.4729950900163666E-2</v>
      </c>
      <c r="G239" s="11">
        <f t="shared" si="18"/>
        <v>-0.1</v>
      </c>
      <c r="H239" s="15">
        <f t="shared" si="19"/>
        <v>-1.5576323987538943E-3</v>
      </c>
    </row>
    <row r="240" spans="2:8" ht="15" x14ac:dyDescent="0.2">
      <c r="B240" s="7" t="s">
        <v>316</v>
      </c>
      <c r="C240" s="38">
        <v>0</v>
      </c>
      <c r="D240" s="38">
        <v>6</v>
      </c>
      <c r="E240" s="12" t="str">
        <f t="shared" si="16"/>
        <v/>
      </c>
      <c r="F240" s="12">
        <f t="shared" si="17"/>
        <v>9.8199672667757774E-3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7</v>
      </c>
      <c r="D244" s="38">
        <v>0</v>
      </c>
      <c r="E244" s="12">
        <f t="shared" si="16"/>
        <v>1.0903426791277258E-2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2</v>
      </c>
      <c r="D245" s="38">
        <v>1</v>
      </c>
      <c r="E245" s="12">
        <f t="shared" si="16"/>
        <v>3.1152647975077881E-3</v>
      </c>
      <c r="F245" s="12">
        <f t="shared" si="17"/>
        <v>1.6366612111292963E-3</v>
      </c>
      <c r="G245" s="11">
        <f t="shared" si="18"/>
        <v>-0.5</v>
      </c>
      <c r="H245" s="15">
        <f t="shared" si="19"/>
        <v>-1.557632398753894E-3</v>
      </c>
    </row>
    <row r="246" spans="2:8" ht="15" x14ac:dyDescent="0.2">
      <c r="B246" s="7" t="s">
        <v>318</v>
      </c>
      <c r="C246" s="38">
        <v>2</v>
      </c>
      <c r="D246" s="38">
        <v>0</v>
      </c>
      <c r="E246" s="12">
        <f t="shared" si="16"/>
        <v>3.1152647975077881E-3</v>
      </c>
      <c r="F246" s="12" t="str">
        <f t="shared" si="17"/>
        <v/>
      </c>
      <c r="G246" s="11" t="str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16</v>
      </c>
      <c r="D247" s="38">
        <v>21</v>
      </c>
      <c r="E247" s="12">
        <f t="shared" si="16"/>
        <v>2.4922118380062305E-2</v>
      </c>
      <c r="F247" s="12">
        <f t="shared" si="17"/>
        <v>3.4369885433715219E-2</v>
      </c>
      <c r="G247" s="11">
        <f t="shared" si="18"/>
        <v>0.3125</v>
      </c>
      <c r="H247" s="15">
        <f t="shared" si="19"/>
        <v>7.7881619937694704E-3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16</v>
      </c>
      <c r="D249" s="38">
        <v>15</v>
      </c>
      <c r="E249" s="12">
        <f t="shared" si="16"/>
        <v>2.4922118380062305E-2</v>
      </c>
      <c r="F249" s="12">
        <f t="shared" si="17"/>
        <v>2.4549918166939442E-2</v>
      </c>
      <c r="G249" s="11">
        <f t="shared" si="18"/>
        <v>-6.25E-2</v>
      </c>
      <c r="H249" s="15">
        <f t="shared" si="19"/>
        <v>-1.557632398753894E-3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11</v>
      </c>
      <c r="D252" s="38">
        <v>26</v>
      </c>
      <c r="E252" s="12">
        <f t="shared" si="16"/>
        <v>1.7133956386292833E-2</v>
      </c>
      <c r="F252" s="12">
        <f t="shared" si="17"/>
        <v>4.2553191489361701E-2</v>
      </c>
      <c r="G252" s="11">
        <f t="shared" si="18"/>
        <v>1.3636363636363635</v>
      </c>
      <c r="H252" s="15">
        <f t="shared" si="19"/>
        <v>2.3364485981308407E-2</v>
      </c>
    </row>
    <row r="253" spans="2:8" ht="15" x14ac:dyDescent="0.2">
      <c r="B253" s="7" t="s">
        <v>322</v>
      </c>
      <c r="C253" s="38">
        <v>18</v>
      </c>
      <c r="D253" s="38">
        <v>19</v>
      </c>
      <c r="E253" s="12">
        <f t="shared" si="16"/>
        <v>2.8037383177570093E-2</v>
      </c>
      <c r="F253" s="12">
        <f t="shared" si="17"/>
        <v>3.1096563011456628E-2</v>
      </c>
      <c r="G253" s="11">
        <f t="shared" si="18"/>
        <v>5.5555555555555552E-2</v>
      </c>
      <c r="H253" s="15">
        <f t="shared" si="19"/>
        <v>1.557632398753894E-3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1</v>
      </c>
      <c r="E255" s="12" t="str">
        <f t="shared" si="16"/>
        <v/>
      </c>
      <c r="F255" s="12">
        <f t="shared" si="17"/>
        <v>1.6366612111292963E-3</v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6</v>
      </c>
      <c r="D256" s="38">
        <v>6</v>
      </c>
      <c r="E256" s="12">
        <f t="shared" si="16"/>
        <v>9.3457943925233638E-3</v>
      </c>
      <c r="F256" s="12">
        <f t="shared" si="17"/>
        <v>9.8199672667757774E-3</v>
      </c>
      <c r="G256" s="11">
        <f t="shared" si="18"/>
        <v>0</v>
      </c>
      <c r="H256" s="15">
        <f t="shared" si="19"/>
        <v>0</v>
      </c>
    </row>
    <row r="257" spans="2:8" ht="15" x14ac:dyDescent="0.2">
      <c r="B257" s="7" t="s">
        <v>325</v>
      </c>
      <c r="C257" s="38">
        <v>0</v>
      </c>
      <c r="D257" s="38">
        <v>1</v>
      </c>
      <c r="E257" s="12" t="str">
        <f t="shared" si="16"/>
        <v/>
      </c>
      <c r="F257" s="12">
        <f t="shared" si="17"/>
        <v>1.6366612111292963E-3</v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1</v>
      </c>
      <c r="E258" s="12" t="str">
        <f t="shared" si="16"/>
        <v/>
      </c>
      <c r="F258" s="12">
        <f t="shared" si="17"/>
        <v>1.6366612111292963E-3</v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1</v>
      </c>
      <c r="E259" s="12" t="str">
        <f t="shared" si="16"/>
        <v/>
      </c>
      <c r="F259" s="12">
        <f t="shared" si="17"/>
        <v>1.6366612111292963E-3</v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12</v>
      </c>
      <c r="D262" s="38">
        <v>5</v>
      </c>
      <c r="E262" s="12">
        <f t="shared" si="16"/>
        <v>1.8691588785046728E-2</v>
      </c>
      <c r="F262" s="12">
        <f t="shared" si="17"/>
        <v>8.1833060556464818E-3</v>
      </c>
      <c r="G262" s="11">
        <f t="shared" si="18"/>
        <v>-0.58333333333333337</v>
      </c>
      <c r="H262" s="15">
        <f t="shared" si="19"/>
        <v>-1.0903426791277258E-2</v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4</v>
      </c>
      <c r="D266" s="38">
        <v>4</v>
      </c>
      <c r="E266" s="12">
        <f t="shared" si="16"/>
        <v>6.2305295950155761E-3</v>
      </c>
      <c r="F266" s="12">
        <f t="shared" si="17"/>
        <v>6.5466448445171853E-3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5</v>
      </c>
      <c r="D268" s="38">
        <v>20</v>
      </c>
      <c r="E268" s="12">
        <f t="shared" si="16"/>
        <v>7.7881619937694704E-3</v>
      </c>
      <c r="F268" s="12">
        <f t="shared" si="17"/>
        <v>3.2733224222585927E-2</v>
      </c>
      <c r="G268" s="11">
        <f t="shared" si="18"/>
        <v>3</v>
      </c>
      <c r="H268" s="15">
        <f t="shared" si="19"/>
        <v>2.336448598130841E-2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2</v>
      </c>
      <c r="D270" s="38">
        <v>2</v>
      </c>
      <c r="E270" s="12">
        <f t="shared" si="16"/>
        <v>3.1152647975077881E-3</v>
      </c>
      <c r="F270" s="12">
        <f t="shared" si="17"/>
        <v>3.2733224222585926E-3</v>
      </c>
      <c r="G270" s="11">
        <f t="shared" si="18"/>
        <v>0</v>
      </c>
      <c r="H270" s="15">
        <f t="shared" si="19"/>
        <v>0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1</v>
      </c>
      <c r="E273" s="12" t="str">
        <f t="shared" si="16"/>
        <v/>
      </c>
      <c r="F273" s="12">
        <f t="shared" si="17"/>
        <v>1.6366612111292963E-3</v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2683</v>
      </c>
      <c r="D294" s="34">
        <f>SUM(D295:D499)</f>
        <v>2514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-6.2989191203876263E-2</v>
      </c>
      <c r="H294" s="36">
        <f>+IF(OR(AND(E294=""),(G294="")),"",E294*G294)</f>
        <v>-6.2989191203876263E-2</v>
      </c>
    </row>
    <row r="295" spans="2:8" ht="15" x14ac:dyDescent="0.2">
      <c r="B295" s="37" t="s">
        <v>100</v>
      </c>
      <c r="C295" s="38">
        <v>56</v>
      </c>
      <c r="D295" s="38">
        <v>55</v>
      </c>
      <c r="E295" s="40">
        <f>+IF(C295=0,"",C295/C$294)</f>
        <v>2.0872158032053671E-2</v>
      </c>
      <c r="F295" s="40">
        <f>+IF(D295=0,"",D295/D$294)</f>
        <v>2.1877486077963405E-2</v>
      </c>
      <c r="G295" s="30">
        <f>+IF(OR(AND(D295=0),(C295=0)),"0",((D295-C295)/C295))</f>
        <v>-1.7857142857142856E-2</v>
      </c>
      <c r="H295" s="31">
        <f>+IF(OR(AND(E295=""),(G295="")),"",E295*G295)</f>
        <v>-3.7271710771524412E-4</v>
      </c>
    </row>
    <row r="296" spans="2:8" ht="15" x14ac:dyDescent="0.2">
      <c r="B296" s="5" t="s">
        <v>113</v>
      </c>
      <c r="C296" s="38">
        <v>80</v>
      </c>
      <c r="D296" s="38">
        <v>0</v>
      </c>
      <c r="E296" s="12">
        <f t="shared" ref="E296:E359" si="24">+IF(C296=0,"",C296/C$294)</f>
        <v>2.9817368617219529E-2</v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49</v>
      </c>
      <c r="D297" s="38">
        <v>27</v>
      </c>
      <c r="E297" s="12">
        <f t="shared" si="24"/>
        <v>1.8263138278046962E-2</v>
      </c>
      <c r="F297" s="12">
        <f t="shared" si="25"/>
        <v>1.0739856801909307E-2</v>
      </c>
      <c r="G297" s="11">
        <f t="shared" si="26"/>
        <v>-0.44897959183673469</v>
      </c>
      <c r="H297" s="15">
        <f t="shared" si="27"/>
        <v>-8.1997763697353714E-3</v>
      </c>
    </row>
    <row r="298" spans="2:8" ht="15" x14ac:dyDescent="0.2">
      <c r="B298" s="5" t="s">
        <v>95</v>
      </c>
      <c r="C298" s="38">
        <v>311</v>
      </c>
      <c r="D298" s="38">
        <v>13</v>
      </c>
      <c r="E298" s="12">
        <f t="shared" si="24"/>
        <v>0.11591502049944093</v>
      </c>
      <c r="F298" s="12">
        <f t="shared" si="25"/>
        <v>5.1710421638822592E-3</v>
      </c>
      <c r="G298" s="11">
        <f t="shared" si="26"/>
        <v>-0.95819935691318325</v>
      </c>
      <c r="H298" s="15">
        <f t="shared" si="27"/>
        <v>-0.11106969809914274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119</v>
      </c>
      <c r="D301" s="38">
        <v>103</v>
      </c>
      <c r="E301" s="12">
        <f t="shared" si="24"/>
        <v>4.4353335818114049E-2</v>
      </c>
      <c r="F301" s="12">
        <f t="shared" si="25"/>
        <v>4.0970564836913283E-2</v>
      </c>
      <c r="G301" s="11">
        <f t="shared" si="26"/>
        <v>-0.13445378151260504</v>
      </c>
      <c r="H301" s="15">
        <f t="shared" si="27"/>
        <v>-5.9634737234439059E-3</v>
      </c>
    </row>
    <row r="302" spans="2:8" ht="15" x14ac:dyDescent="0.2">
      <c r="B302" s="5" t="s">
        <v>109</v>
      </c>
      <c r="C302" s="38">
        <v>8</v>
      </c>
      <c r="D302" s="38">
        <v>3</v>
      </c>
      <c r="E302" s="12">
        <f t="shared" si="24"/>
        <v>2.9817368617219529E-3</v>
      </c>
      <c r="F302" s="12">
        <f t="shared" si="25"/>
        <v>1.1933174224343676E-3</v>
      </c>
      <c r="G302" s="11">
        <f t="shared" si="26"/>
        <v>-0.625</v>
      </c>
      <c r="H302" s="15">
        <f t="shared" si="27"/>
        <v>-1.8635855385762206E-3</v>
      </c>
    </row>
    <row r="303" spans="2:8" ht="15" x14ac:dyDescent="0.2">
      <c r="B303" s="5" t="s">
        <v>108</v>
      </c>
      <c r="C303" s="38">
        <v>2</v>
      </c>
      <c r="D303" s="38">
        <v>1</v>
      </c>
      <c r="E303" s="12">
        <f t="shared" si="24"/>
        <v>7.4543421543048823E-4</v>
      </c>
      <c r="F303" s="12">
        <f t="shared" si="25"/>
        <v>3.977724741447892E-4</v>
      </c>
      <c r="G303" s="11">
        <f t="shared" si="26"/>
        <v>-0.5</v>
      </c>
      <c r="H303" s="15">
        <f t="shared" si="27"/>
        <v>-3.7271710771524412E-4</v>
      </c>
    </row>
    <row r="304" spans="2:8" ht="15" x14ac:dyDescent="0.2">
      <c r="B304" s="5" t="s">
        <v>107</v>
      </c>
      <c r="C304" s="38">
        <v>34</v>
      </c>
      <c r="D304" s="38">
        <v>25</v>
      </c>
      <c r="E304" s="12">
        <f t="shared" si="24"/>
        <v>1.2672381662318301E-2</v>
      </c>
      <c r="F304" s="12">
        <f t="shared" si="25"/>
        <v>9.9443118536197295E-3</v>
      </c>
      <c r="G304" s="11">
        <f t="shared" si="26"/>
        <v>-0.26470588235294118</v>
      </c>
      <c r="H304" s="15">
        <f t="shared" si="27"/>
        <v>-3.3544539694371975E-3</v>
      </c>
    </row>
    <row r="305" spans="2:8" ht="15" x14ac:dyDescent="0.2">
      <c r="B305" s="5" t="s">
        <v>351</v>
      </c>
      <c r="C305" s="38">
        <v>1</v>
      </c>
      <c r="D305" s="38">
        <v>5</v>
      </c>
      <c r="E305" s="12">
        <f t="shared" si="24"/>
        <v>3.7271710771524412E-4</v>
      </c>
      <c r="F305" s="12">
        <f t="shared" si="25"/>
        <v>1.988862370723946E-3</v>
      </c>
      <c r="G305" s="11">
        <f t="shared" si="26"/>
        <v>4</v>
      </c>
      <c r="H305" s="15">
        <f t="shared" si="27"/>
        <v>1.4908684308609765E-3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89</v>
      </c>
      <c r="D307" s="38">
        <v>66</v>
      </c>
      <c r="E307" s="12">
        <f t="shared" si="24"/>
        <v>3.3171822586656727E-2</v>
      </c>
      <c r="F307" s="12">
        <f t="shared" si="25"/>
        <v>2.6252983293556086E-2</v>
      </c>
      <c r="G307" s="11">
        <f t="shared" si="26"/>
        <v>-0.25842696629213485</v>
      </c>
      <c r="H307" s="15">
        <f t="shared" si="27"/>
        <v>-8.572493477450616E-3</v>
      </c>
    </row>
    <row r="308" spans="2:8" ht="15" x14ac:dyDescent="0.2">
      <c r="B308" s="5" t="s">
        <v>99</v>
      </c>
      <c r="C308" s="38">
        <v>29</v>
      </c>
      <c r="D308" s="38">
        <v>17</v>
      </c>
      <c r="E308" s="12">
        <f t="shared" si="24"/>
        <v>1.080879612374208E-2</v>
      </c>
      <c r="F308" s="12">
        <f t="shared" si="25"/>
        <v>6.7621320604614159E-3</v>
      </c>
      <c r="G308" s="11">
        <f t="shared" si="26"/>
        <v>-0.41379310344827586</v>
      </c>
      <c r="H308" s="15">
        <f t="shared" si="27"/>
        <v>-4.4726052925829294E-3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27</v>
      </c>
      <c r="D310" s="38">
        <v>32</v>
      </c>
      <c r="E310" s="12">
        <f t="shared" si="24"/>
        <v>1.0063361908311591E-2</v>
      </c>
      <c r="F310" s="12">
        <f t="shared" si="25"/>
        <v>1.2728719172633254E-2</v>
      </c>
      <c r="G310" s="11">
        <f t="shared" si="26"/>
        <v>0.18518518518518517</v>
      </c>
      <c r="H310" s="15">
        <f t="shared" si="27"/>
        <v>1.8635855385762204E-3</v>
      </c>
    </row>
    <row r="311" spans="2:8" ht="15" x14ac:dyDescent="0.2">
      <c r="B311" s="5" t="s">
        <v>102</v>
      </c>
      <c r="C311" s="38">
        <v>4</v>
      </c>
      <c r="D311" s="38">
        <v>6</v>
      </c>
      <c r="E311" s="12">
        <f t="shared" si="24"/>
        <v>1.4908684308609765E-3</v>
      </c>
      <c r="F311" s="12">
        <f t="shared" si="25"/>
        <v>2.3866348448687352E-3</v>
      </c>
      <c r="G311" s="11">
        <f t="shared" si="26"/>
        <v>0.5</v>
      </c>
      <c r="H311" s="15">
        <f t="shared" si="27"/>
        <v>7.4543421543048823E-4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154</v>
      </c>
      <c r="D314" s="38">
        <v>92</v>
      </c>
      <c r="E314" s="12">
        <f t="shared" si="24"/>
        <v>5.7398434588147598E-2</v>
      </c>
      <c r="F314" s="12">
        <f t="shared" si="25"/>
        <v>3.6595067621320608E-2</v>
      </c>
      <c r="G314" s="11">
        <f t="shared" si="26"/>
        <v>-0.40259740259740262</v>
      </c>
      <c r="H314" s="15">
        <f t="shared" si="27"/>
        <v>-2.3108460678345138E-2</v>
      </c>
    </row>
    <row r="315" spans="2:8" ht="15" x14ac:dyDescent="0.2">
      <c r="B315" s="5" t="s">
        <v>354</v>
      </c>
      <c r="C315" s="38">
        <v>79</v>
      </c>
      <c r="D315" s="38">
        <v>0</v>
      </c>
      <c r="E315" s="12">
        <f t="shared" si="24"/>
        <v>2.9444651509504285E-2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4</v>
      </c>
      <c r="E316" s="12" t="str">
        <f t="shared" si="24"/>
        <v/>
      </c>
      <c r="F316" s="12">
        <f t="shared" si="25"/>
        <v>1.5910898965791568E-3</v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15</v>
      </c>
      <c r="D317" s="38">
        <v>21</v>
      </c>
      <c r="E317" s="12">
        <f t="shared" si="24"/>
        <v>5.5907566157286622E-3</v>
      </c>
      <c r="F317" s="12">
        <f t="shared" si="25"/>
        <v>8.3532219570405727E-3</v>
      </c>
      <c r="G317" s="11">
        <f t="shared" si="26"/>
        <v>0.4</v>
      </c>
      <c r="H317" s="15">
        <f t="shared" si="27"/>
        <v>2.2363026462914651E-3</v>
      </c>
    </row>
    <row r="318" spans="2:8" ht="15" x14ac:dyDescent="0.2">
      <c r="B318" s="5" t="s">
        <v>355</v>
      </c>
      <c r="C318" s="38">
        <v>56</v>
      </c>
      <c r="D318" s="38">
        <v>105</v>
      </c>
      <c r="E318" s="12">
        <f t="shared" si="24"/>
        <v>2.0872158032053671E-2</v>
      </c>
      <c r="F318" s="12">
        <f t="shared" si="25"/>
        <v>4.1766109785202864E-2</v>
      </c>
      <c r="G318" s="11">
        <f t="shared" si="26"/>
        <v>0.875</v>
      </c>
      <c r="H318" s="15">
        <f t="shared" si="27"/>
        <v>1.8263138278046962E-2</v>
      </c>
    </row>
    <row r="319" spans="2:8" ht="15" x14ac:dyDescent="0.2">
      <c r="B319" s="5" t="s">
        <v>115</v>
      </c>
      <c r="C319" s="38">
        <v>241</v>
      </c>
      <c r="D319" s="38">
        <v>32</v>
      </c>
      <c r="E319" s="12">
        <f t="shared" si="24"/>
        <v>8.9824822959373829E-2</v>
      </c>
      <c r="F319" s="12">
        <f t="shared" si="25"/>
        <v>1.2728719172633254E-2</v>
      </c>
      <c r="G319" s="11">
        <f t="shared" si="26"/>
        <v>-0.86721991701244816</v>
      </c>
      <c r="H319" s="15">
        <f t="shared" si="27"/>
        <v>-7.7897875512486017E-2</v>
      </c>
    </row>
    <row r="320" spans="2:8" ht="15" x14ac:dyDescent="0.2">
      <c r="B320" s="5" t="s">
        <v>114</v>
      </c>
      <c r="C320" s="38">
        <v>2</v>
      </c>
      <c r="D320" s="38">
        <v>2</v>
      </c>
      <c r="E320" s="12">
        <f t="shared" si="24"/>
        <v>7.4543421543048823E-4</v>
      </c>
      <c r="F320" s="12">
        <f t="shared" si="25"/>
        <v>7.955449482895784E-4</v>
      </c>
      <c r="G320" s="11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3</v>
      </c>
      <c r="D321" s="38">
        <v>0</v>
      </c>
      <c r="E321" s="12">
        <f t="shared" si="24"/>
        <v>1.1181513231457323E-3</v>
      </c>
      <c r="F321" s="12" t="str">
        <f t="shared" si="25"/>
        <v/>
      </c>
      <c r="G321" s="11" t="str">
        <f t="shared" si="26"/>
        <v>0</v>
      </c>
      <c r="H321" s="15">
        <f t="shared" si="27"/>
        <v>0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</v>
      </c>
      <c r="D323" s="38">
        <v>1</v>
      </c>
      <c r="E323" s="12">
        <f t="shared" si="24"/>
        <v>3.7271710771524412E-4</v>
      </c>
      <c r="F323" s="12">
        <f t="shared" si="25"/>
        <v>3.977724741447892E-4</v>
      </c>
      <c r="G323" s="11">
        <f t="shared" si="26"/>
        <v>0</v>
      </c>
      <c r="H323" s="15">
        <f t="shared" si="27"/>
        <v>0</v>
      </c>
    </row>
    <row r="324" spans="2:8" ht="15" x14ac:dyDescent="0.2">
      <c r="B324" s="5" t="s">
        <v>473</v>
      </c>
      <c r="C324" s="38">
        <v>10</v>
      </c>
      <c r="D324" s="38">
        <v>3</v>
      </c>
      <c r="E324" s="12">
        <f t="shared" si="24"/>
        <v>3.7271710771524412E-3</v>
      </c>
      <c r="F324" s="12">
        <f t="shared" si="25"/>
        <v>1.1933174224343676E-3</v>
      </c>
      <c r="G324" s="11">
        <f t="shared" si="26"/>
        <v>-0.7</v>
      </c>
      <c r="H324" s="15">
        <f t="shared" si="27"/>
        <v>-2.6090197540067088E-3</v>
      </c>
    </row>
    <row r="325" spans="2:8" ht="15" x14ac:dyDescent="0.2">
      <c r="B325" s="5" t="s">
        <v>474</v>
      </c>
      <c r="C325" s="38">
        <v>1</v>
      </c>
      <c r="D325" s="38">
        <v>0</v>
      </c>
      <c r="E325" s="12">
        <f t="shared" si="24"/>
        <v>3.7271710771524412E-4</v>
      </c>
      <c r="F325" s="12" t="str">
        <f t="shared" si="25"/>
        <v/>
      </c>
      <c r="G325" s="11" t="str">
        <f t="shared" si="26"/>
        <v>0</v>
      </c>
      <c r="H325" s="15">
        <f t="shared" si="27"/>
        <v>0</v>
      </c>
    </row>
    <row r="326" spans="2:8" ht="15" x14ac:dyDescent="0.2">
      <c r="B326" s="5" t="s">
        <v>357</v>
      </c>
      <c r="C326" s="38">
        <v>64</v>
      </c>
      <c r="D326" s="38">
        <v>69</v>
      </c>
      <c r="E326" s="12">
        <f t="shared" si="24"/>
        <v>2.3853894893775623E-2</v>
      </c>
      <c r="F326" s="12">
        <f t="shared" si="25"/>
        <v>2.7446300715990454E-2</v>
      </c>
      <c r="G326" s="11">
        <f t="shared" si="26"/>
        <v>7.8125E-2</v>
      </c>
      <c r="H326" s="15">
        <f t="shared" si="27"/>
        <v>1.8635855385762206E-3</v>
      </c>
    </row>
    <row r="327" spans="2:8" ht="15" x14ac:dyDescent="0.2">
      <c r="B327" s="5" t="s">
        <v>358</v>
      </c>
      <c r="C327" s="38">
        <v>1</v>
      </c>
      <c r="D327" s="38">
        <v>2</v>
      </c>
      <c r="E327" s="12">
        <f t="shared" si="24"/>
        <v>3.7271710771524412E-4</v>
      </c>
      <c r="F327" s="12">
        <f t="shared" si="25"/>
        <v>7.955449482895784E-4</v>
      </c>
      <c r="G327" s="11">
        <f t="shared" si="26"/>
        <v>1</v>
      </c>
      <c r="H327" s="15">
        <f t="shared" si="27"/>
        <v>3.7271710771524412E-4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1</v>
      </c>
      <c r="D329" s="38">
        <v>0</v>
      </c>
      <c r="E329" s="12">
        <f t="shared" si="24"/>
        <v>3.7271710771524412E-4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13</v>
      </c>
      <c r="D330" s="38">
        <v>7</v>
      </c>
      <c r="E330" s="12">
        <f t="shared" si="24"/>
        <v>4.8453224002981739E-3</v>
      </c>
      <c r="F330" s="12">
        <f t="shared" si="25"/>
        <v>2.7844073190135244E-3</v>
      </c>
      <c r="G330" s="11">
        <f t="shared" si="26"/>
        <v>-0.46153846153846156</v>
      </c>
      <c r="H330" s="15">
        <f t="shared" si="27"/>
        <v>-2.2363026462914651E-3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254</v>
      </c>
      <c r="D332" s="38">
        <v>432</v>
      </c>
      <c r="E332" s="12">
        <f t="shared" si="24"/>
        <v>9.4670145359672012E-2</v>
      </c>
      <c r="F332" s="12">
        <f t="shared" si="25"/>
        <v>0.17183770883054891</v>
      </c>
      <c r="G332" s="11">
        <f t="shared" si="26"/>
        <v>0.70078740157480313</v>
      </c>
      <c r="H332" s="15">
        <f t="shared" si="27"/>
        <v>6.6343645173313454E-2</v>
      </c>
    </row>
    <row r="333" spans="2:8" ht="15" x14ac:dyDescent="0.2">
      <c r="B333" s="5" t="s">
        <v>130</v>
      </c>
      <c r="C333" s="38">
        <v>70</v>
      </c>
      <c r="D333" s="38">
        <v>135</v>
      </c>
      <c r="E333" s="12">
        <f t="shared" si="24"/>
        <v>2.6090197540067091E-2</v>
      </c>
      <c r="F333" s="12">
        <f t="shared" si="25"/>
        <v>5.3699284009546537E-2</v>
      </c>
      <c r="G333" s="11">
        <f t="shared" si="26"/>
        <v>0.9285714285714286</v>
      </c>
      <c r="H333" s="15">
        <f t="shared" si="27"/>
        <v>2.4226612001490871E-2</v>
      </c>
    </row>
    <row r="334" spans="2:8" ht="15" x14ac:dyDescent="0.2">
      <c r="B334" s="5" t="s">
        <v>119</v>
      </c>
      <c r="C334" s="38">
        <v>32</v>
      </c>
      <c r="D334" s="38">
        <v>41</v>
      </c>
      <c r="E334" s="12">
        <f t="shared" si="24"/>
        <v>1.1926947446887812E-2</v>
      </c>
      <c r="F334" s="12">
        <f t="shared" si="25"/>
        <v>1.6308671439936355E-2</v>
      </c>
      <c r="G334" s="11">
        <f t="shared" si="26"/>
        <v>0.28125</v>
      </c>
      <c r="H334" s="15">
        <f t="shared" si="27"/>
        <v>3.354453969437197E-3</v>
      </c>
    </row>
    <row r="335" spans="2:8" ht="15" x14ac:dyDescent="0.2">
      <c r="B335" s="5" t="s">
        <v>128</v>
      </c>
      <c r="C335" s="38">
        <v>46</v>
      </c>
      <c r="D335" s="38">
        <v>60</v>
      </c>
      <c r="E335" s="12">
        <f t="shared" si="24"/>
        <v>1.7144986954901228E-2</v>
      </c>
      <c r="F335" s="12">
        <f t="shared" si="25"/>
        <v>2.386634844868735E-2</v>
      </c>
      <c r="G335" s="11">
        <f t="shared" si="26"/>
        <v>0.30434782608695654</v>
      </c>
      <c r="H335" s="15">
        <f t="shared" si="27"/>
        <v>5.2180395080134176E-3</v>
      </c>
    </row>
    <row r="336" spans="2:8" ht="15" x14ac:dyDescent="0.2">
      <c r="B336" s="5" t="s">
        <v>132</v>
      </c>
      <c r="C336" s="38">
        <v>5</v>
      </c>
      <c r="D336" s="38">
        <v>0</v>
      </c>
      <c r="E336" s="12">
        <f t="shared" si="24"/>
        <v>1.8635855385762206E-3</v>
      </c>
      <c r="F336" s="12" t="str">
        <f t="shared" si="25"/>
        <v/>
      </c>
      <c r="G336" s="11" t="str">
        <f t="shared" si="26"/>
        <v>0</v>
      </c>
      <c r="H336" s="15">
        <f t="shared" si="27"/>
        <v>0</v>
      </c>
    </row>
    <row r="337" spans="2:8" ht="15" x14ac:dyDescent="0.2">
      <c r="B337" s="5" t="s">
        <v>133</v>
      </c>
      <c r="C337" s="38">
        <v>0</v>
      </c>
      <c r="D337" s="38">
        <v>1</v>
      </c>
      <c r="E337" s="12" t="str">
        <f t="shared" si="24"/>
        <v/>
      </c>
      <c r="F337" s="12">
        <f t="shared" si="25"/>
        <v>3.977724741447892E-4</v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12</v>
      </c>
      <c r="D339" s="38">
        <v>16</v>
      </c>
      <c r="E339" s="12">
        <f t="shared" si="24"/>
        <v>4.4726052925829294E-3</v>
      </c>
      <c r="F339" s="12">
        <f t="shared" si="25"/>
        <v>6.3643595863166272E-3</v>
      </c>
      <c r="G339" s="11">
        <f t="shared" si="26"/>
        <v>0.33333333333333331</v>
      </c>
      <c r="H339" s="15">
        <f t="shared" si="27"/>
        <v>1.4908684308609765E-3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3</v>
      </c>
      <c r="E341" s="12" t="str">
        <f t="shared" si="24"/>
        <v/>
      </c>
      <c r="F341" s="12">
        <f t="shared" si="25"/>
        <v>1.1933174224343676E-3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2</v>
      </c>
      <c r="D343" s="38">
        <v>5</v>
      </c>
      <c r="E343" s="12">
        <f t="shared" si="24"/>
        <v>7.4543421543048823E-4</v>
      </c>
      <c r="F343" s="12">
        <f t="shared" si="25"/>
        <v>1.988862370723946E-3</v>
      </c>
      <c r="G343" s="11">
        <f t="shared" si="26"/>
        <v>1.5</v>
      </c>
      <c r="H343" s="15">
        <f t="shared" si="27"/>
        <v>1.1181513231457323E-3</v>
      </c>
    </row>
    <row r="344" spans="2:8" ht="15" x14ac:dyDescent="0.2">
      <c r="B344" s="5" t="s">
        <v>131</v>
      </c>
      <c r="C344" s="38">
        <v>50</v>
      </c>
      <c r="D344" s="38">
        <v>12</v>
      </c>
      <c r="E344" s="12">
        <f t="shared" si="24"/>
        <v>1.8635855385762207E-2</v>
      </c>
      <c r="F344" s="12">
        <f t="shared" si="25"/>
        <v>4.7732696897374704E-3</v>
      </c>
      <c r="G344" s="11">
        <f t="shared" si="26"/>
        <v>-0.76</v>
      </c>
      <c r="H344" s="15">
        <f t="shared" si="27"/>
        <v>-1.4163250093179277E-2</v>
      </c>
    </row>
    <row r="345" spans="2:8" ht="15" x14ac:dyDescent="0.2">
      <c r="B345" s="5" t="s">
        <v>366</v>
      </c>
      <c r="C345" s="38">
        <v>60</v>
      </c>
      <c r="D345" s="38">
        <v>101</v>
      </c>
      <c r="E345" s="12">
        <f t="shared" si="24"/>
        <v>2.2363026462914649E-2</v>
      </c>
      <c r="F345" s="12">
        <f t="shared" si="25"/>
        <v>4.0175019888623709E-2</v>
      </c>
      <c r="G345" s="11">
        <f t="shared" si="26"/>
        <v>0.68333333333333335</v>
      </c>
      <c r="H345" s="15">
        <f t="shared" si="27"/>
        <v>1.5281401416325011E-2</v>
      </c>
    </row>
    <row r="346" spans="2:8" ht="15" x14ac:dyDescent="0.2">
      <c r="B346" s="5" t="s">
        <v>122</v>
      </c>
      <c r="C346" s="38">
        <v>3</v>
      </c>
      <c r="D346" s="38">
        <v>1</v>
      </c>
      <c r="E346" s="12">
        <f t="shared" si="24"/>
        <v>1.1181513231457323E-3</v>
      </c>
      <c r="F346" s="12">
        <f t="shared" si="25"/>
        <v>3.977724741447892E-4</v>
      </c>
      <c r="G346" s="11">
        <f t="shared" si="26"/>
        <v>-0.66666666666666663</v>
      </c>
      <c r="H346" s="15">
        <f t="shared" si="27"/>
        <v>-7.4543421543048823E-4</v>
      </c>
    </row>
    <row r="347" spans="2:8" ht="15" x14ac:dyDescent="0.2">
      <c r="B347" s="5" t="s">
        <v>121</v>
      </c>
      <c r="C347" s="38">
        <v>58</v>
      </c>
      <c r="D347" s="38">
        <v>47</v>
      </c>
      <c r="E347" s="12">
        <f t="shared" si="24"/>
        <v>2.161759224748416E-2</v>
      </c>
      <c r="F347" s="12">
        <f t="shared" si="25"/>
        <v>1.8695306284805091E-2</v>
      </c>
      <c r="G347" s="11">
        <f t="shared" si="26"/>
        <v>-0.18965517241379309</v>
      </c>
      <c r="H347" s="15">
        <f t="shared" si="27"/>
        <v>-4.0998881848676848E-3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1</v>
      </c>
      <c r="E349" s="12" t="str">
        <f t="shared" si="24"/>
        <v/>
      </c>
      <c r="F349" s="12">
        <f t="shared" si="25"/>
        <v>3.977724741447892E-4</v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7</v>
      </c>
      <c r="D351" s="38">
        <v>0</v>
      </c>
      <c r="E351" s="12">
        <f t="shared" si="24"/>
        <v>2.6090197540067088E-3</v>
      </c>
      <c r="F351" s="12" t="str">
        <f t="shared" si="25"/>
        <v/>
      </c>
      <c r="G351" s="11" t="str">
        <f t="shared" si="26"/>
        <v>0</v>
      </c>
      <c r="H351" s="15">
        <f t="shared" si="27"/>
        <v>0</v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3</v>
      </c>
      <c r="E353" s="12" t="str">
        <f t="shared" si="24"/>
        <v/>
      </c>
      <c r="F353" s="12">
        <f t="shared" si="25"/>
        <v>1.1933174224343676E-3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23</v>
      </c>
      <c r="D354" s="38">
        <v>123</v>
      </c>
      <c r="E354" s="12">
        <f t="shared" si="24"/>
        <v>8.5724934774506142E-3</v>
      </c>
      <c r="F354" s="12">
        <f t="shared" si="25"/>
        <v>4.8926014319809072E-2</v>
      </c>
      <c r="G354" s="11">
        <f t="shared" si="26"/>
        <v>4.3478260869565215</v>
      </c>
      <c r="H354" s="15">
        <f t="shared" si="27"/>
        <v>3.7271710771524406E-2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2</v>
      </c>
      <c r="E356" s="12" t="str">
        <f t="shared" si="24"/>
        <v/>
      </c>
      <c r="F356" s="12">
        <f t="shared" si="25"/>
        <v>7.955449482895784E-4</v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14</v>
      </c>
      <c r="D357" s="38">
        <v>6</v>
      </c>
      <c r="E357" s="12">
        <f t="shared" si="24"/>
        <v>5.2180395080134176E-3</v>
      </c>
      <c r="F357" s="12">
        <f t="shared" si="25"/>
        <v>2.3866348448687352E-3</v>
      </c>
      <c r="G357" s="11">
        <f t="shared" si="26"/>
        <v>-0.5714285714285714</v>
      </c>
      <c r="H357" s="15">
        <f t="shared" si="27"/>
        <v>-2.9817368617219529E-3</v>
      </c>
    </row>
    <row r="358" spans="2:8" ht="15" x14ac:dyDescent="0.2">
      <c r="B358" s="5" t="s">
        <v>127</v>
      </c>
      <c r="C358" s="38">
        <v>8</v>
      </c>
      <c r="D358" s="38">
        <v>14</v>
      </c>
      <c r="E358" s="12">
        <f t="shared" si="24"/>
        <v>2.9817368617219529E-3</v>
      </c>
      <c r="F358" s="12">
        <f t="shared" si="25"/>
        <v>5.5688146380270488E-3</v>
      </c>
      <c r="G358" s="11">
        <f t="shared" si="26"/>
        <v>0.75</v>
      </c>
      <c r="H358" s="15">
        <f t="shared" si="27"/>
        <v>2.2363026462914647E-3</v>
      </c>
    </row>
    <row r="359" spans="2:8" ht="15" x14ac:dyDescent="0.2">
      <c r="B359" s="5" t="s">
        <v>123</v>
      </c>
      <c r="C359" s="38">
        <v>0</v>
      </c>
      <c r="D359" s="38">
        <v>2</v>
      </c>
      <c r="E359" s="12" t="str">
        <f t="shared" si="24"/>
        <v/>
      </c>
      <c r="F359" s="12">
        <f t="shared" si="25"/>
        <v>7.955449482895784E-4</v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2</v>
      </c>
      <c r="D363" s="38">
        <v>22</v>
      </c>
      <c r="E363" s="12">
        <f t="shared" si="28"/>
        <v>7.4543421543048823E-4</v>
      </c>
      <c r="F363" s="12">
        <f t="shared" si="29"/>
        <v>8.7509944311853615E-3</v>
      </c>
      <c r="G363" s="11">
        <f t="shared" si="30"/>
        <v>10</v>
      </c>
      <c r="H363" s="15">
        <f t="shared" si="31"/>
        <v>7.4543421543048823E-3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4</v>
      </c>
      <c r="E365" s="12" t="str">
        <f t="shared" si="28"/>
        <v/>
      </c>
      <c r="F365" s="12">
        <f t="shared" si="29"/>
        <v>1.5910898965791568E-3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2</v>
      </c>
      <c r="D369" s="38">
        <v>18</v>
      </c>
      <c r="E369" s="12">
        <f t="shared" si="28"/>
        <v>7.4543421543048823E-4</v>
      </c>
      <c r="F369" s="12">
        <f t="shared" si="29"/>
        <v>7.1599045346062056E-3</v>
      </c>
      <c r="G369" s="11">
        <f t="shared" si="30"/>
        <v>8</v>
      </c>
      <c r="H369" s="15">
        <f t="shared" si="31"/>
        <v>5.9634737234439059E-3</v>
      </c>
    </row>
    <row r="370" spans="2:8" ht="15" x14ac:dyDescent="0.2">
      <c r="B370" s="5" t="s">
        <v>135</v>
      </c>
      <c r="C370" s="38">
        <v>4</v>
      </c>
      <c r="D370" s="38">
        <v>6</v>
      </c>
      <c r="E370" s="12">
        <f t="shared" si="28"/>
        <v>1.4908684308609765E-3</v>
      </c>
      <c r="F370" s="12">
        <f t="shared" si="29"/>
        <v>2.3866348448687352E-3</v>
      </c>
      <c r="G370" s="11">
        <f t="shared" si="30"/>
        <v>0.5</v>
      </c>
      <c r="H370" s="15">
        <f t="shared" si="31"/>
        <v>7.4543421543048823E-4</v>
      </c>
    </row>
    <row r="371" spans="2:8" ht="15" x14ac:dyDescent="0.2">
      <c r="B371" s="5" t="s">
        <v>136</v>
      </c>
      <c r="C371" s="38">
        <v>0</v>
      </c>
      <c r="D371" s="38">
        <v>1</v>
      </c>
      <c r="E371" s="12" t="str">
        <f t="shared" si="28"/>
        <v/>
      </c>
      <c r="F371" s="12">
        <f t="shared" si="29"/>
        <v>3.977724741447892E-4</v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10</v>
      </c>
      <c r="D372" s="38">
        <v>67</v>
      </c>
      <c r="E372" s="12">
        <f t="shared" si="28"/>
        <v>3.7271710771524412E-3</v>
      </c>
      <c r="F372" s="12">
        <f t="shared" si="29"/>
        <v>2.6650755767700877E-2</v>
      </c>
      <c r="G372" s="11">
        <f t="shared" si="30"/>
        <v>5.7</v>
      </c>
      <c r="H372" s="15">
        <f t="shared" si="31"/>
        <v>2.1244875139768915E-2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2</v>
      </c>
      <c r="E375" s="12" t="str">
        <f t="shared" si="28"/>
        <v/>
      </c>
      <c r="F375" s="12">
        <f t="shared" si="29"/>
        <v>7.955449482895784E-4</v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2</v>
      </c>
      <c r="D377" s="38">
        <v>12</v>
      </c>
      <c r="E377" s="12">
        <f t="shared" si="28"/>
        <v>7.4543421543048823E-4</v>
      </c>
      <c r="F377" s="12">
        <f t="shared" si="29"/>
        <v>4.7732696897374704E-3</v>
      </c>
      <c r="G377" s="11">
        <f t="shared" si="30"/>
        <v>5</v>
      </c>
      <c r="H377" s="15">
        <f t="shared" si="31"/>
        <v>3.7271710771524412E-3</v>
      </c>
    </row>
    <row r="378" spans="2:8" ht="15" x14ac:dyDescent="0.2">
      <c r="B378" s="5" t="s">
        <v>149</v>
      </c>
      <c r="C378" s="38">
        <v>11</v>
      </c>
      <c r="D378" s="38">
        <v>20</v>
      </c>
      <c r="E378" s="12">
        <f t="shared" si="28"/>
        <v>4.0998881848676857E-3</v>
      </c>
      <c r="F378" s="12">
        <f t="shared" si="29"/>
        <v>7.955449482895784E-3</v>
      </c>
      <c r="G378" s="11">
        <f t="shared" si="30"/>
        <v>0.81818181818181823</v>
      </c>
      <c r="H378" s="15">
        <f t="shared" si="31"/>
        <v>3.3544539694371975E-3</v>
      </c>
    </row>
    <row r="379" spans="2:8" ht="15" x14ac:dyDescent="0.2">
      <c r="B379" s="5" t="s">
        <v>384</v>
      </c>
      <c r="C379" s="38">
        <v>54</v>
      </c>
      <c r="D379" s="38">
        <v>4</v>
      </c>
      <c r="E379" s="12">
        <f t="shared" si="28"/>
        <v>2.0126723816623181E-2</v>
      </c>
      <c r="F379" s="12">
        <f t="shared" si="29"/>
        <v>1.5910898965791568E-3</v>
      </c>
      <c r="G379" s="11">
        <f t="shared" si="30"/>
        <v>-0.92592592592592593</v>
      </c>
      <c r="H379" s="15">
        <f t="shared" si="31"/>
        <v>-1.8635855385762207E-2</v>
      </c>
    </row>
    <row r="380" spans="2:8" ht="15" x14ac:dyDescent="0.2">
      <c r="B380" s="5" t="s">
        <v>385</v>
      </c>
      <c r="C380" s="38">
        <v>2</v>
      </c>
      <c r="D380" s="38">
        <v>5</v>
      </c>
      <c r="E380" s="12">
        <f t="shared" si="28"/>
        <v>7.4543421543048823E-4</v>
      </c>
      <c r="F380" s="12">
        <f t="shared" si="29"/>
        <v>1.988862370723946E-3</v>
      </c>
      <c r="G380" s="11">
        <f t="shared" si="30"/>
        <v>1.5</v>
      </c>
      <c r="H380" s="15">
        <f t="shared" si="31"/>
        <v>1.1181513231457323E-3</v>
      </c>
    </row>
    <row r="381" spans="2:8" ht="30" x14ac:dyDescent="0.2">
      <c r="B381" s="5" t="s">
        <v>386</v>
      </c>
      <c r="C381" s="38">
        <v>1</v>
      </c>
      <c r="D381" s="38">
        <v>1</v>
      </c>
      <c r="E381" s="12">
        <f t="shared" si="28"/>
        <v>3.7271710771524412E-4</v>
      </c>
      <c r="F381" s="12">
        <f t="shared" si="29"/>
        <v>3.977724741447892E-4</v>
      </c>
      <c r="G381" s="11">
        <f t="shared" si="30"/>
        <v>0</v>
      </c>
      <c r="H381" s="15">
        <f t="shared" si="31"/>
        <v>0</v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26</v>
      </c>
      <c r="D383" s="38">
        <v>4</v>
      </c>
      <c r="E383" s="12">
        <f t="shared" si="28"/>
        <v>9.6906448005963479E-3</v>
      </c>
      <c r="F383" s="12">
        <f t="shared" si="29"/>
        <v>1.5910898965791568E-3</v>
      </c>
      <c r="G383" s="11">
        <f t="shared" si="30"/>
        <v>-0.84615384615384615</v>
      </c>
      <c r="H383" s="15">
        <f t="shared" si="31"/>
        <v>-8.1997763697353714E-3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10</v>
      </c>
      <c r="D385" s="38">
        <v>0</v>
      </c>
      <c r="E385" s="12">
        <f t="shared" si="28"/>
        <v>3.7271710771524412E-3</v>
      </c>
      <c r="F385" s="12" t="str">
        <f t="shared" si="29"/>
        <v/>
      </c>
      <c r="G385" s="11" t="str">
        <f t="shared" si="30"/>
        <v>0</v>
      </c>
      <c r="H385" s="15">
        <f t="shared" si="31"/>
        <v>0</v>
      </c>
    </row>
    <row r="386" spans="2:8" ht="15" x14ac:dyDescent="0.2">
      <c r="B386" s="5" t="s">
        <v>530</v>
      </c>
      <c r="C386" s="38">
        <v>1</v>
      </c>
      <c r="D386" s="38">
        <v>0</v>
      </c>
      <c r="E386" s="12">
        <f t="shared" si="28"/>
        <v>3.7271710771524412E-4</v>
      </c>
      <c r="F386" s="12" t="str">
        <f t="shared" si="29"/>
        <v/>
      </c>
      <c r="G386" s="11" t="str">
        <f t="shared" si="30"/>
        <v>0</v>
      </c>
      <c r="H386" s="15">
        <f t="shared" si="31"/>
        <v>0</v>
      </c>
    </row>
    <row r="387" spans="2:8" ht="15" x14ac:dyDescent="0.2">
      <c r="B387" s="5" t="s">
        <v>144</v>
      </c>
      <c r="C387" s="38">
        <v>22</v>
      </c>
      <c r="D387" s="38">
        <v>61</v>
      </c>
      <c r="E387" s="12">
        <f t="shared" si="28"/>
        <v>8.1997763697353714E-3</v>
      </c>
      <c r="F387" s="12">
        <f t="shared" si="29"/>
        <v>2.4264120922832141E-2</v>
      </c>
      <c r="G387" s="11">
        <f t="shared" si="30"/>
        <v>1.7727272727272727</v>
      </c>
      <c r="H387" s="15">
        <f t="shared" si="31"/>
        <v>1.4535967200894522E-2</v>
      </c>
    </row>
    <row r="388" spans="2:8" ht="15" x14ac:dyDescent="0.2">
      <c r="B388" s="5" t="s">
        <v>389</v>
      </c>
      <c r="C388" s="38">
        <v>0</v>
      </c>
      <c r="D388" s="38">
        <v>1</v>
      </c>
      <c r="E388" s="12" t="str">
        <f t="shared" si="28"/>
        <v/>
      </c>
      <c r="F388" s="12">
        <f t="shared" si="29"/>
        <v>3.977724741447892E-4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4</v>
      </c>
      <c r="D389" s="38">
        <v>0</v>
      </c>
      <c r="E389" s="12">
        <f t="shared" si="28"/>
        <v>1.4908684308609765E-3</v>
      </c>
      <c r="F389" s="12" t="str">
        <f t="shared" si="29"/>
        <v/>
      </c>
      <c r="G389" s="11" t="str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0</v>
      </c>
      <c r="D390" s="38">
        <v>6</v>
      </c>
      <c r="E390" s="12" t="str">
        <f t="shared" si="28"/>
        <v/>
      </c>
      <c r="F390" s="12">
        <f t="shared" si="29"/>
        <v>2.3866348448687352E-3</v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23</v>
      </c>
      <c r="D391" s="38">
        <v>0</v>
      </c>
      <c r="E391" s="12">
        <f t="shared" si="28"/>
        <v>8.5724934774506142E-3</v>
      </c>
      <c r="F391" s="12" t="str">
        <f t="shared" si="29"/>
        <v/>
      </c>
      <c r="G391" s="11" t="str">
        <f t="shared" si="30"/>
        <v>0</v>
      </c>
      <c r="H391" s="15">
        <f t="shared" si="31"/>
        <v>0</v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129</v>
      </c>
      <c r="D393" s="38">
        <v>91</v>
      </c>
      <c r="E393" s="12">
        <f t="shared" si="28"/>
        <v>4.8080506895266495E-2</v>
      </c>
      <c r="F393" s="12">
        <f t="shared" si="29"/>
        <v>3.6197295147175818E-2</v>
      </c>
      <c r="G393" s="11">
        <f t="shared" si="30"/>
        <v>-0.29457364341085274</v>
      </c>
      <c r="H393" s="15">
        <f t="shared" si="31"/>
        <v>-1.4163250093179279E-2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2</v>
      </c>
      <c r="D395" s="38">
        <v>0</v>
      </c>
      <c r="E395" s="12">
        <f t="shared" si="28"/>
        <v>7.4543421543048823E-4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5</v>
      </c>
      <c r="D398" s="38">
        <v>1</v>
      </c>
      <c r="E398" s="12">
        <f t="shared" si="28"/>
        <v>1.8635855385762206E-3</v>
      </c>
      <c r="F398" s="12">
        <f t="shared" si="29"/>
        <v>3.977724741447892E-4</v>
      </c>
      <c r="G398" s="11">
        <f t="shared" si="30"/>
        <v>-0.8</v>
      </c>
      <c r="H398" s="15">
        <f t="shared" si="31"/>
        <v>-1.4908684308609765E-3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5</v>
      </c>
      <c r="D401" s="38">
        <v>5</v>
      </c>
      <c r="E401" s="12">
        <f t="shared" si="28"/>
        <v>1.8635855385762206E-3</v>
      </c>
      <c r="F401" s="12">
        <f t="shared" si="29"/>
        <v>1.988862370723946E-3</v>
      </c>
      <c r="G401" s="11">
        <f t="shared" si="30"/>
        <v>0</v>
      </c>
      <c r="H401" s="15">
        <f t="shared" si="31"/>
        <v>0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6</v>
      </c>
      <c r="D403" s="38">
        <v>13</v>
      </c>
      <c r="E403" s="12">
        <f t="shared" si="28"/>
        <v>2.2363026462914647E-3</v>
      </c>
      <c r="F403" s="12">
        <f t="shared" si="29"/>
        <v>5.1710421638822592E-3</v>
      </c>
      <c r="G403" s="11">
        <f t="shared" si="30"/>
        <v>1.1666666666666667</v>
      </c>
      <c r="H403" s="15">
        <f t="shared" si="31"/>
        <v>2.6090197540067088E-3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2</v>
      </c>
      <c r="D405" s="38">
        <v>12</v>
      </c>
      <c r="E405" s="12">
        <f t="shared" si="28"/>
        <v>7.4543421543048823E-4</v>
      </c>
      <c r="F405" s="12">
        <f t="shared" si="29"/>
        <v>4.7732696897374704E-3</v>
      </c>
      <c r="G405" s="11">
        <f t="shared" si="30"/>
        <v>5</v>
      </c>
      <c r="H405" s="15">
        <f t="shared" si="31"/>
        <v>3.7271710771524412E-3</v>
      </c>
    </row>
    <row r="406" spans="2:8" ht="15" x14ac:dyDescent="0.2">
      <c r="B406" s="5" t="s">
        <v>397</v>
      </c>
      <c r="C406" s="38">
        <v>25</v>
      </c>
      <c r="D406" s="38">
        <v>19</v>
      </c>
      <c r="E406" s="12">
        <f t="shared" si="28"/>
        <v>9.3179276928811033E-3</v>
      </c>
      <c r="F406" s="12">
        <f t="shared" si="29"/>
        <v>7.5576770087509943E-3</v>
      </c>
      <c r="G406" s="11">
        <f t="shared" si="30"/>
        <v>-0.24</v>
      </c>
      <c r="H406" s="15">
        <f t="shared" si="31"/>
        <v>-2.2363026462914647E-3</v>
      </c>
    </row>
    <row r="407" spans="2:8" ht="15" x14ac:dyDescent="0.2">
      <c r="B407" s="5" t="s">
        <v>398</v>
      </c>
      <c r="C407" s="38">
        <v>3</v>
      </c>
      <c r="D407" s="38">
        <v>14</v>
      </c>
      <c r="E407" s="12">
        <f t="shared" si="28"/>
        <v>1.1181513231457323E-3</v>
      </c>
      <c r="F407" s="12">
        <f t="shared" si="29"/>
        <v>5.5688146380270488E-3</v>
      </c>
      <c r="G407" s="11">
        <f t="shared" si="30"/>
        <v>3.6666666666666665</v>
      </c>
      <c r="H407" s="15">
        <f t="shared" si="31"/>
        <v>4.0998881848676848E-3</v>
      </c>
    </row>
    <row r="408" spans="2:8" ht="15" x14ac:dyDescent="0.2">
      <c r="B408" s="5" t="s">
        <v>399</v>
      </c>
      <c r="C408" s="38">
        <v>9</v>
      </c>
      <c r="D408" s="38">
        <v>20</v>
      </c>
      <c r="E408" s="12">
        <f t="shared" si="28"/>
        <v>3.354453969437197E-3</v>
      </c>
      <c r="F408" s="12">
        <f t="shared" si="29"/>
        <v>7.955449482895784E-3</v>
      </c>
      <c r="G408" s="11">
        <f t="shared" si="30"/>
        <v>1.2222222222222223</v>
      </c>
      <c r="H408" s="15">
        <f t="shared" si="31"/>
        <v>4.0998881848676857E-3</v>
      </c>
    </row>
    <row r="409" spans="2:8" ht="15" x14ac:dyDescent="0.2">
      <c r="B409" s="5" t="s">
        <v>139</v>
      </c>
      <c r="C409" s="38">
        <v>1</v>
      </c>
      <c r="D409" s="38">
        <v>0</v>
      </c>
      <c r="E409" s="12">
        <f t="shared" si="28"/>
        <v>3.7271710771524412E-4</v>
      </c>
      <c r="F409" s="12" t="str">
        <f t="shared" si="29"/>
        <v/>
      </c>
      <c r="G409" s="11" t="str">
        <f t="shared" si="30"/>
        <v>0</v>
      </c>
      <c r="H409" s="15">
        <f t="shared" si="31"/>
        <v>0</v>
      </c>
    </row>
    <row r="410" spans="2:8" ht="15" x14ac:dyDescent="0.2">
      <c r="B410" s="5" t="s">
        <v>400</v>
      </c>
      <c r="C410" s="38">
        <v>0</v>
      </c>
      <c r="D410" s="38">
        <v>1</v>
      </c>
      <c r="E410" s="12" t="str">
        <f t="shared" si="28"/>
        <v/>
      </c>
      <c r="F410" s="12">
        <f t="shared" si="29"/>
        <v>3.977724741447892E-4</v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5</v>
      </c>
      <c r="D411" s="38">
        <v>14</v>
      </c>
      <c r="E411" s="12">
        <f t="shared" si="28"/>
        <v>1.8635855385762206E-3</v>
      </c>
      <c r="F411" s="12">
        <f t="shared" si="29"/>
        <v>5.5688146380270488E-3</v>
      </c>
      <c r="G411" s="11">
        <f t="shared" si="30"/>
        <v>1.8</v>
      </c>
      <c r="H411" s="15">
        <f t="shared" si="31"/>
        <v>3.354453969437197E-3</v>
      </c>
    </row>
    <row r="412" spans="2:8" ht="15" x14ac:dyDescent="0.2">
      <c r="B412" s="5" t="s">
        <v>402</v>
      </c>
      <c r="C412" s="38">
        <v>5</v>
      </c>
      <c r="D412" s="38">
        <v>0</v>
      </c>
      <c r="E412" s="12">
        <f t="shared" si="28"/>
        <v>1.8635855385762206E-3</v>
      </c>
      <c r="F412" s="12" t="str">
        <f t="shared" si="29"/>
        <v/>
      </c>
      <c r="G412" s="11" t="str">
        <f t="shared" si="30"/>
        <v>0</v>
      </c>
      <c r="H412" s="15">
        <f t="shared" si="31"/>
        <v>0</v>
      </c>
    </row>
    <row r="413" spans="2:8" ht="15" x14ac:dyDescent="0.2">
      <c r="B413" s="5" t="s">
        <v>403</v>
      </c>
      <c r="C413" s="38">
        <v>0</v>
      </c>
      <c r="D413" s="38">
        <v>1</v>
      </c>
      <c r="E413" s="12" t="str">
        <f t="shared" si="28"/>
        <v/>
      </c>
      <c r="F413" s="12">
        <f t="shared" si="29"/>
        <v>3.977724741447892E-4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3</v>
      </c>
      <c r="D414" s="38">
        <v>2</v>
      </c>
      <c r="E414" s="12">
        <f t="shared" si="28"/>
        <v>1.1181513231457323E-3</v>
      </c>
      <c r="F414" s="12">
        <f t="shared" si="29"/>
        <v>7.955449482895784E-4</v>
      </c>
      <c r="G414" s="11">
        <f t="shared" si="30"/>
        <v>-0.33333333333333331</v>
      </c>
      <c r="H414" s="15">
        <f t="shared" si="31"/>
        <v>-3.7271710771524412E-4</v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1</v>
      </c>
      <c r="E417" s="12" t="str">
        <f t="shared" si="28"/>
        <v/>
      </c>
      <c r="F417" s="12">
        <f t="shared" si="29"/>
        <v>3.977724741447892E-4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3</v>
      </c>
      <c r="E418" s="12" t="str">
        <f t="shared" si="28"/>
        <v/>
      </c>
      <c r="F418" s="12">
        <f t="shared" si="29"/>
        <v>1.1933174224343676E-3</v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1</v>
      </c>
      <c r="D419" s="38">
        <v>0</v>
      </c>
      <c r="E419" s="12">
        <f t="shared" si="28"/>
        <v>3.7271710771524412E-4</v>
      </c>
      <c r="F419" s="12" t="str">
        <f t="shared" si="29"/>
        <v/>
      </c>
      <c r="G419" s="11" t="str">
        <f t="shared" si="30"/>
        <v>0</v>
      </c>
      <c r="H419" s="15">
        <f t="shared" si="31"/>
        <v>0</v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9</v>
      </c>
      <c r="D422" s="38">
        <v>66</v>
      </c>
      <c r="E422" s="12">
        <f t="shared" si="28"/>
        <v>3.354453969437197E-3</v>
      </c>
      <c r="F422" s="12">
        <f t="shared" si="29"/>
        <v>2.6252983293556086E-2</v>
      </c>
      <c r="G422" s="11">
        <f t="shared" si="30"/>
        <v>6.333333333333333</v>
      </c>
      <c r="H422" s="15">
        <f t="shared" si="31"/>
        <v>2.1244875139768915E-2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5</v>
      </c>
      <c r="D432" s="38">
        <v>5</v>
      </c>
      <c r="E432" s="12">
        <f t="shared" si="32"/>
        <v>1.8635855385762206E-3</v>
      </c>
      <c r="F432" s="12">
        <f t="shared" si="33"/>
        <v>1.988862370723946E-3</v>
      </c>
      <c r="G432" s="11">
        <f t="shared" si="34"/>
        <v>0</v>
      </c>
      <c r="H432" s="15">
        <f t="shared" si="35"/>
        <v>0</v>
      </c>
    </row>
    <row r="433" spans="2:8" ht="15" x14ac:dyDescent="0.2">
      <c r="B433" s="5" t="s">
        <v>162</v>
      </c>
      <c r="C433" s="38">
        <v>1</v>
      </c>
      <c r="D433" s="38">
        <v>0</v>
      </c>
      <c r="E433" s="12">
        <f t="shared" si="32"/>
        <v>3.7271710771524412E-4</v>
      </c>
      <c r="F433" s="12" t="str">
        <f t="shared" si="33"/>
        <v/>
      </c>
      <c r="G433" s="11" t="str">
        <f t="shared" si="34"/>
        <v>0</v>
      </c>
      <c r="H433" s="15">
        <f t="shared" si="35"/>
        <v>0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5</v>
      </c>
      <c r="D437" s="38">
        <v>9</v>
      </c>
      <c r="E437" s="12">
        <f t="shared" si="32"/>
        <v>1.8635855385762206E-3</v>
      </c>
      <c r="F437" s="12">
        <f t="shared" si="33"/>
        <v>3.5799522673031028E-3</v>
      </c>
      <c r="G437" s="11">
        <f t="shared" si="34"/>
        <v>0.8</v>
      </c>
      <c r="H437" s="15">
        <f t="shared" si="35"/>
        <v>1.4908684308609765E-3</v>
      </c>
    </row>
    <row r="438" spans="2:8" ht="15" x14ac:dyDescent="0.2">
      <c r="B438" s="5" t="s">
        <v>155</v>
      </c>
      <c r="C438" s="38">
        <v>26</v>
      </c>
      <c r="D438" s="38">
        <v>4</v>
      </c>
      <c r="E438" s="12">
        <f t="shared" si="32"/>
        <v>9.6906448005963479E-3</v>
      </c>
      <c r="F438" s="12">
        <f t="shared" si="33"/>
        <v>1.5910898965791568E-3</v>
      </c>
      <c r="G438" s="11">
        <f t="shared" si="34"/>
        <v>-0.84615384615384615</v>
      </c>
      <c r="H438" s="15">
        <f t="shared" si="35"/>
        <v>-8.1997763697353714E-3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3</v>
      </c>
      <c r="D441" s="38">
        <v>1</v>
      </c>
      <c r="E441" s="12">
        <f t="shared" si="32"/>
        <v>1.1181513231457323E-3</v>
      </c>
      <c r="F441" s="12">
        <f t="shared" si="33"/>
        <v>3.977724741447892E-4</v>
      </c>
      <c r="G441" s="11">
        <f t="shared" si="34"/>
        <v>-0.66666666666666663</v>
      </c>
      <c r="H441" s="15">
        <f t="shared" si="35"/>
        <v>-7.4543421543048823E-4</v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1</v>
      </c>
      <c r="D445" s="38">
        <v>0</v>
      </c>
      <c r="E445" s="12">
        <f t="shared" si="32"/>
        <v>3.7271710771524412E-4</v>
      </c>
      <c r="F445" s="12" t="str">
        <f t="shared" si="33"/>
        <v/>
      </c>
      <c r="G445" s="11" t="str">
        <f t="shared" si="34"/>
        <v>0</v>
      </c>
      <c r="H445" s="15">
        <f t="shared" si="35"/>
        <v>0</v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10</v>
      </c>
      <c r="E448" s="12" t="str">
        <f t="shared" si="32"/>
        <v/>
      </c>
      <c r="F448" s="12">
        <f t="shared" si="33"/>
        <v>3.977724741447892E-3</v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1</v>
      </c>
      <c r="D454" s="38">
        <v>0</v>
      </c>
      <c r="E454" s="12">
        <f t="shared" si="32"/>
        <v>3.7271710771524412E-4</v>
      </c>
      <c r="F454" s="12" t="str">
        <f t="shared" si="33"/>
        <v/>
      </c>
      <c r="G454" s="11" t="str">
        <f t="shared" si="34"/>
        <v>0</v>
      </c>
      <c r="H454" s="15">
        <f t="shared" si="35"/>
        <v>0</v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2</v>
      </c>
      <c r="E458" s="12" t="str">
        <f t="shared" si="32"/>
        <v/>
      </c>
      <c r="F458" s="12">
        <f t="shared" si="33"/>
        <v>7.955449482895784E-4</v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6</v>
      </c>
      <c r="D460" s="38">
        <v>18</v>
      </c>
      <c r="E460" s="12">
        <f t="shared" si="32"/>
        <v>2.2363026462914647E-3</v>
      </c>
      <c r="F460" s="12">
        <f t="shared" si="33"/>
        <v>7.1599045346062056E-3</v>
      </c>
      <c r="G460" s="11">
        <f t="shared" si="34"/>
        <v>2</v>
      </c>
      <c r="H460" s="15">
        <f t="shared" si="35"/>
        <v>4.4726052925829294E-3</v>
      </c>
    </row>
    <row r="461" spans="2:8" ht="30" x14ac:dyDescent="0.2">
      <c r="B461" s="5" t="s">
        <v>173</v>
      </c>
      <c r="C461" s="38">
        <v>0</v>
      </c>
      <c r="D461" s="38">
        <v>20</v>
      </c>
      <c r="E461" s="12" t="str">
        <f t="shared" si="32"/>
        <v/>
      </c>
      <c r="F461" s="12">
        <f t="shared" si="33"/>
        <v>7.955449482895784E-3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7</v>
      </c>
      <c r="D463" s="38">
        <v>6</v>
      </c>
      <c r="E463" s="12">
        <f t="shared" si="32"/>
        <v>2.6090197540067088E-3</v>
      </c>
      <c r="F463" s="12">
        <f t="shared" si="33"/>
        <v>2.3866348448687352E-3</v>
      </c>
      <c r="G463" s="11">
        <f t="shared" si="34"/>
        <v>-0.14285714285714285</v>
      </c>
      <c r="H463" s="15">
        <f t="shared" si="35"/>
        <v>-3.7271710771524412E-4</v>
      </c>
    </row>
    <row r="464" spans="2:8" ht="15" x14ac:dyDescent="0.2">
      <c r="B464" s="5" t="s">
        <v>478</v>
      </c>
      <c r="C464" s="38">
        <v>0</v>
      </c>
      <c r="D464" s="38">
        <v>6</v>
      </c>
      <c r="E464" s="12" t="str">
        <f t="shared" si="32"/>
        <v/>
      </c>
      <c r="F464" s="12">
        <f t="shared" si="33"/>
        <v>2.3866348448687352E-3</v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2</v>
      </c>
      <c r="D467" s="38">
        <v>1</v>
      </c>
      <c r="E467" s="12">
        <f t="shared" si="32"/>
        <v>7.4543421543048823E-4</v>
      </c>
      <c r="F467" s="12">
        <f t="shared" si="33"/>
        <v>3.977724741447892E-4</v>
      </c>
      <c r="G467" s="11">
        <f t="shared" si="34"/>
        <v>-0.5</v>
      </c>
      <c r="H467" s="15">
        <f t="shared" si="35"/>
        <v>-3.7271710771524412E-4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1</v>
      </c>
      <c r="D473" s="38">
        <v>0</v>
      </c>
      <c r="E473" s="12">
        <f t="shared" si="32"/>
        <v>3.7271710771524412E-4</v>
      </c>
      <c r="F473" s="12" t="str">
        <f t="shared" si="33"/>
        <v/>
      </c>
      <c r="G473" s="11" t="str">
        <f t="shared" si="34"/>
        <v>0</v>
      </c>
      <c r="H473" s="15">
        <f t="shared" si="35"/>
        <v>0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12</v>
      </c>
      <c r="E475" s="12" t="str">
        <f t="shared" si="32"/>
        <v/>
      </c>
      <c r="F475" s="12">
        <f t="shared" si="33"/>
        <v>4.7732696897374704E-3</v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22</v>
      </c>
      <c r="D478" s="38">
        <v>46</v>
      </c>
      <c r="E478" s="12">
        <f t="shared" si="32"/>
        <v>8.1997763697353714E-3</v>
      </c>
      <c r="F478" s="12">
        <f t="shared" si="33"/>
        <v>1.8297533810660304E-2</v>
      </c>
      <c r="G478" s="11">
        <f t="shared" si="34"/>
        <v>1.0909090909090908</v>
      </c>
      <c r="H478" s="15">
        <f t="shared" si="35"/>
        <v>8.9452105851658588E-3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8</v>
      </c>
      <c r="D480" s="38">
        <v>45</v>
      </c>
      <c r="E480" s="12">
        <f t="shared" si="32"/>
        <v>2.9817368617219529E-3</v>
      </c>
      <c r="F480" s="12">
        <f t="shared" si="33"/>
        <v>1.7899761336515514E-2</v>
      </c>
      <c r="G480" s="11">
        <f t="shared" si="34"/>
        <v>4.625</v>
      </c>
      <c r="H480" s="15">
        <f t="shared" si="35"/>
        <v>1.3790532985464033E-2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15</v>
      </c>
      <c r="D483" s="38">
        <v>56</v>
      </c>
      <c r="E483" s="12">
        <f t="shared" si="32"/>
        <v>5.5907566157286622E-3</v>
      </c>
      <c r="F483" s="12">
        <f t="shared" si="33"/>
        <v>2.2275258552108195E-2</v>
      </c>
      <c r="G483" s="11">
        <f t="shared" si="34"/>
        <v>2.7333333333333334</v>
      </c>
      <c r="H483" s="15">
        <f t="shared" si="35"/>
        <v>1.5281401416325011E-2</v>
      </c>
    </row>
    <row r="484" spans="2:8" ht="30" x14ac:dyDescent="0.2">
      <c r="B484" s="5" t="s">
        <v>184</v>
      </c>
      <c r="C484" s="38">
        <v>2</v>
      </c>
      <c r="D484" s="38">
        <v>6</v>
      </c>
      <c r="E484" s="12">
        <f t="shared" si="32"/>
        <v>7.4543421543048823E-4</v>
      </c>
      <c r="F484" s="12">
        <f t="shared" si="33"/>
        <v>2.3866348448687352E-3</v>
      </c>
      <c r="G484" s="11">
        <f t="shared" si="34"/>
        <v>2</v>
      </c>
      <c r="H484" s="15">
        <f t="shared" si="35"/>
        <v>1.4908684308609765E-3</v>
      </c>
    </row>
    <row r="485" spans="2:8" ht="15" x14ac:dyDescent="0.2">
      <c r="B485" s="5" t="s">
        <v>443</v>
      </c>
      <c r="C485" s="38">
        <v>48</v>
      </c>
      <c r="D485" s="38">
        <v>52</v>
      </c>
      <c r="E485" s="12">
        <f t="shared" si="32"/>
        <v>1.7890421170331718E-2</v>
      </c>
      <c r="F485" s="12">
        <f t="shared" si="33"/>
        <v>2.0684168655529037E-2</v>
      </c>
      <c r="G485" s="11">
        <f t="shared" si="34"/>
        <v>8.3333333333333329E-2</v>
      </c>
      <c r="H485" s="15">
        <f t="shared" si="35"/>
        <v>1.4908684308609765E-3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4</v>
      </c>
      <c r="D489" s="38">
        <v>3</v>
      </c>
      <c r="E489" s="12">
        <f t="shared" si="36"/>
        <v>1.4908684308609765E-3</v>
      </c>
      <c r="F489" s="12">
        <f t="shared" si="37"/>
        <v>1.1933174224343676E-3</v>
      </c>
      <c r="G489" s="11">
        <f t="shared" si="38"/>
        <v>-0.25</v>
      </c>
      <c r="H489" s="15">
        <f t="shared" si="39"/>
        <v>-3.7271710771524412E-4</v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39</v>
      </c>
      <c r="D491" s="38">
        <v>11</v>
      </c>
      <c r="E491" s="12">
        <f t="shared" si="36"/>
        <v>1.4535967200894522E-2</v>
      </c>
      <c r="F491" s="12">
        <f t="shared" si="37"/>
        <v>4.3754972155926808E-3</v>
      </c>
      <c r="G491" s="11">
        <f t="shared" si="38"/>
        <v>-0.71794871794871795</v>
      </c>
      <c r="H491" s="15">
        <f t="shared" si="39"/>
        <v>-1.0436079016026837E-2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6</v>
      </c>
      <c r="D493" s="38">
        <v>8</v>
      </c>
      <c r="E493" s="12">
        <f t="shared" si="36"/>
        <v>2.2363026462914647E-3</v>
      </c>
      <c r="F493" s="12">
        <f t="shared" si="37"/>
        <v>3.1821797931583136E-3</v>
      </c>
      <c r="G493" s="11">
        <f t="shared" si="38"/>
        <v>0.33333333333333331</v>
      </c>
      <c r="H493" s="15">
        <f t="shared" si="39"/>
        <v>7.4543421543048823E-4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1</v>
      </c>
      <c r="D495" s="38">
        <v>0</v>
      </c>
      <c r="E495" s="12">
        <f t="shared" si="36"/>
        <v>3.7271710771524412E-4</v>
      </c>
      <c r="F495" s="12" t="str">
        <f t="shared" si="37"/>
        <v/>
      </c>
      <c r="G495" s="11" t="str">
        <f t="shared" si="38"/>
        <v>0</v>
      </c>
      <c r="H495" s="15">
        <f t="shared" si="39"/>
        <v>0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1</v>
      </c>
      <c r="D497" s="38">
        <v>0</v>
      </c>
      <c r="E497" s="12">
        <f t="shared" si="36"/>
        <v>3.7271710771524412E-4</v>
      </c>
      <c r="F497" s="12" t="str">
        <f t="shared" si="37"/>
        <v/>
      </c>
      <c r="G497" s="11" t="str">
        <f t="shared" si="38"/>
        <v>0</v>
      </c>
      <c r="H497" s="15">
        <f t="shared" si="39"/>
        <v>0</v>
      </c>
    </row>
    <row r="498" spans="2:8" ht="30" x14ac:dyDescent="0.2">
      <c r="B498" s="5" t="s">
        <v>452</v>
      </c>
      <c r="C498" s="38">
        <v>1</v>
      </c>
      <c r="D498" s="38">
        <v>0</v>
      </c>
      <c r="E498" s="12">
        <f t="shared" si="36"/>
        <v>3.7271710771524412E-4</v>
      </c>
      <c r="F498" s="12" t="str">
        <f t="shared" si="37"/>
        <v/>
      </c>
      <c r="G498" s="11" t="str">
        <f t="shared" si="38"/>
        <v>0</v>
      </c>
      <c r="H498" s="15">
        <f t="shared" si="39"/>
        <v>0</v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929</v>
      </c>
      <c r="D505" s="34">
        <f>SUM(D506:D530)</f>
        <v>717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-0.22820236813778255</v>
      </c>
      <c r="H505" s="36">
        <f>+IF(OR(AND(E505=""),(G505="")),"",E505*G505)</f>
        <v>-0.22820236813778255</v>
      </c>
    </row>
    <row r="506" spans="2:8" ht="15" x14ac:dyDescent="0.2">
      <c r="B506" s="37" t="s">
        <v>454</v>
      </c>
      <c r="C506" s="38">
        <v>5</v>
      </c>
      <c r="D506" s="38">
        <v>6</v>
      </c>
      <c r="E506" s="40">
        <f>+IF(C506=0,"",C506/C$505)</f>
        <v>5.3821313240043061E-3</v>
      </c>
      <c r="F506" s="40">
        <f>+IF(D506=0,"",D506/D$505)</f>
        <v>8.368200836820083E-3</v>
      </c>
      <c r="G506" s="30">
        <f>+IF(OR(AND(D506=0),(C506=0)),"0",((D506-C506)/C506))</f>
        <v>0.2</v>
      </c>
      <c r="H506" s="31">
        <f>+IF(OR(AND(E506=""),(G506="")),"",E506*G506)</f>
        <v>1.0764262648008613E-3</v>
      </c>
    </row>
    <row r="507" spans="2:8" ht="15" x14ac:dyDescent="0.2">
      <c r="B507" s="5" t="s">
        <v>187</v>
      </c>
      <c r="C507" s="38">
        <v>314</v>
      </c>
      <c r="D507" s="38">
        <v>70</v>
      </c>
      <c r="E507" s="12">
        <f t="shared" ref="E507:E530" si="40">+IF(C507=0,"",C507/C$505)</f>
        <v>0.33799784714747039</v>
      </c>
      <c r="F507" s="12">
        <f t="shared" ref="F507:F530" si="41">+IF(D507=0,"",D507/D$505)</f>
        <v>9.7629009762900981E-2</v>
      </c>
      <c r="G507" s="11">
        <f t="shared" ref="G507:G530" si="42">+IF(OR(AND(D507=0),(C507=0)),"0",((D507-C507)/C507))</f>
        <v>-0.77707006369426757</v>
      </c>
      <c r="H507" s="15">
        <f t="shared" ref="H507:H530" si="43">+IF(OR(AND(E507=""),(G507="")),"",E507*G507)</f>
        <v>-0.26264800861141013</v>
      </c>
    </row>
    <row r="508" spans="2:8" ht="15" x14ac:dyDescent="0.2">
      <c r="B508" s="5" t="s">
        <v>455</v>
      </c>
      <c r="C508" s="38">
        <v>94</v>
      </c>
      <c r="D508" s="38">
        <v>94</v>
      </c>
      <c r="E508" s="12">
        <f t="shared" si="40"/>
        <v>0.10118406889128095</v>
      </c>
      <c r="F508" s="12">
        <f t="shared" si="41"/>
        <v>0.13110181311018132</v>
      </c>
      <c r="G508" s="11">
        <f t="shared" si="42"/>
        <v>0</v>
      </c>
      <c r="H508" s="15">
        <f t="shared" si="43"/>
        <v>0</v>
      </c>
    </row>
    <row r="509" spans="2:8" ht="15" x14ac:dyDescent="0.2">
      <c r="B509" s="5" t="s">
        <v>456</v>
      </c>
      <c r="C509" s="38">
        <v>108</v>
      </c>
      <c r="D509" s="38">
        <v>109</v>
      </c>
      <c r="E509" s="12">
        <f t="shared" si="40"/>
        <v>0.116254036598493</v>
      </c>
      <c r="F509" s="12">
        <f t="shared" si="41"/>
        <v>0.15202231520223153</v>
      </c>
      <c r="G509" s="11">
        <f t="shared" si="42"/>
        <v>9.2592592592592587E-3</v>
      </c>
      <c r="H509" s="15">
        <f t="shared" si="43"/>
        <v>1.076426264800861E-3</v>
      </c>
    </row>
    <row r="510" spans="2:8" ht="15" x14ac:dyDescent="0.2">
      <c r="B510" s="5" t="s">
        <v>188</v>
      </c>
      <c r="C510" s="38">
        <v>6</v>
      </c>
      <c r="D510" s="38">
        <v>13</v>
      </c>
      <c r="E510" s="12">
        <f t="shared" si="40"/>
        <v>6.4585575888051671E-3</v>
      </c>
      <c r="F510" s="12">
        <f t="shared" si="41"/>
        <v>1.813110181311018E-2</v>
      </c>
      <c r="G510" s="11">
        <f t="shared" si="42"/>
        <v>1.1666666666666667</v>
      </c>
      <c r="H510" s="15">
        <f t="shared" si="43"/>
        <v>7.534983853606029E-3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3</v>
      </c>
      <c r="E512" s="12" t="str">
        <f t="shared" si="40"/>
        <v/>
      </c>
      <c r="F512" s="12">
        <f t="shared" si="41"/>
        <v>4.1841004184100415E-3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1</v>
      </c>
      <c r="E513" s="12" t="str">
        <f t="shared" si="40"/>
        <v/>
      </c>
      <c r="F513" s="12">
        <f t="shared" si="41"/>
        <v>1.3947001394700139E-3</v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3</v>
      </c>
      <c r="D514" s="38">
        <v>2</v>
      </c>
      <c r="E514" s="12">
        <f t="shared" si="40"/>
        <v>3.2292787944025836E-3</v>
      </c>
      <c r="F514" s="12">
        <f t="shared" si="41"/>
        <v>2.7894002789400278E-3</v>
      </c>
      <c r="G514" s="11">
        <f t="shared" si="42"/>
        <v>-0.33333333333333331</v>
      </c>
      <c r="H514" s="15">
        <f t="shared" si="43"/>
        <v>-1.076426264800861E-3</v>
      </c>
    </row>
    <row r="515" spans="2:8" ht="15" x14ac:dyDescent="0.2">
      <c r="B515" s="5" t="s">
        <v>531</v>
      </c>
      <c r="C515" s="38">
        <v>4</v>
      </c>
      <c r="D515" s="38">
        <v>2</v>
      </c>
      <c r="E515" s="12">
        <f t="shared" si="40"/>
        <v>4.3057050592034442E-3</v>
      </c>
      <c r="F515" s="12">
        <f t="shared" si="41"/>
        <v>2.7894002789400278E-3</v>
      </c>
      <c r="G515" s="11">
        <f t="shared" si="42"/>
        <v>-0.5</v>
      </c>
      <c r="H515" s="15">
        <f t="shared" si="43"/>
        <v>-2.1528525296017221E-3</v>
      </c>
    </row>
    <row r="516" spans="2:8" ht="15" x14ac:dyDescent="0.2">
      <c r="B516" s="5" t="s">
        <v>459</v>
      </c>
      <c r="C516" s="38">
        <v>0</v>
      </c>
      <c r="D516" s="38">
        <v>1</v>
      </c>
      <c r="E516" s="12" t="str">
        <f t="shared" si="40"/>
        <v/>
      </c>
      <c r="F516" s="12">
        <f t="shared" si="41"/>
        <v>1.3947001394700139E-3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6</v>
      </c>
      <c r="D517" s="38">
        <v>19</v>
      </c>
      <c r="E517" s="12">
        <f t="shared" si="40"/>
        <v>6.4585575888051671E-3</v>
      </c>
      <c r="F517" s="12">
        <f t="shared" si="41"/>
        <v>2.6499302649930265E-2</v>
      </c>
      <c r="G517" s="11">
        <f t="shared" si="42"/>
        <v>2.1666666666666665</v>
      </c>
      <c r="H517" s="15">
        <f t="shared" si="43"/>
        <v>1.3993541442411194E-2</v>
      </c>
    </row>
    <row r="518" spans="2:8" ht="15" x14ac:dyDescent="0.2">
      <c r="B518" s="5" t="s">
        <v>190</v>
      </c>
      <c r="C518" s="38">
        <v>30</v>
      </c>
      <c r="D518" s="38">
        <v>17</v>
      </c>
      <c r="E518" s="12">
        <f t="shared" si="40"/>
        <v>3.2292787944025833E-2</v>
      </c>
      <c r="F518" s="12">
        <f t="shared" si="41"/>
        <v>2.3709902370990237E-2</v>
      </c>
      <c r="G518" s="11">
        <f t="shared" si="42"/>
        <v>-0.43333333333333335</v>
      </c>
      <c r="H518" s="15">
        <f t="shared" si="43"/>
        <v>-1.3993541442411194E-2</v>
      </c>
    </row>
    <row r="519" spans="2:8" ht="15" x14ac:dyDescent="0.2">
      <c r="B519" s="5" t="s">
        <v>192</v>
      </c>
      <c r="C519" s="38">
        <v>2</v>
      </c>
      <c r="D519" s="38">
        <v>8</v>
      </c>
      <c r="E519" s="12">
        <f t="shared" si="40"/>
        <v>2.1528525296017221E-3</v>
      </c>
      <c r="F519" s="12">
        <f t="shared" si="41"/>
        <v>1.1157601115760111E-2</v>
      </c>
      <c r="G519" s="11">
        <f t="shared" si="42"/>
        <v>3</v>
      </c>
      <c r="H519" s="15">
        <f t="shared" si="43"/>
        <v>6.4585575888051663E-3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252</v>
      </c>
      <c r="D521" s="38">
        <v>272</v>
      </c>
      <c r="E521" s="12">
        <f t="shared" si="40"/>
        <v>0.27125941872981701</v>
      </c>
      <c r="F521" s="12">
        <f t="shared" si="41"/>
        <v>0.37935843793584378</v>
      </c>
      <c r="G521" s="11">
        <f t="shared" si="42"/>
        <v>7.9365079365079361E-2</v>
      </c>
      <c r="H521" s="15">
        <f t="shared" si="43"/>
        <v>2.1528525296017221E-2</v>
      </c>
    </row>
    <row r="522" spans="2:8" ht="25.5" customHeight="1" x14ac:dyDescent="0.2">
      <c r="B522" s="5" t="s">
        <v>193</v>
      </c>
      <c r="C522" s="38">
        <v>43</v>
      </c>
      <c r="D522" s="38">
        <v>45</v>
      </c>
      <c r="E522" s="12">
        <f t="shared" si="40"/>
        <v>4.6286329386437029E-2</v>
      </c>
      <c r="F522" s="12">
        <f t="shared" si="41"/>
        <v>6.2761506276150625E-2</v>
      </c>
      <c r="G522" s="11">
        <f t="shared" si="42"/>
        <v>4.6511627906976744E-2</v>
      </c>
      <c r="H522" s="15">
        <f t="shared" si="43"/>
        <v>2.1528525296017221E-3</v>
      </c>
    </row>
    <row r="523" spans="2:8" ht="13.5" customHeight="1" x14ac:dyDescent="0.2">
      <c r="B523" s="5" t="s">
        <v>462</v>
      </c>
      <c r="C523" s="38">
        <v>10</v>
      </c>
      <c r="D523" s="38">
        <v>0</v>
      </c>
      <c r="E523" s="12">
        <f t="shared" si="40"/>
        <v>1.0764262648008612E-2</v>
      </c>
      <c r="F523" s="12" t="str">
        <f t="shared" si="41"/>
        <v/>
      </c>
      <c r="G523" s="11" t="str">
        <f t="shared" si="42"/>
        <v>0</v>
      </c>
      <c r="H523" s="15">
        <f t="shared" si="43"/>
        <v>0</v>
      </c>
    </row>
    <row r="524" spans="2:8" ht="12" customHeight="1" x14ac:dyDescent="0.2">
      <c r="B524" s="5" t="s">
        <v>194</v>
      </c>
      <c r="C524" s="38">
        <v>17</v>
      </c>
      <c r="D524" s="38">
        <v>3</v>
      </c>
      <c r="E524" s="12">
        <f t="shared" si="40"/>
        <v>1.829924650161464E-2</v>
      </c>
      <c r="F524" s="12">
        <f t="shared" si="41"/>
        <v>4.1841004184100415E-3</v>
      </c>
      <c r="G524" s="11">
        <f t="shared" si="42"/>
        <v>-0.82352941176470584</v>
      </c>
      <c r="H524" s="15">
        <f t="shared" si="43"/>
        <v>-1.5069967707212056E-2</v>
      </c>
    </row>
    <row r="525" spans="2:8" ht="13.5" customHeight="1" x14ac:dyDescent="0.2">
      <c r="B525" s="5" t="s">
        <v>195</v>
      </c>
      <c r="C525" s="38">
        <v>0</v>
      </c>
      <c r="D525" s="38">
        <v>2</v>
      </c>
      <c r="E525" s="12" t="str">
        <f t="shared" si="40"/>
        <v/>
      </c>
      <c r="F525" s="12">
        <f t="shared" si="41"/>
        <v>2.7894002789400278E-3</v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13</v>
      </c>
      <c r="D526" s="38">
        <v>32</v>
      </c>
      <c r="E526" s="12">
        <f t="shared" si="40"/>
        <v>1.3993541442411194E-2</v>
      </c>
      <c r="F526" s="12">
        <f t="shared" si="41"/>
        <v>4.4630404463040445E-2</v>
      </c>
      <c r="G526" s="11">
        <f t="shared" si="42"/>
        <v>1.4615384615384615</v>
      </c>
      <c r="H526" s="15">
        <f t="shared" si="43"/>
        <v>2.0452099031216361E-2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5</v>
      </c>
      <c r="D529" s="38">
        <v>6</v>
      </c>
      <c r="E529" s="12">
        <f t="shared" si="40"/>
        <v>5.3821313240043061E-3</v>
      </c>
      <c r="F529" s="12">
        <f t="shared" si="41"/>
        <v>8.368200836820083E-3</v>
      </c>
      <c r="G529" s="11">
        <f t="shared" si="42"/>
        <v>0.2</v>
      </c>
      <c r="H529" s="15">
        <f t="shared" si="43"/>
        <v>1.0764262648008613E-3</v>
      </c>
    </row>
    <row r="530" spans="2:8" ht="15" x14ac:dyDescent="0.2">
      <c r="B530" s="5" t="s">
        <v>467</v>
      </c>
      <c r="C530" s="38">
        <v>17</v>
      </c>
      <c r="D530" s="38">
        <v>12</v>
      </c>
      <c r="E530" s="12">
        <f t="shared" si="40"/>
        <v>1.829924650161464E-2</v>
      </c>
      <c r="F530" s="12">
        <f t="shared" si="41"/>
        <v>1.6736401673640166E-2</v>
      </c>
      <c r="G530" s="11">
        <f t="shared" si="42"/>
        <v>-0.29411764705882354</v>
      </c>
      <c r="H530" s="15">
        <f t="shared" si="43"/>
        <v>-5.3821313240043061E-3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554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495</v>
      </c>
      <c r="C8" s="33">
        <f>+C18+C70+C151+C294+C505</f>
        <v>2593</v>
      </c>
      <c r="D8" s="34">
        <f>+D18+D70+D151+D294+D505</f>
        <v>4158</v>
      </c>
      <c r="E8" s="35">
        <f>SUM(E9:E13)</f>
        <v>0.99999999999999989</v>
      </c>
      <c r="F8" s="35">
        <f>SUM(F9:F13)</f>
        <v>1</v>
      </c>
      <c r="G8" s="35">
        <f>+(D8-C8)/C8</f>
        <v>0.60354801388353263</v>
      </c>
      <c r="H8" s="36">
        <f>+E8*G8</f>
        <v>0.60354801388353252</v>
      </c>
    </row>
    <row r="9" spans="2:8" x14ac:dyDescent="0.2">
      <c r="B9" s="42" t="str">
        <f>+B18</f>
        <v>Total Vacantes en ocupaciones de nivel Directivo</v>
      </c>
      <c r="C9" s="43">
        <f>+C18</f>
        <v>42</v>
      </c>
      <c r="D9" s="43">
        <f>+D18</f>
        <v>67</v>
      </c>
      <c r="E9" s="44">
        <f>C9/$C$8</f>
        <v>1.619745468569225E-2</v>
      </c>
      <c r="F9" s="44">
        <f>D9/$D$8</f>
        <v>1.6113516113516115E-2</v>
      </c>
      <c r="G9" s="45">
        <f>+IF(OR(AND(D9=0),(C9=0)),"0",((D9-C9)/C9))</f>
        <v>0.59523809523809523</v>
      </c>
      <c r="H9" s="46">
        <f>+IF(OR(AND(E9=""),(G9="")),"",E9*G9)</f>
        <v>9.6413420748168149E-3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370</v>
      </c>
      <c r="D10" s="24">
        <f>+D70</f>
        <v>659</v>
      </c>
      <c r="E10" s="25">
        <f>C10/$C$8</f>
        <v>0.14269186270728884</v>
      </c>
      <c r="F10" s="25">
        <f>D10/$D$8</f>
        <v>0.15848965848965849</v>
      </c>
      <c r="G10" s="11">
        <f>+IF(OR(AND(D10=0),(C10=0)),"0",((D10-C10)/C10))</f>
        <v>0.7810810810810811</v>
      </c>
      <c r="H10" s="48">
        <f>+IF(OR(AND(E10=""),(G10="")),"",E10*G10)</f>
        <v>0.11145391438488236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409</v>
      </c>
      <c r="D11" s="24">
        <f>+D151</f>
        <v>568</v>
      </c>
      <c r="E11" s="25">
        <f>C11/$C$8</f>
        <v>0.15773235634400309</v>
      </c>
      <c r="F11" s="25">
        <f>D11/$D$8</f>
        <v>0.13660413660413662</v>
      </c>
      <c r="G11" s="11">
        <f>+IF(OR(AND(D11=0),(C11=0)),"0",((D11-C11)/C11))</f>
        <v>0.38875305623471884</v>
      </c>
      <c r="H11" s="48">
        <f>+IF(OR(AND(E11=""),(G11="")),"",E11*G11)</f>
        <v>6.1318935595834949E-2</v>
      </c>
    </row>
    <row r="12" spans="2:8" x14ac:dyDescent="0.2">
      <c r="B12" s="47" t="str">
        <f>+B294</f>
        <v>Total Vacantes  en ocupaciones de nivel Calificados</v>
      </c>
      <c r="C12" s="24">
        <f>+C294</f>
        <v>1441</v>
      </c>
      <c r="D12" s="24">
        <f>+D294</f>
        <v>1965</v>
      </c>
      <c r="E12" s="25">
        <f>C12/$C$8</f>
        <v>0.55572695719244114</v>
      </c>
      <c r="F12" s="25">
        <f>D12/$D$8</f>
        <v>0.4725829725829726</v>
      </c>
      <c r="G12" s="11">
        <f>+IF(OR(AND(D12=0),(C12=0)),"0",((D12-C12)/C12))</f>
        <v>0.36363636363636365</v>
      </c>
      <c r="H12" s="48">
        <f>+IF(OR(AND(E12=""),(G12="")),"",E12*G12)</f>
        <v>0.20208252988816042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331</v>
      </c>
      <c r="D13" s="50">
        <f>+D505</f>
        <v>899</v>
      </c>
      <c r="E13" s="51">
        <f>C13/$C$8</f>
        <v>0.12765136907057462</v>
      </c>
      <c r="F13" s="51">
        <f>D13/$D$8</f>
        <v>0.21620971620971621</v>
      </c>
      <c r="G13" s="52">
        <f>+IF(OR(AND(D13=0),(C13=0)),"0",((D13-C13)/C13))</f>
        <v>1.7160120845921449</v>
      </c>
      <c r="H13" s="53">
        <f>+IF(OR(AND(E13=""),(G13="")),"",E13*G13)</f>
        <v>0.21905129193983799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42</v>
      </c>
      <c r="D18" s="34">
        <f>SUM(D19:D64)</f>
        <v>67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0.59523809523809523</v>
      </c>
      <c r="H18" s="36">
        <f>+IF(OR(AND(E18=""),(G18="")),"",E18*G18)</f>
        <v>0.59523809523809523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1</v>
      </c>
      <c r="E22" s="10" t="str">
        <f t="shared" si="0"/>
        <v/>
      </c>
      <c r="F22" s="10">
        <f t="shared" si="1"/>
        <v>1.4925373134328358E-2</v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3</v>
      </c>
      <c r="E23" s="10" t="str">
        <f t="shared" si="0"/>
        <v/>
      </c>
      <c r="F23" s="10">
        <f t="shared" si="1"/>
        <v>4.4776119402985072E-2</v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1</v>
      </c>
      <c r="D25" s="38">
        <v>2</v>
      </c>
      <c r="E25" s="10">
        <f t="shared" si="0"/>
        <v>2.3809523809523808E-2</v>
      </c>
      <c r="F25" s="10">
        <f t="shared" si="1"/>
        <v>2.9850746268656716E-2</v>
      </c>
      <c r="G25" s="11">
        <f t="shared" si="2"/>
        <v>1</v>
      </c>
      <c r="H25" s="15">
        <f t="shared" si="3"/>
        <v>2.3809523809523808E-2</v>
      </c>
    </row>
    <row r="26" spans="2:8" ht="20.100000000000001" customHeight="1" x14ac:dyDescent="0.2">
      <c r="B26" s="5" t="s">
        <v>6</v>
      </c>
      <c r="C26" s="38">
        <v>6</v>
      </c>
      <c r="D26" s="38">
        <v>4</v>
      </c>
      <c r="E26" s="10">
        <f t="shared" si="0"/>
        <v>0.14285714285714285</v>
      </c>
      <c r="F26" s="10">
        <f t="shared" si="1"/>
        <v>5.9701492537313432E-2</v>
      </c>
      <c r="G26" s="11">
        <f t="shared" si="2"/>
        <v>-0.33333333333333331</v>
      </c>
      <c r="H26" s="15">
        <f t="shared" si="3"/>
        <v>-4.7619047619047616E-2</v>
      </c>
    </row>
    <row r="27" spans="2:8" ht="20.100000000000001" customHeight="1" x14ac:dyDescent="0.2">
      <c r="B27" s="5" t="s">
        <v>3</v>
      </c>
      <c r="C27" s="38">
        <v>0</v>
      </c>
      <c r="D27" s="38">
        <v>2</v>
      </c>
      <c r="E27" s="10" t="str">
        <f t="shared" si="0"/>
        <v/>
      </c>
      <c r="F27" s="10">
        <f t="shared" si="1"/>
        <v>2.9850746268656716E-2</v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8</v>
      </c>
      <c r="D28" s="38">
        <v>3</v>
      </c>
      <c r="E28" s="10">
        <f t="shared" si="0"/>
        <v>0.19047619047619047</v>
      </c>
      <c r="F28" s="10">
        <f t="shared" si="1"/>
        <v>4.4776119402985072E-2</v>
      </c>
      <c r="G28" s="11">
        <f t="shared" si="2"/>
        <v>-0.625</v>
      </c>
      <c r="H28" s="15">
        <f t="shared" si="3"/>
        <v>-0.11904761904761904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2</v>
      </c>
      <c r="E30" s="10" t="str">
        <f t="shared" si="0"/>
        <v/>
      </c>
      <c r="F30" s="10">
        <f t="shared" si="1"/>
        <v>2.9850746268656716E-2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1</v>
      </c>
      <c r="D34" s="38">
        <v>2</v>
      </c>
      <c r="E34" s="10">
        <f t="shared" si="0"/>
        <v>2.3809523809523808E-2</v>
      </c>
      <c r="F34" s="10">
        <f t="shared" si="1"/>
        <v>2.9850746268656716E-2</v>
      </c>
      <c r="G34" s="11">
        <f t="shared" si="2"/>
        <v>1</v>
      </c>
      <c r="H34" s="15">
        <f t="shared" si="3"/>
        <v>2.3809523809523808E-2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1</v>
      </c>
      <c r="D43" s="38">
        <v>1</v>
      </c>
      <c r="E43" s="10">
        <f t="shared" si="0"/>
        <v>2.3809523809523808E-2</v>
      </c>
      <c r="F43" s="10">
        <f t="shared" si="1"/>
        <v>1.4925373134328358E-2</v>
      </c>
      <c r="G43" s="11">
        <f t="shared" si="2"/>
        <v>0</v>
      </c>
      <c r="H43" s="15">
        <f t="shared" si="3"/>
        <v>0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17</v>
      </c>
      <c r="D48" s="38">
        <v>25</v>
      </c>
      <c r="E48" s="10">
        <f t="shared" si="0"/>
        <v>0.40476190476190477</v>
      </c>
      <c r="F48" s="10">
        <f t="shared" si="1"/>
        <v>0.37313432835820898</v>
      </c>
      <c r="G48" s="11">
        <f t="shared" si="2"/>
        <v>0.47058823529411764</v>
      </c>
      <c r="H48" s="15">
        <f t="shared" si="3"/>
        <v>0.19047619047619047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2</v>
      </c>
      <c r="D52" s="38">
        <v>7</v>
      </c>
      <c r="E52" s="10">
        <f t="shared" si="0"/>
        <v>4.7619047619047616E-2</v>
      </c>
      <c r="F52" s="10">
        <f t="shared" si="1"/>
        <v>0.1044776119402985</v>
      </c>
      <c r="G52" s="11">
        <f t="shared" si="2"/>
        <v>2.5</v>
      </c>
      <c r="H52" s="15">
        <f t="shared" si="3"/>
        <v>0.11904761904761904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1</v>
      </c>
      <c r="E57" s="10" t="str">
        <f t="shared" si="0"/>
        <v/>
      </c>
      <c r="F57" s="10">
        <f t="shared" si="1"/>
        <v>1.4925373134328358E-2</v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2</v>
      </c>
      <c r="E59" s="10" t="str">
        <f t="shared" si="0"/>
        <v/>
      </c>
      <c r="F59" s="10">
        <f t="shared" si="1"/>
        <v>2.9850746268656716E-2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3</v>
      </c>
      <c r="D60" s="38">
        <v>6</v>
      </c>
      <c r="E60" s="10">
        <f t="shared" si="0"/>
        <v>7.1428571428571425E-2</v>
      </c>
      <c r="F60" s="10">
        <f t="shared" si="1"/>
        <v>8.9552238805970144E-2</v>
      </c>
      <c r="G60" s="11">
        <f t="shared" si="2"/>
        <v>1</v>
      </c>
      <c r="H60" s="15">
        <f t="shared" si="3"/>
        <v>7.1428571428571425E-2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3</v>
      </c>
      <c r="E62" s="10">
        <f t="shared" si="0"/>
        <v>2.3809523809523808E-2</v>
      </c>
      <c r="F62" s="10">
        <f t="shared" si="1"/>
        <v>4.4776119402985072E-2</v>
      </c>
      <c r="G62" s="11">
        <f t="shared" si="2"/>
        <v>2</v>
      </c>
      <c r="H62" s="15">
        <f t="shared" si="3"/>
        <v>4.7619047619047616E-2</v>
      </c>
    </row>
    <row r="63" spans="2:8" ht="20.100000000000001" customHeight="1" x14ac:dyDescent="0.2">
      <c r="B63" s="5" t="s">
        <v>220</v>
      </c>
      <c r="C63" s="38">
        <v>1</v>
      </c>
      <c r="D63" s="38">
        <v>2</v>
      </c>
      <c r="E63" s="10">
        <f t="shared" si="0"/>
        <v>2.3809523809523808E-2</v>
      </c>
      <c r="F63" s="10">
        <f t="shared" si="1"/>
        <v>2.9850746268656716E-2</v>
      </c>
      <c r="G63" s="11">
        <f t="shared" si="2"/>
        <v>1</v>
      </c>
      <c r="H63" s="15">
        <f t="shared" si="3"/>
        <v>2.3809523809523808E-2</v>
      </c>
    </row>
    <row r="64" spans="2:8" ht="20.100000000000001" customHeight="1" x14ac:dyDescent="0.2">
      <c r="B64" s="5" t="s">
        <v>221</v>
      </c>
      <c r="C64" s="38">
        <v>1</v>
      </c>
      <c r="D64" s="38">
        <v>1</v>
      </c>
      <c r="E64" s="10">
        <f t="shared" si="0"/>
        <v>2.3809523809523808E-2</v>
      </c>
      <c r="F64" s="10">
        <f t="shared" si="1"/>
        <v>1.4925373134328358E-2</v>
      </c>
      <c r="G64" s="11">
        <f t="shared" si="2"/>
        <v>0</v>
      </c>
      <c r="H64" s="15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370</v>
      </c>
      <c r="D70" s="34">
        <f>SUM(D71:D145)</f>
        <v>659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0.7810810810810811</v>
      </c>
      <c r="H70" s="36">
        <f>+IF(OR(AND(E70=""),(G70="")),"",E70*G70)</f>
        <v>0.7810810810810811</v>
      </c>
    </row>
    <row r="71" spans="2:8" ht="15" x14ac:dyDescent="0.2">
      <c r="B71" s="37" t="s">
        <v>20</v>
      </c>
      <c r="C71" s="38">
        <v>20</v>
      </c>
      <c r="D71" s="38">
        <v>42</v>
      </c>
      <c r="E71" s="40">
        <f>+IF(C71=0,"",C71/C$70)</f>
        <v>5.4054054054054057E-2</v>
      </c>
      <c r="F71" s="40">
        <f>+IF(D71=0,"",D71/D$70)</f>
        <v>6.3732928679817905E-2</v>
      </c>
      <c r="G71" s="30">
        <f>+IF(OR(AND(D71=0),(C71=0)),"0",((D71-C71)/C71))</f>
        <v>1.1000000000000001</v>
      </c>
      <c r="H71" s="31">
        <f>+IF(OR(AND(E71=""),(G71="")),"",E71*G71)</f>
        <v>5.945945945945947E-2</v>
      </c>
    </row>
    <row r="72" spans="2:8" ht="15" x14ac:dyDescent="0.2">
      <c r="B72" s="5" t="s">
        <v>21</v>
      </c>
      <c r="C72" s="38">
        <v>5</v>
      </c>
      <c r="D72" s="38">
        <v>4</v>
      </c>
      <c r="E72" s="12">
        <f t="shared" ref="E72:E135" si="4">+IF(C72=0,"",C72/C$70)</f>
        <v>1.3513513513513514E-2</v>
      </c>
      <c r="F72" s="12">
        <f t="shared" ref="F72:F135" si="5">+IF(D72=0,"",D72/D$70)</f>
        <v>6.0698027314112293E-3</v>
      </c>
      <c r="G72" s="11">
        <f t="shared" ref="G72:G135" si="6">+IF(OR(AND(D72=0),(C72=0)),"0",((D72-C72)/C72))</f>
        <v>-0.2</v>
      </c>
      <c r="H72" s="15">
        <f t="shared" ref="H72:H135" si="7">+IF(OR(AND(E72=""),(G72="")),"",E72*G72)</f>
        <v>-2.7027027027027029E-3</v>
      </c>
    </row>
    <row r="73" spans="2:8" ht="15" x14ac:dyDescent="0.2">
      <c r="B73" s="5" t="s">
        <v>22</v>
      </c>
      <c r="C73" s="38">
        <v>9</v>
      </c>
      <c r="D73" s="38">
        <v>17</v>
      </c>
      <c r="E73" s="12">
        <f t="shared" si="4"/>
        <v>2.4324324324324326E-2</v>
      </c>
      <c r="F73" s="12">
        <f t="shared" si="5"/>
        <v>2.5796661608497723E-2</v>
      </c>
      <c r="G73" s="11">
        <f t="shared" si="6"/>
        <v>0.88888888888888884</v>
      </c>
      <c r="H73" s="15">
        <f t="shared" si="7"/>
        <v>2.1621621621621623E-2</v>
      </c>
    </row>
    <row r="74" spans="2:8" ht="15" x14ac:dyDescent="0.2">
      <c r="B74" s="5" t="s">
        <v>222</v>
      </c>
      <c r="C74" s="38">
        <v>7</v>
      </c>
      <c r="D74" s="38">
        <v>25</v>
      </c>
      <c r="E74" s="12">
        <f t="shared" si="4"/>
        <v>1.891891891891892E-2</v>
      </c>
      <c r="F74" s="12">
        <f t="shared" si="5"/>
        <v>3.7936267071320182E-2</v>
      </c>
      <c r="G74" s="11">
        <f t="shared" si="6"/>
        <v>2.5714285714285716</v>
      </c>
      <c r="H74" s="15">
        <f t="shared" si="7"/>
        <v>4.8648648648648658E-2</v>
      </c>
    </row>
    <row r="75" spans="2:8" ht="15" x14ac:dyDescent="0.2">
      <c r="B75" s="5" t="s">
        <v>23</v>
      </c>
      <c r="C75" s="38">
        <v>2</v>
      </c>
      <c r="D75" s="38">
        <v>0</v>
      </c>
      <c r="E75" s="12">
        <f t="shared" si="4"/>
        <v>5.4054054054054057E-3</v>
      </c>
      <c r="F75" s="12" t="str">
        <f t="shared" si="5"/>
        <v/>
      </c>
      <c r="G75" s="11" t="str">
        <f t="shared" si="6"/>
        <v>0</v>
      </c>
      <c r="H75" s="15">
        <f t="shared" si="7"/>
        <v>0</v>
      </c>
    </row>
    <row r="76" spans="2:8" ht="15" x14ac:dyDescent="0.2">
      <c r="B76" s="5" t="s">
        <v>223</v>
      </c>
      <c r="C76" s="38">
        <v>1</v>
      </c>
      <c r="D76" s="38">
        <v>0</v>
      </c>
      <c r="E76" s="12">
        <f t="shared" si="4"/>
        <v>2.7027027027027029E-3</v>
      </c>
      <c r="F76" s="12" t="str">
        <f t="shared" si="5"/>
        <v/>
      </c>
      <c r="G76" s="11" t="str">
        <f t="shared" si="6"/>
        <v>0</v>
      </c>
      <c r="H76" s="15">
        <f t="shared" si="7"/>
        <v>0</v>
      </c>
    </row>
    <row r="77" spans="2:8" ht="15" x14ac:dyDescent="0.2">
      <c r="B77" s="5" t="s">
        <v>224</v>
      </c>
      <c r="C77" s="38">
        <v>5</v>
      </c>
      <c r="D77" s="38">
        <v>0</v>
      </c>
      <c r="E77" s="12">
        <f t="shared" si="4"/>
        <v>1.3513513513513514E-2</v>
      </c>
      <c r="F77" s="12" t="str">
        <f t="shared" si="5"/>
        <v/>
      </c>
      <c r="G77" s="11" t="str">
        <f t="shared" si="6"/>
        <v>0</v>
      </c>
      <c r="H77" s="15">
        <f t="shared" si="7"/>
        <v>0</v>
      </c>
    </row>
    <row r="78" spans="2:8" ht="15" x14ac:dyDescent="0.2">
      <c r="B78" s="5" t="s">
        <v>225</v>
      </c>
      <c r="C78" s="38">
        <v>0</v>
      </c>
      <c r="D78" s="38">
        <v>2</v>
      </c>
      <c r="E78" s="12" t="str">
        <f t="shared" si="4"/>
        <v/>
      </c>
      <c r="F78" s="12">
        <f t="shared" si="5"/>
        <v>3.0349013657056147E-3</v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3</v>
      </c>
      <c r="E80" s="12">
        <f t="shared" si="4"/>
        <v>2.7027027027027029E-3</v>
      </c>
      <c r="F80" s="12">
        <f t="shared" si="5"/>
        <v>4.552352048558422E-3</v>
      </c>
      <c r="G80" s="11">
        <f t="shared" si="6"/>
        <v>2</v>
      </c>
      <c r="H80" s="15">
        <f t="shared" si="7"/>
        <v>5.4054054054054057E-3</v>
      </c>
    </row>
    <row r="81" spans="2:8" ht="15" x14ac:dyDescent="0.2">
      <c r="B81" s="5" t="s">
        <v>24</v>
      </c>
      <c r="C81" s="38">
        <v>2</v>
      </c>
      <c r="D81" s="38">
        <v>0</v>
      </c>
      <c r="E81" s="12">
        <f t="shared" si="4"/>
        <v>5.4054054054054057E-3</v>
      </c>
      <c r="F81" s="12" t="str">
        <f t="shared" si="5"/>
        <v/>
      </c>
      <c r="G81" s="11" t="str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8</v>
      </c>
      <c r="D82" s="38">
        <v>12</v>
      </c>
      <c r="E82" s="12">
        <f t="shared" si="4"/>
        <v>2.1621621621621623E-2</v>
      </c>
      <c r="F82" s="12">
        <f t="shared" si="5"/>
        <v>1.8209408194233688E-2</v>
      </c>
      <c r="G82" s="11">
        <f t="shared" si="6"/>
        <v>0.5</v>
      </c>
      <c r="H82" s="15">
        <f t="shared" si="7"/>
        <v>1.0810810810810811E-2</v>
      </c>
    </row>
    <row r="83" spans="2:8" ht="15" x14ac:dyDescent="0.2">
      <c r="B83" s="5" t="s">
        <v>229</v>
      </c>
      <c r="C83" s="38">
        <v>20</v>
      </c>
      <c r="D83" s="38">
        <v>37</v>
      </c>
      <c r="E83" s="12">
        <f t="shared" si="4"/>
        <v>5.4054054054054057E-2</v>
      </c>
      <c r="F83" s="12">
        <f t="shared" si="5"/>
        <v>5.614567526555387E-2</v>
      </c>
      <c r="G83" s="11">
        <f t="shared" si="6"/>
        <v>0.85</v>
      </c>
      <c r="H83" s="15">
        <f t="shared" si="7"/>
        <v>4.5945945945945948E-2</v>
      </c>
    </row>
    <row r="84" spans="2:8" ht="15" x14ac:dyDescent="0.2">
      <c r="B84" s="5" t="s">
        <v>230</v>
      </c>
      <c r="C84" s="38">
        <v>19</v>
      </c>
      <c r="D84" s="38">
        <v>6</v>
      </c>
      <c r="E84" s="12">
        <f t="shared" si="4"/>
        <v>5.1351351351351354E-2</v>
      </c>
      <c r="F84" s="12">
        <f t="shared" si="5"/>
        <v>9.104704097116844E-3</v>
      </c>
      <c r="G84" s="11">
        <f t="shared" si="6"/>
        <v>-0.68421052631578949</v>
      </c>
      <c r="H84" s="15">
        <f t="shared" si="7"/>
        <v>-3.5135135135135137E-2</v>
      </c>
    </row>
    <row r="85" spans="2:8" ht="15" x14ac:dyDescent="0.2">
      <c r="B85" s="5" t="s">
        <v>28</v>
      </c>
      <c r="C85" s="38">
        <v>2</v>
      </c>
      <c r="D85" s="38">
        <v>6</v>
      </c>
      <c r="E85" s="12">
        <f t="shared" si="4"/>
        <v>5.4054054054054057E-3</v>
      </c>
      <c r="F85" s="12">
        <f t="shared" si="5"/>
        <v>9.104704097116844E-3</v>
      </c>
      <c r="G85" s="11">
        <f t="shared" si="6"/>
        <v>2</v>
      </c>
      <c r="H85" s="15">
        <f t="shared" si="7"/>
        <v>1.0810810810810811E-2</v>
      </c>
    </row>
    <row r="86" spans="2:8" ht="15" x14ac:dyDescent="0.2">
      <c r="B86" s="5" t="s">
        <v>231</v>
      </c>
      <c r="C86" s="38">
        <v>1</v>
      </c>
      <c r="D86" s="38">
        <v>5</v>
      </c>
      <c r="E86" s="12">
        <f t="shared" si="4"/>
        <v>2.7027027027027029E-3</v>
      </c>
      <c r="F86" s="12">
        <f t="shared" si="5"/>
        <v>7.5872534142640367E-3</v>
      </c>
      <c r="G86" s="11">
        <f t="shared" si="6"/>
        <v>4</v>
      </c>
      <c r="H86" s="15">
        <f t="shared" si="7"/>
        <v>1.0810810810810811E-2</v>
      </c>
    </row>
    <row r="87" spans="2:8" ht="15" x14ac:dyDescent="0.2">
      <c r="B87" s="5" t="s">
        <v>232</v>
      </c>
      <c r="C87" s="38">
        <v>0</v>
      </c>
      <c r="D87" s="38">
        <v>6</v>
      </c>
      <c r="E87" s="12" t="str">
        <f t="shared" si="4"/>
        <v/>
      </c>
      <c r="F87" s="12">
        <f t="shared" si="5"/>
        <v>9.104704097116844E-3</v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5</v>
      </c>
      <c r="D88" s="38">
        <v>29</v>
      </c>
      <c r="E88" s="12">
        <f t="shared" si="4"/>
        <v>1.3513513513513514E-2</v>
      </c>
      <c r="F88" s="12">
        <f t="shared" si="5"/>
        <v>4.4006069802731411E-2</v>
      </c>
      <c r="G88" s="11">
        <f t="shared" si="6"/>
        <v>4.8</v>
      </c>
      <c r="H88" s="15">
        <f t="shared" si="7"/>
        <v>6.4864864864864868E-2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6</v>
      </c>
      <c r="D92" s="38">
        <v>13</v>
      </c>
      <c r="E92" s="12">
        <f t="shared" si="4"/>
        <v>1.6216216216216217E-2</v>
      </c>
      <c r="F92" s="12">
        <f t="shared" si="5"/>
        <v>1.9726858877086494E-2</v>
      </c>
      <c r="G92" s="11">
        <f t="shared" si="6"/>
        <v>1.1666666666666667</v>
      </c>
      <c r="H92" s="15">
        <f t="shared" si="7"/>
        <v>1.891891891891892E-2</v>
      </c>
    </row>
    <row r="93" spans="2:8" ht="15" x14ac:dyDescent="0.2">
      <c r="B93" s="5" t="s">
        <v>526</v>
      </c>
      <c r="C93" s="38">
        <v>8</v>
      </c>
      <c r="D93" s="38">
        <v>32</v>
      </c>
      <c r="E93" s="12">
        <f t="shared" si="4"/>
        <v>2.1621621621621623E-2</v>
      </c>
      <c r="F93" s="12">
        <f t="shared" si="5"/>
        <v>4.8558421851289835E-2</v>
      </c>
      <c r="G93" s="11">
        <f t="shared" si="6"/>
        <v>3</v>
      </c>
      <c r="H93" s="15">
        <f t="shared" si="7"/>
        <v>6.4864864864864868E-2</v>
      </c>
    </row>
    <row r="94" spans="2:8" ht="15" x14ac:dyDescent="0.2">
      <c r="B94" s="5" t="s">
        <v>25</v>
      </c>
      <c r="C94" s="38">
        <v>3</v>
      </c>
      <c r="D94" s="38">
        <v>4</v>
      </c>
      <c r="E94" s="12">
        <f t="shared" si="4"/>
        <v>8.1081081081081086E-3</v>
      </c>
      <c r="F94" s="12">
        <f t="shared" si="5"/>
        <v>6.0698027314112293E-3</v>
      </c>
      <c r="G94" s="11">
        <f t="shared" si="6"/>
        <v>0.33333333333333331</v>
      </c>
      <c r="H94" s="15">
        <f t="shared" si="7"/>
        <v>2.7027027027027029E-3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1</v>
      </c>
      <c r="D97" s="38">
        <v>0</v>
      </c>
      <c r="E97" s="12">
        <f t="shared" si="4"/>
        <v>2.7027027027027029E-3</v>
      </c>
      <c r="F97" s="12" t="str">
        <f t="shared" si="5"/>
        <v/>
      </c>
      <c r="G97" s="11" t="str">
        <f t="shared" si="6"/>
        <v>0</v>
      </c>
      <c r="H97" s="15">
        <f t="shared" si="7"/>
        <v>0</v>
      </c>
    </row>
    <row r="98" spans="2:8" ht="15" x14ac:dyDescent="0.2">
      <c r="B98" s="5" t="s">
        <v>238</v>
      </c>
      <c r="C98" s="38">
        <v>0</v>
      </c>
      <c r="D98" s="38">
        <v>2</v>
      </c>
      <c r="E98" s="12" t="str">
        <f t="shared" si="4"/>
        <v/>
      </c>
      <c r="F98" s="12">
        <f t="shared" si="5"/>
        <v>3.0349013657056147E-3</v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1</v>
      </c>
      <c r="D99" s="38">
        <v>1</v>
      </c>
      <c r="E99" s="12">
        <f t="shared" si="4"/>
        <v>2.7027027027027029E-3</v>
      </c>
      <c r="F99" s="12">
        <f t="shared" si="5"/>
        <v>1.5174506828528073E-3</v>
      </c>
      <c r="G99" s="11">
        <f t="shared" si="6"/>
        <v>0</v>
      </c>
      <c r="H99" s="15">
        <f t="shared" si="7"/>
        <v>0</v>
      </c>
    </row>
    <row r="100" spans="2:8" ht="15" x14ac:dyDescent="0.2">
      <c r="B100" s="5" t="s">
        <v>240</v>
      </c>
      <c r="C100" s="38">
        <v>0</v>
      </c>
      <c r="D100" s="38">
        <v>1</v>
      </c>
      <c r="E100" s="12" t="str">
        <f t="shared" si="4"/>
        <v/>
      </c>
      <c r="F100" s="12">
        <f t="shared" si="5"/>
        <v>1.5174506828528073E-3</v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1</v>
      </c>
      <c r="D101" s="38">
        <v>0</v>
      </c>
      <c r="E101" s="12">
        <f t="shared" si="4"/>
        <v>2.7027027027027029E-3</v>
      </c>
      <c r="F101" s="12" t="str">
        <f t="shared" si="5"/>
        <v/>
      </c>
      <c r="G101" s="11" t="str">
        <f t="shared" si="6"/>
        <v>0</v>
      </c>
      <c r="H101" s="15">
        <f t="shared" si="7"/>
        <v>0</v>
      </c>
    </row>
    <row r="102" spans="2:8" ht="15" x14ac:dyDescent="0.2">
      <c r="B102" s="5" t="s">
        <v>242</v>
      </c>
      <c r="C102" s="38">
        <v>6</v>
      </c>
      <c r="D102" s="38">
        <v>5</v>
      </c>
      <c r="E102" s="12">
        <f t="shared" si="4"/>
        <v>1.6216216216216217E-2</v>
      </c>
      <c r="F102" s="12">
        <f t="shared" si="5"/>
        <v>7.5872534142640367E-3</v>
      </c>
      <c r="G102" s="11">
        <f t="shared" si="6"/>
        <v>-0.16666666666666666</v>
      </c>
      <c r="H102" s="15">
        <f t="shared" si="7"/>
        <v>-2.7027027027027029E-3</v>
      </c>
    </row>
    <row r="103" spans="2:8" ht="15" x14ac:dyDescent="0.2">
      <c r="B103" s="5" t="s">
        <v>243</v>
      </c>
      <c r="C103" s="38">
        <v>2</v>
      </c>
      <c r="D103" s="38">
        <v>1</v>
      </c>
      <c r="E103" s="12">
        <f t="shared" si="4"/>
        <v>5.4054054054054057E-3</v>
      </c>
      <c r="F103" s="12">
        <f t="shared" si="5"/>
        <v>1.5174506828528073E-3</v>
      </c>
      <c r="G103" s="11">
        <f t="shared" si="6"/>
        <v>-0.5</v>
      </c>
      <c r="H103" s="15">
        <f t="shared" si="7"/>
        <v>-2.7027027027027029E-3</v>
      </c>
    </row>
    <row r="104" spans="2:8" ht="15" x14ac:dyDescent="0.2">
      <c r="B104" s="5" t="s">
        <v>34</v>
      </c>
      <c r="C104" s="38">
        <v>3</v>
      </c>
      <c r="D104" s="38">
        <v>2</v>
      </c>
      <c r="E104" s="12">
        <f t="shared" si="4"/>
        <v>8.1081081081081086E-3</v>
      </c>
      <c r="F104" s="12">
        <f t="shared" si="5"/>
        <v>3.0349013657056147E-3</v>
      </c>
      <c r="G104" s="11">
        <f t="shared" si="6"/>
        <v>-0.33333333333333331</v>
      </c>
      <c r="H104" s="15">
        <f t="shared" si="7"/>
        <v>-2.7027027027027029E-3</v>
      </c>
    </row>
    <row r="105" spans="2:8" ht="15" x14ac:dyDescent="0.2">
      <c r="B105" s="5" t="s">
        <v>244</v>
      </c>
      <c r="C105" s="38">
        <v>1</v>
      </c>
      <c r="D105" s="38">
        <v>0</v>
      </c>
      <c r="E105" s="12">
        <f t="shared" si="4"/>
        <v>2.7027027027027029E-3</v>
      </c>
      <c r="F105" s="12" t="str">
        <f t="shared" si="5"/>
        <v/>
      </c>
      <c r="G105" s="11" t="str">
        <f t="shared" si="6"/>
        <v>0</v>
      </c>
      <c r="H105" s="15">
        <f t="shared" si="7"/>
        <v>0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9</v>
      </c>
      <c r="D107" s="38">
        <v>9</v>
      </c>
      <c r="E107" s="12">
        <f t="shared" si="4"/>
        <v>2.4324324324324326E-2</v>
      </c>
      <c r="F107" s="12">
        <f t="shared" si="5"/>
        <v>1.3657056145675266E-2</v>
      </c>
      <c r="G107" s="11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24</v>
      </c>
      <c r="D108" s="38">
        <v>5</v>
      </c>
      <c r="E108" s="12">
        <f t="shared" si="4"/>
        <v>6.4864864864864868E-2</v>
      </c>
      <c r="F108" s="12">
        <f t="shared" si="5"/>
        <v>7.5872534142640367E-3</v>
      </c>
      <c r="G108" s="11">
        <f t="shared" si="6"/>
        <v>-0.79166666666666663</v>
      </c>
      <c r="H108" s="15">
        <f t="shared" si="7"/>
        <v>-5.1351351351351354E-2</v>
      </c>
    </row>
    <row r="109" spans="2:8" ht="15" x14ac:dyDescent="0.2">
      <c r="B109" s="5" t="s">
        <v>247</v>
      </c>
      <c r="C109" s="38">
        <v>0</v>
      </c>
      <c r="D109" s="38">
        <v>1</v>
      </c>
      <c r="E109" s="12" t="str">
        <f t="shared" si="4"/>
        <v/>
      </c>
      <c r="F109" s="12">
        <f t="shared" si="5"/>
        <v>1.5174506828528073E-3</v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1</v>
      </c>
      <c r="D110" s="38">
        <v>1</v>
      </c>
      <c r="E110" s="12">
        <f t="shared" si="4"/>
        <v>2.7027027027027029E-3</v>
      </c>
      <c r="F110" s="12">
        <f t="shared" si="5"/>
        <v>1.5174506828528073E-3</v>
      </c>
      <c r="G110" s="11">
        <f t="shared" si="6"/>
        <v>0</v>
      </c>
      <c r="H110" s="15">
        <f t="shared" si="7"/>
        <v>0</v>
      </c>
    </row>
    <row r="111" spans="2:8" ht="15" x14ac:dyDescent="0.2">
      <c r="B111" s="5" t="s">
        <v>30</v>
      </c>
      <c r="C111" s="38">
        <v>4</v>
      </c>
      <c r="D111" s="38">
        <v>3</v>
      </c>
      <c r="E111" s="12">
        <f t="shared" si="4"/>
        <v>1.0810810810810811E-2</v>
      </c>
      <c r="F111" s="12">
        <f t="shared" si="5"/>
        <v>4.552352048558422E-3</v>
      </c>
      <c r="G111" s="11">
        <f t="shared" si="6"/>
        <v>-0.25</v>
      </c>
      <c r="H111" s="15">
        <f t="shared" si="7"/>
        <v>-2.7027027027027029E-3</v>
      </c>
    </row>
    <row r="112" spans="2:8" ht="15" x14ac:dyDescent="0.2">
      <c r="B112" s="5" t="s">
        <v>33</v>
      </c>
      <c r="C112" s="38">
        <v>14</v>
      </c>
      <c r="D112" s="38">
        <v>6</v>
      </c>
      <c r="E112" s="12">
        <f t="shared" si="4"/>
        <v>3.783783783783784E-2</v>
      </c>
      <c r="F112" s="12">
        <f t="shared" si="5"/>
        <v>9.104704097116844E-3</v>
      </c>
      <c r="G112" s="11">
        <f t="shared" si="6"/>
        <v>-0.5714285714285714</v>
      </c>
      <c r="H112" s="15">
        <f t="shared" si="7"/>
        <v>-2.1621621621621623E-2</v>
      </c>
    </row>
    <row r="113" spans="2:8" ht="15" x14ac:dyDescent="0.2">
      <c r="B113" s="5" t="s">
        <v>248</v>
      </c>
      <c r="C113" s="38">
        <v>10</v>
      </c>
      <c r="D113" s="38">
        <v>25</v>
      </c>
      <c r="E113" s="12">
        <f t="shared" si="4"/>
        <v>2.7027027027027029E-2</v>
      </c>
      <c r="F113" s="12">
        <f t="shared" si="5"/>
        <v>3.7936267071320182E-2</v>
      </c>
      <c r="G113" s="11">
        <f t="shared" si="6"/>
        <v>1.5</v>
      </c>
      <c r="H113" s="15">
        <f t="shared" si="7"/>
        <v>4.0540540540540543E-2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14</v>
      </c>
      <c r="D115" s="38">
        <v>7</v>
      </c>
      <c r="E115" s="12">
        <f t="shared" si="4"/>
        <v>3.783783783783784E-2</v>
      </c>
      <c r="F115" s="12">
        <f t="shared" si="5"/>
        <v>1.0622154779969651E-2</v>
      </c>
      <c r="G115" s="11">
        <f t="shared" si="6"/>
        <v>-0.5</v>
      </c>
      <c r="H115" s="15">
        <f t="shared" si="7"/>
        <v>-1.891891891891892E-2</v>
      </c>
    </row>
    <row r="116" spans="2:8" ht="15" x14ac:dyDescent="0.2">
      <c r="B116" s="5" t="s">
        <v>249</v>
      </c>
      <c r="C116" s="38">
        <v>14</v>
      </c>
      <c r="D116" s="38">
        <v>4</v>
      </c>
      <c r="E116" s="12">
        <f t="shared" si="4"/>
        <v>3.783783783783784E-2</v>
      </c>
      <c r="F116" s="12">
        <f t="shared" si="5"/>
        <v>6.0698027314112293E-3</v>
      </c>
      <c r="G116" s="11">
        <f t="shared" si="6"/>
        <v>-0.7142857142857143</v>
      </c>
      <c r="H116" s="15">
        <f t="shared" si="7"/>
        <v>-2.7027027027027029E-2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108</v>
      </c>
      <c r="D118" s="38">
        <v>91</v>
      </c>
      <c r="E118" s="12">
        <f t="shared" si="4"/>
        <v>0.29189189189189191</v>
      </c>
      <c r="F118" s="12">
        <f t="shared" si="5"/>
        <v>0.13808801213960548</v>
      </c>
      <c r="G118" s="11">
        <f t="shared" si="6"/>
        <v>-0.15740740740740741</v>
      </c>
      <c r="H118" s="15">
        <f t="shared" si="7"/>
        <v>-4.5945945945945948E-2</v>
      </c>
    </row>
    <row r="119" spans="2:8" ht="15" x14ac:dyDescent="0.2">
      <c r="B119" s="5" t="s">
        <v>252</v>
      </c>
      <c r="C119" s="38">
        <v>6</v>
      </c>
      <c r="D119" s="38">
        <v>40</v>
      </c>
      <c r="E119" s="12">
        <f t="shared" si="4"/>
        <v>1.6216216216216217E-2</v>
      </c>
      <c r="F119" s="12">
        <f t="shared" si="5"/>
        <v>6.0698027314112293E-2</v>
      </c>
      <c r="G119" s="11">
        <f t="shared" si="6"/>
        <v>5.666666666666667</v>
      </c>
      <c r="H119" s="15">
        <f t="shared" si="7"/>
        <v>9.1891891891891897E-2</v>
      </c>
    </row>
    <row r="120" spans="2:8" ht="15" x14ac:dyDescent="0.2">
      <c r="B120" s="5" t="s">
        <v>253</v>
      </c>
      <c r="C120" s="38">
        <v>1</v>
      </c>
      <c r="D120" s="38">
        <v>9</v>
      </c>
      <c r="E120" s="12">
        <f t="shared" si="4"/>
        <v>2.7027027027027029E-3</v>
      </c>
      <c r="F120" s="12">
        <f t="shared" si="5"/>
        <v>1.3657056145675266E-2</v>
      </c>
      <c r="G120" s="11">
        <f t="shared" si="6"/>
        <v>8</v>
      </c>
      <c r="H120" s="15">
        <f t="shared" si="7"/>
        <v>2.1621621621621623E-2</v>
      </c>
    </row>
    <row r="121" spans="2:8" ht="15" x14ac:dyDescent="0.2">
      <c r="B121" s="5" t="s">
        <v>35</v>
      </c>
      <c r="C121" s="38">
        <v>6</v>
      </c>
      <c r="D121" s="38">
        <v>13</v>
      </c>
      <c r="E121" s="12">
        <f t="shared" si="4"/>
        <v>1.6216216216216217E-2</v>
      </c>
      <c r="F121" s="12">
        <f t="shared" si="5"/>
        <v>1.9726858877086494E-2</v>
      </c>
      <c r="G121" s="11">
        <f t="shared" si="6"/>
        <v>1.1666666666666667</v>
      </c>
      <c r="H121" s="15">
        <f t="shared" si="7"/>
        <v>1.891891891891892E-2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9</v>
      </c>
      <c r="D123" s="38">
        <v>151</v>
      </c>
      <c r="E123" s="12">
        <f t="shared" si="4"/>
        <v>2.4324324324324326E-2</v>
      </c>
      <c r="F123" s="12">
        <f t="shared" si="5"/>
        <v>0.2291350531107739</v>
      </c>
      <c r="G123" s="11">
        <f t="shared" si="6"/>
        <v>15.777777777777779</v>
      </c>
      <c r="H123" s="15">
        <f t="shared" si="7"/>
        <v>0.38378378378378381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3</v>
      </c>
      <c r="D125" s="38">
        <v>23</v>
      </c>
      <c r="E125" s="12">
        <f t="shared" si="4"/>
        <v>8.1081081081081086E-3</v>
      </c>
      <c r="F125" s="12">
        <f t="shared" si="5"/>
        <v>3.490136570561457E-2</v>
      </c>
      <c r="G125" s="11">
        <f t="shared" si="6"/>
        <v>6.666666666666667</v>
      </c>
      <c r="H125" s="15">
        <f t="shared" si="7"/>
        <v>5.4054054054054057E-2</v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3</v>
      </c>
      <c r="D127" s="38">
        <v>0</v>
      </c>
      <c r="E127" s="12">
        <f t="shared" si="4"/>
        <v>8.1081081081081086E-3</v>
      </c>
      <c r="F127" s="12" t="str">
        <f t="shared" si="5"/>
        <v/>
      </c>
      <c r="G127" s="11" t="str">
        <f t="shared" si="6"/>
        <v>0</v>
      </c>
      <c r="H127" s="15">
        <f t="shared" si="7"/>
        <v>0</v>
      </c>
    </row>
    <row r="128" spans="2:8" ht="15" x14ac:dyDescent="0.2">
      <c r="B128" s="5" t="s">
        <v>257</v>
      </c>
      <c r="C128" s="38">
        <v>0</v>
      </c>
      <c r="D128" s="38">
        <v>1</v>
      </c>
      <c r="E128" s="12" t="str">
        <f t="shared" si="4"/>
        <v/>
      </c>
      <c r="F128" s="12">
        <f t="shared" si="5"/>
        <v>1.5174506828528073E-3</v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6</v>
      </c>
      <c r="E129" s="12">
        <f t="shared" si="4"/>
        <v>2.7027027027027029E-3</v>
      </c>
      <c r="F129" s="12">
        <f t="shared" si="5"/>
        <v>9.104704097116844E-3</v>
      </c>
      <c r="G129" s="11">
        <f t="shared" si="6"/>
        <v>5</v>
      </c>
      <c r="H129" s="15">
        <f t="shared" si="7"/>
        <v>1.3513513513513514E-2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2</v>
      </c>
      <c r="E131" s="12" t="str">
        <f t="shared" si="4"/>
        <v/>
      </c>
      <c r="F131" s="12">
        <f t="shared" si="5"/>
        <v>3.0349013657056147E-3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1</v>
      </c>
      <c r="D132" s="38">
        <v>2</v>
      </c>
      <c r="E132" s="12">
        <f t="shared" si="4"/>
        <v>2.7027027027027029E-3</v>
      </c>
      <c r="F132" s="12">
        <f t="shared" si="5"/>
        <v>3.0349013657056147E-3</v>
      </c>
      <c r="G132" s="11">
        <f t="shared" si="6"/>
        <v>1</v>
      </c>
      <c r="H132" s="15">
        <f t="shared" si="7"/>
        <v>2.7027027027027029E-3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</v>
      </c>
      <c r="D134" s="38">
        <v>0</v>
      </c>
      <c r="E134" s="12">
        <f t="shared" si="4"/>
        <v>5.4054054054054057E-3</v>
      </c>
      <c r="F134" s="12" t="str">
        <f t="shared" si="5"/>
        <v/>
      </c>
      <c r="G134" s="11" t="str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3</v>
      </c>
      <c r="E137" s="12">
        <f t="shared" si="8"/>
        <v>2.7027027027027029E-3</v>
      </c>
      <c r="F137" s="12">
        <f t="shared" si="9"/>
        <v>4.552352048558422E-3</v>
      </c>
      <c r="G137" s="11">
        <f t="shared" si="10"/>
        <v>2</v>
      </c>
      <c r="H137" s="15">
        <f t="shared" si="11"/>
        <v>5.4054054054054057E-3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1</v>
      </c>
      <c r="E139" s="12" t="str">
        <f t="shared" si="8"/>
        <v/>
      </c>
      <c r="F139" s="12">
        <f t="shared" si="9"/>
        <v>1.5174506828528073E-3</v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1</v>
      </c>
      <c r="E142" s="12" t="str">
        <f t="shared" si="8"/>
        <v/>
      </c>
      <c r="F142" s="12">
        <f t="shared" si="9"/>
        <v>1.5174506828528073E-3</v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409</v>
      </c>
      <c r="D151" s="34">
        <f>SUM(D152:D288)</f>
        <v>568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0.38875305623471884</v>
      </c>
      <c r="H151" s="36">
        <f>+IF(OR(AND(E151=""),(G151="")),"",E151*G151)</f>
        <v>0.38875305623471884</v>
      </c>
    </row>
    <row r="152" spans="2:8" ht="15" x14ac:dyDescent="0.2">
      <c r="B152" s="41" t="s">
        <v>54</v>
      </c>
      <c r="C152" s="38">
        <v>11</v>
      </c>
      <c r="D152" s="38">
        <v>34</v>
      </c>
      <c r="E152" s="40">
        <f>+IF(C152=0,"",C152/C$151)</f>
        <v>2.6894865525672371E-2</v>
      </c>
      <c r="F152" s="40">
        <f>+IF(D152=0,"",D152/D$151)</f>
        <v>5.9859154929577461E-2</v>
      </c>
      <c r="G152" s="30">
        <f>+IF(OR(AND(D152=0),(C152=0)),"0",((D152-C152)/C152))</f>
        <v>2.0909090909090908</v>
      </c>
      <c r="H152" s="31">
        <f>+IF(OR(AND(E152=""),(G152="")),"",E152*G152)</f>
        <v>5.6234718826405863E-2</v>
      </c>
    </row>
    <row r="153" spans="2:8" ht="15" x14ac:dyDescent="0.2">
      <c r="B153" s="7" t="s">
        <v>58</v>
      </c>
      <c r="C153" s="38">
        <v>0</v>
      </c>
      <c r="D153" s="38">
        <v>2</v>
      </c>
      <c r="E153" s="12" t="str">
        <f t="shared" ref="E153:E216" si="12">+IF(C153=0,"",C153/C$151)</f>
        <v/>
      </c>
      <c r="F153" s="12">
        <f t="shared" ref="F153:F216" si="13">+IF(D153=0,"",D153/D$151)</f>
        <v>3.5211267605633804E-3</v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2</v>
      </c>
      <c r="D154" s="38">
        <v>0</v>
      </c>
      <c r="E154" s="12">
        <f t="shared" si="12"/>
        <v>4.8899755501222494E-3</v>
      </c>
      <c r="F154" s="12" t="str">
        <f t="shared" si="13"/>
        <v/>
      </c>
      <c r="G154" s="11" t="str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5</v>
      </c>
      <c r="D156" s="38">
        <v>17</v>
      </c>
      <c r="E156" s="12">
        <f t="shared" si="12"/>
        <v>1.2224938875305624E-2</v>
      </c>
      <c r="F156" s="12">
        <f t="shared" si="13"/>
        <v>2.9929577464788731E-2</v>
      </c>
      <c r="G156" s="11">
        <f t="shared" si="14"/>
        <v>2.4</v>
      </c>
      <c r="H156" s="15">
        <f t="shared" si="15"/>
        <v>2.9339853300733496E-2</v>
      </c>
    </row>
    <row r="157" spans="2:8" ht="15" x14ac:dyDescent="0.2">
      <c r="B157" s="7" t="s">
        <v>53</v>
      </c>
      <c r="C157" s="38">
        <v>17</v>
      </c>
      <c r="D157" s="38">
        <v>34</v>
      </c>
      <c r="E157" s="12">
        <f t="shared" si="12"/>
        <v>4.1564792176039117E-2</v>
      </c>
      <c r="F157" s="12">
        <f t="shared" si="13"/>
        <v>5.9859154929577461E-2</v>
      </c>
      <c r="G157" s="11">
        <f t="shared" si="14"/>
        <v>1</v>
      </c>
      <c r="H157" s="15">
        <f t="shared" si="15"/>
        <v>4.1564792176039117E-2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3</v>
      </c>
      <c r="D159" s="38">
        <v>3</v>
      </c>
      <c r="E159" s="12">
        <f t="shared" si="12"/>
        <v>7.3349633251833741E-3</v>
      </c>
      <c r="F159" s="12">
        <f t="shared" si="13"/>
        <v>5.2816901408450703E-3</v>
      </c>
      <c r="G159" s="11">
        <f t="shared" si="14"/>
        <v>0</v>
      </c>
      <c r="H159" s="15">
        <f t="shared" si="15"/>
        <v>0</v>
      </c>
    </row>
    <row r="160" spans="2:8" ht="15" x14ac:dyDescent="0.2">
      <c r="B160" s="7" t="s">
        <v>55</v>
      </c>
      <c r="C160" s="38">
        <v>0</v>
      </c>
      <c r="D160" s="38">
        <v>1</v>
      </c>
      <c r="E160" s="12" t="str">
        <f t="shared" si="12"/>
        <v/>
      </c>
      <c r="F160" s="12">
        <f t="shared" si="13"/>
        <v>1.7605633802816902E-3</v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3</v>
      </c>
      <c r="D163" s="38">
        <v>1</v>
      </c>
      <c r="E163" s="12">
        <f t="shared" si="12"/>
        <v>7.3349633251833741E-3</v>
      </c>
      <c r="F163" s="12">
        <f t="shared" si="13"/>
        <v>1.7605633802816902E-3</v>
      </c>
      <c r="G163" s="11">
        <f t="shared" si="14"/>
        <v>-0.66666666666666663</v>
      </c>
      <c r="H163" s="15">
        <f t="shared" si="15"/>
        <v>-4.8899755501222494E-3</v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6</v>
      </c>
      <c r="D165" s="38">
        <v>7</v>
      </c>
      <c r="E165" s="12">
        <f t="shared" si="12"/>
        <v>1.4669926650366748E-2</v>
      </c>
      <c r="F165" s="12">
        <f t="shared" si="13"/>
        <v>1.232394366197183E-2</v>
      </c>
      <c r="G165" s="11">
        <f t="shared" si="14"/>
        <v>0.16666666666666666</v>
      </c>
      <c r="H165" s="15">
        <f t="shared" si="15"/>
        <v>2.4449877750611247E-3</v>
      </c>
    </row>
    <row r="166" spans="2:8" ht="15" x14ac:dyDescent="0.2">
      <c r="B166" s="7" t="s">
        <v>270</v>
      </c>
      <c r="C166" s="38">
        <v>5</v>
      </c>
      <c r="D166" s="38">
        <v>3</v>
      </c>
      <c r="E166" s="12">
        <f t="shared" si="12"/>
        <v>1.2224938875305624E-2</v>
      </c>
      <c r="F166" s="12">
        <f t="shared" si="13"/>
        <v>5.2816901408450703E-3</v>
      </c>
      <c r="G166" s="11">
        <f t="shared" si="14"/>
        <v>-0.4</v>
      </c>
      <c r="H166" s="15">
        <f t="shared" si="15"/>
        <v>-4.8899755501222502E-3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13</v>
      </c>
      <c r="D169" s="38">
        <v>9</v>
      </c>
      <c r="E169" s="12">
        <f t="shared" si="12"/>
        <v>3.1784841075794622E-2</v>
      </c>
      <c r="F169" s="12">
        <f t="shared" si="13"/>
        <v>1.5845070422535211E-2</v>
      </c>
      <c r="G169" s="11">
        <f t="shared" si="14"/>
        <v>-0.30769230769230771</v>
      </c>
      <c r="H169" s="15">
        <f t="shared" si="15"/>
        <v>-9.7799511002444987E-3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1</v>
      </c>
      <c r="D172" s="38">
        <v>1</v>
      </c>
      <c r="E172" s="12">
        <f t="shared" si="12"/>
        <v>2.4449877750611247E-3</v>
      </c>
      <c r="F172" s="12">
        <f t="shared" si="13"/>
        <v>1.7605633802816902E-3</v>
      </c>
      <c r="G172" s="11">
        <f t="shared" si="14"/>
        <v>0</v>
      </c>
      <c r="H172" s="15">
        <f t="shared" si="15"/>
        <v>0</v>
      </c>
    </row>
    <row r="173" spans="2:8" ht="15" x14ac:dyDescent="0.2">
      <c r="B173" s="7" t="s">
        <v>275</v>
      </c>
      <c r="C173" s="38">
        <v>7</v>
      </c>
      <c r="D173" s="38">
        <v>2</v>
      </c>
      <c r="E173" s="12">
        <f t="shared" si="12"/>
        <v>1.7114914425427872E-2</v>
      </c>
      <c r="F173" s="12">
        <f t="shared" si="13"/>
        <v>3.5211267605633804E-3</v>
      </c>
      <c r="G173" s="11">
        <f t="shared" si="14"/>
        <v>-0.7142857142857143</v>
      </c>
      <c r="H173" s="15">
        <f t="shared" si="15"/>
        <v>-1.2224938875305623E-2</v>
      </c>
    </row>
    <row r="174" spans="2:8" ht="15" x14ac:dyDescent="0.2">
      <c r="B174" s="7" t="s">
        <v>276</v>
      </c>
      <c r="C174" s="38">
        <v>7</v>
      </c>
      <c r="D174" s="38">
        <v>4</v>
      </c>
      <c r="E174" s="12">
        <f t="shared" si="12"/>
        <v>1.7114914425427872E-2</v>
      </c>
      <c r="F174" s="12">
        <f t="shared" si="13"/>
        <v>7.0422535211267607E-3</v>
      </c>
      <c r="G174" s="11">
        <f t="shared" si="14"/>
        <v>-0.42857142857142855</v>
      </c>
      <c r="H174" s="15">
        <f t="shared" si="15"/>
        <v>-7.3349633251833732E-3</v>
      </c>
    </row>
    <row r="175" spans="2:8" ht="15" x14ac:dyDescent="0.2">
      <c r="B175" s="7" t="s">
        <v>277</v>
      </c>
      <c r="C175" s="38">
        <v>2</v>
      </c>
      <c r="D175" s="38">
        <v>2</v>
      </c>
      <c r="E175" s="12">
        <f t="shared" si="12"/>
        <v>4.8899755501222494E-3</v>
      </c>
      <c r="F175" s="12">
        <f t="shared" si="13"/>
        <v>3.5211267605633804E-3</v>
      </c>
      <c r="G175" s="11">
        <f t="shared" si="14"/>
        <v>0</v>
      </c>
      <c r="H175" s="15">
        <f t="shared" si="15"/>
        <v>0</v>
      </c>
    </row>
    <row r="176" spans="2:8" ht="15" x14ac:dyDescent="0.2">
      <c r="B176" s="7" t="s">
        <v>278</v>
      </c>
      <c r="C176" s="38">
        <v>7</v>
      </c>
      <c r="D176" s="38">
        <v>34</v>
      </c>
      <c r="E176" s="12">
        <f t="shared" si="12"/>
        <v>1.7114914425427872E-2</v>
      </c>
      <c r="F176" s="12">
        <f t="shared" si="13"/>
        <v>5.9859154929577461E-2</v>
      </c>
      <c r="G176" s="11">
        <f t="shared" si="14"/>
        <v>3.8571428571428572</v>
      </c>
      <c r="H176" s="15">
        <f t="shared" si="15"/>
        <v>6.6014669926650366E-2</v>
      </c>
    </row>
    <row r="177" spans="2:8" ht="15" x14ac:dyDescent="0.2">
      <c r="B177" s="7" t="s">
        <v>279</v>
      </c>
      <c r="C177" s="38">
        <v>41</v>
      </c>
      <c r="D177" s="38">
        <v>11</v>
      </c>
      <c r="E177" s="12">
        <f t="shared" si="12"/>
        <v>0.10024449877750612</v>
      </c>
      <c r="F177" s="12">
        <f t="shared" si="13"/>
        <v>1.936619718309859E-2</v>
      </c>
      <c r="G177" s="11">
        <f t="shared" si="14"/>
        <v>-0.73170731707317072</v>
      </c>
      <c r="H177" s="15">
        <f t="shared" si="15"/>
        <v>-7.3349633251833746E-2</v>
      </c>
    </row>
    <row r="178" spans="2:8" ht="15" x14ac:dyDescent="0.2">
      <c r="B178" s="7" t="s">
        <v>280</v>
      </c>
      <c r="C178" s="38">
        <v>4</v>
      </c>
      <c r="D178" s="38">
        <v>7</v>
      </c>
      <c r="E178" s="12">
        <f t="shared" si="12"/>
        <v>9.7799511002444987E-3</v>
      </c>
      <c r="F178" s="12">
        <f t="shared" si="13"/>
        <v>1.232394366197183E-2</v>
      </c>
      <c r="G178" s="11">
        <f t="shared" si="14"/>
        <v>0.75</v>
      </c>
      <c r="H178" s="15">
        <f t="shared" si="15"/>
        <v>7.3349633251833741E-3</v>
      </c>
    </row>
    <row r="179" spans="2:8" ht="15" x14ac:dyDescent="0.2">
      <c r="B179" s="7" t="s">
        <v>281</v>
      </c>
      <c r="C179" s="38">
        <v>0</v>
      </c>
      <c r="D179" s="38">
        <v>4</v>
      </c>
      <c r="E179" s="12" t="str">
        <f t="shared" si="12"/>
        <v/>
      </c>
      <c r="F179" s="12">
        <f t="shared" si="13"/>
        <v>7.0422535211267607E-3</v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1</v>
      </c>
      <c r="D181" s="38">
        <v>0</v>
      </c>
      <c r="E181" s="12">
        <f t="shared" si="12"/>
        <v>2.4449877750611247E-3</v>
      </c>
      <c r="F181" s="12" t="str">
        <f t="shared" si="13"/>
        <v/>
      </c>
      <c r="G181" s="11" t="str">
        <f t="shared" si="14"/>
        <v>0</v>
      </c>
      <c r="H181" s="15">
        <f t="shared" si="15"/>
        <v>0</v>
      </c>
    </row>
    <row r="182" spans="2:8" ht="15" x14ac:dyDescent="0.2">
      <c r="B182" s="7" t="s">
        <v>284</v>
      </c>
      <c r="C182" s="38">
        <v>1</v>
      </c>
      <c r="D182" s="38">
        <v>3</v>
      </c>
      <c r="E182" s="12">
        <f t="shared" si="12"/>
        <v>2.4449877750611247E-3</v>
      </c>
      <c r="F182" s="12">
        <f t="shared" si="13"/>
        <v>5.2816901408450703E-3</v>
      </c>
      <c r="G182" s="11">
        <f t="shared" si="14"/>
        <v>2</v>
      </c>
      <c r="H182" s="15">
        <f t="shared" si="15"/>
        <v>4.8899755501222494E-3</v>
      </c>
    </row>
    <row r="183" spans="2:8" ht="15" x14ac:dyDescent="0.2">
      <c r="B183" s="7" t="s">
        <v>285</v>
      </c>
      <c r="C183" s="38">
        <v>4</v>
      </c>
      <c r="D183" s="38">
        <v>10</v>
      </c>
      <c r="E183" s="12">
        <f t="shared" si="12"/>
        <v>9.7799511002444987E-3</v>
      </c>
      <c r="F183" s="12">
        <f t="shared" si="13"/>
        <v>1.7605633802816902E-2</v>
      </c>
      <c r="G183" s="11">
        <f t="shared" si="14"/>
        <v>1.5</v>
      </c>
      <c r="H183" s="15">
        <f t="shared" si="15"/>
        <v>1.4669926650366748E-2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31</v>
      </c>
      <c r="D186" s="38">
        <v>34</v>
      </c>
      <c r="E186" s="12">
        <f t="shared" si="12"/>
        <v>7.5794621026894868E-2</v>
      </c>
      <c r="F186" s="12">
        <f t="shared" si="13"/>
        <v>5.9859154929577461E-2</v>
      </c>
      <c r="G186" s="11">
        <f t="shared" si="14"/>
        <v>9.6774193548387094E-2</v>
      </c>
      <c r="H186" s="15">
        <f t="shared" si="15"/>
        <v>7.3349633251833741E-3</v>
      </c>
    </row>
    <row r="187" spans="2:8" ht="15" x14ac:dyDescent="0.2">
      <c r="B187" s="7" t="s">
        <v>287</v>
      </c>
      <c r="C187" s="38">
        <v>8</v>
      </c>
      <c r="D187" s="38">
        <v>5</v>
      </c>
      <c r="E187" s="12">
        <f t="shared" si="12"/>
        <v>1.9559902200488997E-2</v>
      </c>
      <c r="F187" s="12">
        <f t="shared" si="13"/>
        <v>8.8028169014084511E-3</v>
      </c>
      <c r="G187" s="11">
        <f t="shared" si="14"/>
        <v>-0.375</v>
      </c>
      <c r="H187" s="15">
        <f t="shared" si="15"/>
        <v>-7.3349633251833741E-3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1</v>
      </c>
      <c r="D189" s="38">
        <v>0</v>
      </c>
      <c r="E189" s="12">
        <f t="shared" si="12"/>
        <v>2.4449877750611247E-3</v>
      </c>
      <c r="F189" s="12" t="str">
        <f t="shared" si="13"/>
        <v/>
      </c>
      <c r="G189" s="11" t="str">
        <f t="shared" si="14"/>
        <v>0</v>
      </c>
      <c r="H189" s="15">
        <f t="shared" si="15"/>
        <v>0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1</v>
      </c>
      <c r="D193" s="38">
        <v>0</v>
      </c>
      <c r="E193" s="12">
        <f t="shared" si="12"/>
        <v>2.4449877750611247E-3</v>
      </c>
      <c r="F193" s="12" t="str">
        <f t="shared" si="13"/>
        <v/>
      </c>
      <c r="G193" s="11" t="str">
        <f t="shared" si="14"/>
        <v>0</v>
      </c>
      <c r="H193" s="15">
        <f t="shared" si="15"/>
        <v>0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1</v>
      </c>
      <c r="D195" s="38">
        <v>1</v>
      </c>
      <c r="E195" s="12">
        <f t="shared" si="12"/>
        <v>2.4449877750611247E-3</v>
      </c>
      <c r="F195" s="12">
        <f t="shared" si="13"/>
        <v>1.7605633802816902E-3</v>
      </c>
      <c r="G195" s="11">
        <f t="shared" si="14"/>
        <v>0</v>
      </c>
      <c r="H195" s="15">
        <f t="shared" si="15"/>
        <v>0</v>
      </c>
    </row>
    <row r="196" spans="2:8" ht="15" x14ac:dyDescent="0.2">
      <c r="B196" s="7" t="s">
        <v>293</v>
      </c>
      <c r="C196" s="38">
        <v>77</v>
      </c>
      <c r="D196" s="38">
        <v>66</v>
      </c>
      <c r="E196" s="12">
        <f t="shared" si="12"/>
        <v>0.18826405867970661</v>
      </c>
      <c r="F196" s="12">
        <f t="shared" si="13"/>
        <v>0.11619718309859155</v>
      </c>
      <c r="G196" s="11">
        <f t="shared" si="14"/>
        <v>-0.14285714285714285</v>
      </c>
      <c r="H196" s="15">
        <f t="shared" si="15"/>
        <v>-2.6894865525672371E-2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2</v>
      </c>
      <c r="E199" s="12" t="str">
        <f t="shared" si="12"/>
        <v/>
      </c>
      <c r="F199" s="12">
        <f t="shared" si="13"/>
        <v>3.5211267605633804E-3</v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1</v>
      </c>
      <c r="E201" s="12" t="str">
        <f t="shared" si="12"/>
        <v/>
      </c>
      <c r="F201" s="12">
        <f t="shared" si="13"/>
        <v>1.7605633802816902E-3</v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1</v>
      </c>
      <c r="D204" s="38">
        <v>0</v>
      </c>
      <c r="E204" s="12">
        <f t="shared" si="12"/>
        <v>2.4449877750611247E-3</v>
      </c>
      <c r="F204" s="12" t="str">
        <f t="shared" si="13"/>
        <v/>
      </c>
      <c r="G204" s="11" t="str">
        <f t="shared" si="14"/>
        <v>0</v>
      </c>
      <c r="H204" s="15">
        <f t="shared" si="15"/>
        <v>0</v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1</v>
      </c>
      <c r="D206" s="38">
        <v>0</v>
      </c>
      <c r="E206" s="12">
        <f t="shared" si="12"/>
        <v>2.4449877750611247E-3</v>
      </c>
      <c r="F206" s="12" t="str">
        <f t="shared" si="13"/>
        <v/>
      </c>
      <c r="G206" s="11" t="str">
        <f t="shared" si="14"/>
        <v>0</v>
      </c>
      <c r="H206" s="15">
        <f t="shared" si="15"/>
        <v>0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21</v>
      </c>
      <c r="D208" s="38">
        <v>33</v>
      </c>
      <c r="E208" s="12">
        <f t="shared" si="12"/>
        <v>5.1344743276283619E-2</v>
      </c>
      <c r="F208" s="12">
        <f t="shared" si="13"/>
        <v>5.8098591549295774E-2</v>
      </c>
      <c r="G208" s="11">
        <f t="shared" si="14"/>
        <v>0.5714285714285714</v>
      </c>
      <c r="H208" s="15">
        <f t="shared" si="15"/>
        <v>2.9339853300733496E-2</v>
      </c>
    </row>
    <row r="209" spans="2:8" ht="15" x14ac:dyDescent="0.2">
      <c r="B209" s="7" t="s">
        <v>71</v>
      </c>
      <c r="C209" s="38">
        <v>1</v>
      </c>
      <c r="D209" s="38">
        <v>0</v>
      </c>
      <c r="E209" s="12">
        <f t="shared" si="12"/>
        <v>2.4449877750611247E-3</v>
      </c>
      <c r="F209" s="12" t="str">
        <f t="shared" si="13"/>
        <v/>
      </c>
      <c r="G209" s="11" t="str">
        <f t="shared" si="14"/>
        <v>0</v>
      </c>
      <c r="H209" s="15">
        <f t="shared" si="15"/>
        <v>0</v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1</v>
      </c>
      <c r="D211" s="38">
        <v>0</v>
      </c>
      <c r="E211" s="12">
        <f t="shared" si="12"/>
        <v>2.4449877750611247E-3</v>
      </c>
      <c r="F211" s="12" t="str">
        <f t="shared" si="13"/>
        <v/>
      </c>
      <c r="G211" s="11" t="str">
        <f t="shared" si="14"/>
        <v>0</v>
      </c>
      <c r="H211" s="15">
        <f t="shared" si="15"/>
        <v>0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1</v>
      </c>
      <c r="D215" s="38">
        <v>0</v>
      </c>
      <c r="E215" s="12">
        <f t="shared" si="12"/>
        <v>2.4449877750611247E-3</v>
      </c>
      <c r="F215" s="12" t="str">
        <f t="shared" si="13"/>
        <v/>
      </c>
      <c r="G215" s="11" t="str">
        <f t="shared" si="14"/>
        <v>0</v>
      </c>
      <c r="H215" s="15">
        <f t="shared" si="15"/>
        <v>0</v>
      </c>
    </row>
    <row r="216" spans="2:8" ht="15" x14ac:dyDescent="0.2">
      <c r="B216" s="7" t="s">
        <v>304</v>
      </c>
      <c r="C216" s="38">
        <v>0</v>
      </c>
      <c r="D216" s="38">
        <v>2</v>
      </c>
      <c r="E216" s="12" t="str">
        <f t="shared" si="12"/>
        <v/>
      </c>
      <c r="F216" s="12">
        <f t="shared" si="13"/>
        <v>3.5211267605633804E-3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1</v>
      </c>
      <c r="E218" s="12" t="str">
        <f t="shared" si="16"/>
        <v/>
      </c>
      <c r="F218" s="12">
        <f t="shared" si="17"/>
        <v>1.7605633802816902E-3</v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1</v>
      </c>
      <c r="E222" s="12" t="str">
        <f t="shared" si="16"/>
        <v/>
      </c>
      <c r="F222" s="12">
        <f t="shared" si="17"/>
        <v>1.7605633802816902E-3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1</v>
      </c>
      <c r="E223" s="12" t="str">
        <f t="shared" si="16"/>
        <v/>
      </c>
      <c r="F223" s="12">
        <f t="shared" si="17"/>
        <v>1.7605633802816902E-3</v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8</v>
      </c>
      <c r="D229" s="38">
        <v>7</v>
      </c>
      <c r="E229" s="12">
        <f t="shared" si="16"/>
        <v>1.9559902200488997E-2</v>
      </c>
      <c r="F229" s="12">
        <f t="shared" si="17"/>
        <v>1.232394366197183E-2</v>
      </c>
      <c r="G229" s="11">
        <f t="shared" si="18"/>
        <v>-0.125</v>
      </c>
      <c r="H229" s="15">
        <f t="shared" si="19"/>
        <v>-2.4449877750611247E-3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2.4449877750611247E-3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4</v>
      </c>
      <c r="D232" s="38">
        <v>3</v>
      </c>
      <c r="E232" s="12">
        <f t="shared" si="16"/>
        <v>9.7799511002444987E-3</v>
      </c>
      <c r="F232" s="12">
        <f t="shared" si="17"/>
        <v>5.2816901408450703E-3</v>
      </c>
      <c r="G232" s="11">
        <f t="shared" si="18"/>
        <v>-0.25</v>
      </c>
      <c r="H232" s="15">
        <f t="shared" si="19"/>
        <v>-2.4449877750611247E-3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2</v>
      </c>
      <c r="D235" s="38">
        <v>1</v>
      </c>
      <c r="E235" s="12">
        <f t="shared" si="16"/>
        <v>4.8899755501222494E-3</v>
      </c>
      <c r="F235" s="12">
        <f t="shared" si="17"/>
        <v>1.7605633802816902E-3</v>
      </c>
      <c r="G235" s="11">
        <f t="shared" si="18"/>
        <v>-0.5</v>
      </c>
      <c r="H235" s="15">
        <f t="shared" si="19"/>
        <v>-2.4449877750611247E-3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9</v>
      </c>
      <c r="D237" s="38">
        <v>13</v>
      </c>
      <c r="E237" s="12">
        <f t="shared" si="16"/>
        <v>2.2004889975550123E-2</v>
      </c>
      <c r="F237" s="12">
        <f t="shared" si="17"/>
        <v>2.2887323943661973E-2</v>
      </c>
      <c r="G237" s="11">
        <f t="shared" si="18"/>
        <v>0.44444444444444442</v>
      </c>
      <c r="H237" s="15">
        <f t="shared" si="19"/>
        <v>9.7799511002444987E-3</v>
      </c>
    </row>
    <row r="238" spans="2:8" ht="15" x14ac:dyDescent="0.2">
      <c r="B238" s="7" t="s">
        <v>85</v>
      </c>
      <c r="C238" s="38">
        <v>13</v>
      </c>
      <c r="D238" s="38">
        <v>22</v>
      </c>
      <c r="E238" s="12">
        <f t="shared" si="16"/>
        <v>3.1784841075794622E-2</v>
      </c>
      <c r="F238" s="12">
        <f t="shared" si="17"/>
        <v>3.873239436619718E-2</v>
      </c>
      <c r="G238" s="11">
        <f t="shared" si="18"/>
        <v>0.69230769230769229</v>
      </c>
      <c r="H238" s="15">
        <f t="shared" si="19"/>
        <v>2.2004889975550123E-2</v>
      </c>
    </row>
    <row r="239" spans="2:8" ht="15" x14ac:dyDescent="0.2">
      <c r="B239" s="7" t="s">
        <v>81</v>
      </c>
      <c r="C239" s="38">
        <v>7</v>
      </c>
      <c r="D239" s="38">
        <v>6</v>
      </c>
      <c r="E239" s="12">
        <f t="shared" si="16"/>
        <v>1.7114914425427872E-2</v>
      </c>
      <c r="F239" s="12">
        <f t="shared" si="17"/>
        <v>1.0563380281690141E-2</v>
      </c>
      <c r="G239" s="11">
        <f t="shared" si="18"/>
        <v>-0.14285714285714285</v>
      </c>
      <c r="H239" s="15">
        <f t="shared" si="19"/>
        <v>-2.4449877750611243E-3</v>
      </c>
    </row>
    <row r="240" spans="2:8" ht="15" x14ac:dyDescent="0.2">
      <c r="B240" s="7" t="s">
        <v>316</v>
      </c>
      <c r="C240" s="38">
        <v>1</v>
      </c>
      <c r="D240" s="38">
        <v>1</v>
      </c>
      <c r="E240" s="12">
        <f t="shared" si="16"/>
        <v>2.4449877750611247E-3</v>
      </c>
      <c r="F240" s="12">
        <f t="shared" si="17"/>
        <v>1.7605633802816902E-3</v>
      </c>
      <c r="G240" s="11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2</v>
      </c>
      <c r="D244" s="38">
        <v>1</v>
      </c>
      <c r="E244" s="12">
        <f t="shared" si="16"/>
        <v>4.8899755501222494E-3</v>
      </c>
      <c r="F244" s="12">
        <f t="shared" si="17"/>
        <v>1.7605633802816902E-3</v>
      </c>
      <c r="G244" s="11">
        <f t="shared" si="18"/>
        <v>-0.5</v>
      </c>
      <c r="H244" s="15">
        <f t="shared" si="19"/>
        <v>-2.4449877750611247E-3</v>
      </c>
    </row>
    <row r="245" spans="2:8" ht="15" x14ac:dyDescent="0.2">
      <c r="B245" s="7" t="s">
        <v>84</v>
      </c>
      <c r="C245" s="38">
        <v>10</v>
      </c>
      <c r="D245" s="38">
        <v>4</v>
      </c>
      <c r="E245" s="12">
        <f t="shared" si="16"/>
        <v>2.4449877750611249E-2</v>
      </c>
      <c r="F245" s="12">
        <f t="shared" si="17"/>
        <v>7.0422535211267607E-3</v>
      </c>
      <c r="G245" s="11">
        <f t="shared" si="18"/>
        <v>-0.6</v>
      </c>
      <c r="H245" s="15">
        <f t="shared" si="19"/>
        <v>-1.4669926650366748E-2</v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9</v>
      </c>
      <c r="D247" s="38">
        <v>40</v>
      </c>
      <c r="E247" s="12">
        <f t="shared" si="16"/>
        <v>2.2004889975550123E-2</v>
      </c>
      <c r="F247" s="12">
        <f t="shared" si="17"/>
        <v>7.0422535211267609E-2</v>
      </c>
      <c r="G247" s="11">
        <f t="shared" si="18"/>
        <v>3.4444444444444446</v>
      </c>
      <c r="H247" s="15">
        <f t="shared" si="19"/>
        <v>7.5794621026894868E-2</v>
      </c>
    </row>
    <row r="248" spans="2:8" ht="15" x14ac:dyDescent="0.2">
      <c r="B248" s="7" t="s">
        <v>86</v>
      </c>
      <c r="C248" s="38">
        <v>1</v>
      </c>
      <c r="D248" s="38">
        <v>1</v>
      </c>
      <c r="E248" s="12">
        <f t="shared" si="16"/>
        <v>2.4449877750611247E-3</v>
      </c>
      <c r="F248" s="12">
        <f t="shared" si="17"/>
        <v>1.7605633802816902E-3</v>
      </c>
      <c r="G248" s="11">
        <f t="shared" si="18"/>
        <v>0</v>
      </c>
      <c r="H248" s="15">
        <f t="shared" si="19"/>
        <v>0</v>
      </c>
    </row>
    <row r="249" spans="2:8" ht="15" x14ac:dyDescent="0.2">
      <c r="B249" s="7" t="s">
        <v>87</v>
      </c>
      <c r="C249" s="38">
        <v>5</v>
      </c>
      <c r="D249" s="38">
        <v>19</v>
      </c>
      <c r="E249" s="12">
        <f t="shared" si="16"/>
        <v>1.2224938875305624E-2</v>
      </c>
      <c r="F249" s="12">
        <f t="shared" si="17"/>
        <v>3.345070422535211E-2</v>
      </c>
      <c r="G249" s="11">
        <f t="shared" si="18"/>
        <v>2.8</v>
      </c>
      <c r="H249" s="15">
        <f t="shared" si="19"/>
        <v>3.4229828850855744E-2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10</v>
      </c>
      <c r="D252" s="38">
        <v>8</v>
      </c>
      <c r="E252" s="12">
        <f t="shared" si="16"/>
        <v>2.4449877750611249E-2</v>
      </c>
      <c r="F252" s="12">
        <f t="shared" si="17"/>
        <v>1.4084507042253521E-2</v>
      </c>
      <c r="G252" s="11">
        <f t="shared" si="18"/>
        <v>-0.2</v>
      </c>
      <c r="H252" s="15">
        <f t="shared" si="19"/>
        <v>-4.8899755501222502E-3</v>
      </c>
    </row>
    <row r="253" spans="2:8" ht="15" x14ac:dyDescent="0.2">
      <c r="B253" s="7" t="s">
        <v>322</v>
      </c>
      <c r="C253" s="38">
        <v>23</v>
      </c>
      <c r="D253" s="38">
        <v>52</v>
      </c>
      <c r="E253" s="12">
        <f t="shared" si="16"/>
        <v>5.623471882640587E-2</v>
      </c>
      <c r="F253" s="12">
        <f t="shared" si="17"/>
        <v>9.154929577464789E-2</v>
      </c>
      <c r="G253" s="11">
        <f t="shared" si="18"/>
        <v>1.2608695652173914</v>
      </c>
      <c r="H253" s="15">
        <f t="shared" si="19"/>
        <v>7.0904645476772624E-2</v>
      </c>
    </row>
    <row r="254" spans="2:8" ht="15" x14ac:dyDescent="0.2">
      <c r="B254" s="7" t="s">
        <v>323</v>
      </c>
      <c r="C254" s="38">
        <v>1</v>
      </c>
      <c r="D254" s="38">
        <v>0</v>
      </c>
      <c r="E254" s="12">
        <f t="shared" si="16"/>
        <v>2.4449877750611247E-3</v>
      </c>
      <c r="F254" s="12" t="str">
        <f t="shared" si="17"/>
        <v/>
      </c>
      <c r="G254" s="11" t="str">
        <f t="shared" si="18"/>
        <v>0</v>
      </c>
      <c r="H254" s="15">
        <f t="shared" si="19"/>
        <v>0</v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2</v>
      </c>
      <c r="D256" s="38">
        <v>13</v>
      </c>
      <c r="E256" s="12">
        <f t="shared" si="16"/>
        <v>4.8899755501222494E-3</v>
      </c>
      <c r="F256" s="12">
        <f t="shared" si="17"/>
        <v>2.2887323943661973E-2</v>
      </c>
      <c r="G256" s="11">
        <f t="shared" si="18"/>
        <v>5.5</v>
      </c>
      <c r="H256" s="15">
        <f t="shared" si="19"/>
        <v>2.6894865525672371E-2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1</v>
      </c>
      <c r="E258" s="12" t="str">
        <f t="shared" si="16"/>
        <v/>
      </c>
      <c r="F258" s="12">
        <f t="shared" si="17"/>
        <v>1.7605633802816902E-3</v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4</v>
      </c>
      <c r="D259" s="38">
        <v>3</v>
      </c>
      <c r="E259" s="12">
        <f t="shared" si="16"/>
        <v>9.7799511002444987E-3</v>
      </c>
      <c r="F259" s="12">
        <f t="shared" si="17"/>
        <v>5.2816901408450703E-3</v>
      </c>
      <c r="G259" s="11">
        <f t="shared" si="18"/>
        <v>-0.25</v>
      </c>
      <c r="H259" s="15">
        <f t="shared" si="19"/>
        <v>-2.4449877750611247E-3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2</v>
      </c>
      <c r="E262" s="12" t="str">
        <f t="shared" si="16"/>
        <v/>
      </c>
      <c r="F262" s="12">
        <f t="shared" si="17"/>
        <v>3.5211267605633804E-3</v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2</v>
      </c>
      <c r="D266" s="38">
        <v>9</v>
      </c>
      <c r="E266" s="12">
        <f t="shared" si="16"/>
        <v>4.8899755501222494E-3</v>
      </c>
      <c r="F266" s="12">
        <f t="shared" si="17"/>
        <v>1.5845070422535211E-2</v>
      </c>
      <c r="G266" s="11">
        <f t="shared" si="18"/>
        <v>3.5</v>
      </c>
      <c r="H266" s="15">
        <f t="shared" si="19"/>
        <v>1.7114914425427872E-2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7</v>
      </c>
      <c r="D268" s="38">
        <v>7</v>
      </c>
      <c r="E268" s="12">
        <f t="shared" si="16"/>
        <v>1.7114914425427872E-2</v>
      </c>
      <c r="F268" s="12">
        <f t="shared" si="17"/>
        <v>1.232394366197183E-2</v>
      </c>
      <c r="G268" s="11">
        <f t="shared" si="18"/>
        <v>0</v>
      </c>
      <c r="H268" s="15">
        <f t="shared" si="19"/>
        <v>0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</v>
      </c>
      <c r="D270" s="38">
        <v>3</v>
      </c>
      <c r="E270" s="12">
        <f t="shared" si="16"/>
        <v>2.4449877750611247E-3</v>
      </c>
      <c r="F270" s="12">
        <f t="shared" si="17"/>
        <v>5.2816901408450703E-3</v>
      </c>
      <c r="G270" s="11">
        <f t="shared" si="18"/>
        <v>2</v>
      </c>
      <c r="H270" s="15">
        <f t="shared" si="19"/>
        <v>4.8899755501222494E-3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13</v>
      </c>
      <c r="E272" s="12" t="str">
        <f t="shared" si="16"/>
        <v/>
      </c>
      <c r="F272" s="12">
        <f t="shared" si="17"/>
        <v>2.2887323943661973E-2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2</v>
      </c>
      <c r="D273" s="38">
        <v>3</v>
      </c>
      <c r="E273" s="12">
        <f t="shared" si="16"/>
        <v>4.8899755501222494E-3</v>
      </c>
      <c r="F273" s="12">
        <f t="shared" si="17"/>
        <v>5.2816901408450703E-3</v>
      </c>
      <c r="G273" s="11">
        <f t="shared" si="18"/>
        <v>0.5</v>
      </c>
      <c r="H273" s="15">
        <f t="shared" si="19"/>
        <v>2.4449877750611247E-3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1441</v>
      </c>
      <c r="D294" s="34">
        <f>SUM(D295:D499)</f>
        <v>1965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0.36363636363636365</v>
      </c>
      <c r="H294" s="36">
        <f>+IF(OR(AND(E294=""),(G294="")),"",E294*G294)</f>
        <v>0.36363636363636365</v>
      </c>
    </row>
    <row r="295" spans="2:8" ht="15" x14ac:dyDescent="0.2">
      <c r="B295" s="37" t="s">
        <v>100</v>
      </c>
      <c r="C295" s="38">
        <v>51</v>
      </c>
      <c r="D295" s="38">
        <v>45</v>
      </c>
      <c r="E295" s="40">
        <f>+IF(C295=0,"",C295/C$294)</f>
        <v>3.5392088827203329E-2</v>
      </c>
      <c r="F295" s="40">
        <f>+IF(D295=0,"",D295/D$294)</f>
        <v>2.2900763358778626E-2</v>
      </c>
      <c r="G295" s="30">
        <f>+IF(OR(AND(D295=0),(C295=0)),"0",((D295-C295)/C295))</f>
        <v>-0.11764705882352941</v>
      </c>
      <c r="H295" s="31">
        <f>+IF(OR(AND(E295=""),(G295="")),"",E295*G295)</f>
        <v>-4.1637751561415682E-3</v>
      </c>
    </row>
    <row r="296" spans="2:8" ht="15" x14ac:dyDescent="0.2">
      <c r="B296" s="5" t="s">
        <v>113</v>
      </c>
      <c r="C296" s="38">
        <v>2</v>
      </c>
      <c r="D296" s="38">
        <v>2</v>
      </c>
      <c r="E296" s="12">
        <f t="shared" ref="E296:E359" si="24">+IF(C296=0,"",C296/C$294)</f>
        <v>1.3879250520471894E-3</v>
      </c>
      <c r="F296" s="12">
        <f t="shared" ref="F296:F359" si="25">+IF(D296=0,"",D296/D$294)</f>
        <v>1.0178117048346056E-3</v>
      </c>
      <c r="G296" s="11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17</v>
      </c>
      <c r="D297" s="38">
        <v>11</v>
      </c>
      <c r="E297" s="12">
        <f t="shared" si="24"/>
        <v>1.1797362942401111E-2</v>
      </c>
      <c r="F297" s="12">
        <f t="shared" si="25"/>
        <v>5.5979643765903305E-3</v>
      </c>
      <c r="G297" s="11">
        <f t="shared" si="26"/>
        <v>-0.35294117647058826</v>
      </c>
      <c r="H297" s="15">
        <f t="shared" si="27"/>
        <v>-4.1637751561415691E-3</v>
      </c>
    </row>
    <row r="298" spans="2:8" ht="15" x14ac:dyDescent="0.2">
      <c r="B298" s="5" t="s">
        <v>95</v>
      </c>
      <c r="C298" s="38">
        <v>15</v>
      </c>
      <c r="D298" s="38">
        <v>2</v>
      </c>
      <c r="E298" s="12">
        <f t="shared" si="24"/>
        <v>1.0409437890353921E-2</v>
      </c>
      <c r="F298" s="12">
        <f t="shared" si="25"/>
        <v>1.0178117048346056E-3</v>
      </c>
      <c r="G298" s="11">
        <f t="shared" si="26"/>
        <v>-0.8666666666666667</v>
      </c>
      <c r="H298" s="15">
        <f t="shared" si="27"/>
        <v>-9.021512838306732E-3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75</v>
      </c>
      <c r="D301" s="38">
        <v>78</v>
      </c>
      <c r="E301" s="12">
        <f t="shared" si="24"/>
        <v>5.2047189451769602E-2</v>
      </c>
      <c r="F301" s="12">
        <f t="shared" si="25"/>
        <v>3.9694656488549619E-2</v>
      </c>
      <c r="G301" s="11">
        <f t="shared" si="26"/>
        <v>0.04</v>
      </c>
      <c r="H301" s="15">
        <f t="shared" si="27"/>
        <v>2.0818875780707841E-3</v>
      </c>
    </row>
    <row r="302" spans="2:8" ht="15" x14ac:dyDescent="0.2">
      <c r="B302" s="5" t="s">
        <v>109</v>
      </c>
      <c r="C302" s="38">
        <v>7</v>
      </c>
      <c r="D302" s="38">
        <v>6</v>
      </c>
      <c r="E302" s="12">
        <f t="shared" si="24"/>
        <v>4.8577376821651629E-3</v>
      </c>
      <c r="F302" s="12">
        <f t="shared" si="25"/>
        <v>3.0534351145038168E-3</v>
      </c>
      <c r="G302" s="11">
        <f t="shared" si="26"/>
        <v>-0.14285714285714285</v>
      </c>
      <c r="H302" s="15">
        <f t="shared" si="27"/>
        <v>-6.939625260235947E-4</v>
      </c>
    </row>
    <row r="303" spans="2:8" ht="15" x14ac:dyDescent="0.2">
      <c r="B303" s="5" t="s">
        <v>108</v>
      </c>
      <c r="C303" s="38">
        <v>10</v>
      </c>
      <c r="D303" s="38">
        <v>4</v>
      </c>
      <c r="E303" s="12">
        <f t="shared" si="24"/>
        <v>6.939625260235947E-3</v>
      </c>
      <c r="F303" s="12">
        <f t="shared" si="25"/>
        <v>2.0356234096692112E-3</v>
      </c>
      <c r="G303" s="11">
        <f t="shared" si="26"/>
        <v>-0.6</v>
      </c>
      <c r="H303" s="15">
        <f t="shared" si="27"/>
        <v>-4.1637751561415682E-3</v>
      </c>
    </row>
    <row r="304" spans="2:8" ht="15" x14ac:dyDescent="0.2">
      <c r="B304" s="5" t="s">
        <v>107</v>
      </c>
      <c r="C304" s="38">
        <v>3</v>
      </c>
      <c r="D304" s="38">
        <v>5</v>
      </c>
      <c r="E304" s="12">
        <f t="shared" si="24"/>
        <v>2.0818875780707841E-3</v>
      </c>
      <c r="F304" s="12">
        <f t="shared" si="25"/>
        <v>2.5445292620865142E-3</v>
      </c>
      <c r="G304" s="11">
        <f t="shared" si="26"/>
        <v>0.66666666666666663</v>
      </c>
      <c r="H304" s="15">
        <f t="shared" si="27"/>
        <v>1.3879250520471894E-3</v>
      </c>
    </row>
    <row r="305" spans="2:8" ht="15" x14ac:dyDescent="0.2">
      <c r="B305" s="5" t="s">
        <v>351</v>
      </c>
      <c r="C305" s="38">
        <v>0</v>
      </c>
      <c r="D305" s="38">
        <v>1</v>
      </c>
      <c r="E305" s="12" t="str">
        <f t="shared" si="24"/>
        <v/>
      </c>
      <c r="F305" s="12">
        <f t="shared" si="25"/>
        <v>5.0890585241730279E-4</v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56</v>
      </c>
      <c r="D307" s="38">
        <v>83</v>
      </c>
      <c r="E307" s="12">
        <f t="shared" si="24"/>
        <v>3.8861901457321303E-2</v>
      </c>
      <c r="F307" s="12">
        <f t="shared" si="25"/>
        <v>4.2239185750636135E-2</v>
      </c>
      <c r="G307" s="11">
        <f t="shared" si="26"/>
        <v>0.48214285714285715</v>
      </c>
      <c r="H307" s="15">
        <f t="shared" si="27"/>
        <v>1.8736988202637056E-2</v>
      </c>
    </row>
    <row r="308" spans="2:8" ht="15" x14ac:dyDescent="0.2">
      <c r="B308" s="5" t="s">
        <v>99</v>
      </c>
      <c r="C308" s="38">
        <v>6</v>
      </c>
      <c r="D308" s="38">
        <v>3</v>
      </c>
      <c r="E308" s="12">
        <f t="shared" si="24"/>
        <v>4.1637751561415682E-3</v>
      </c>
      <c r="F308" s="12">
        <f t="shared" si="25"/>
        <v>1.5267175572519084E-3</v>
      </c>
      <c r="G308" s="11">
        <f t="shared" si="26"/>
        <v>-0.5</v>
      </c>
      <c r="H308" s="15">
        <f t="shared" si="27"/>
        <v>-2.0818875780707841E-3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8</v>
      </c>
      <c r="D310" s="38">
        <v>19</v>
      </c>
      <c r="E310" s="12">
        <f t="shared" si="24"/>
        <v>5.5517002081887576E-3</v>
      </c>
      <c r="F310" s="12">
        <f t="shared" si="25"/>
        <v>9.6692111959287529E-3</v>
      </c>
      <c r="G310" s="11">
        <f t="shared" si="26"/>
        <v>1.375</v>
      </c>
      <c r="H310" s="15">
        <f t="shared" si="27"/>
        <v>7.6335877862595417E-3</v>
      </c>
    </row>
    <row r="311" spans="2:8" ht="15" x14ac:dyDescent="0.2">
      <c r="B311" s="5" t="s">
        <v>102</v>
      </c>
      <c r="C311" s="38">
        <v>12</v>
      </c>
      <c r="D311" s="38">
        <v>6</v>
      </c>
      <c r="E311" s="12">
        <f t="shared" si="24"/>
        <v>8.3275503122831364E-3</v>
      </c>
      <c r="F311" s="12">
        <f t="shared" si="25"/>
        <v>3.0534351145038168E-3</v>
      </c>
      <c r="G311" s="11">
        <f t="shared" si="26"/>
        <v>-0.5</v>
      </c>
      <c r="H311" s="15">
        <f t="shared" si="27"/>
        <v>-4.1637751561415682E-3</v>
      </c>
    </row>
    <row r="312" spans="2:8" ht="15" x14ac:dyDescent="0.2">
      <c r="B312" s="5" t="s">
        <v>97</v>
      </c>
      <c r="C312" s="38">
        <v>0</v>
      </c>
      <c r="D312" s="38">
        <v>1</v>
      </c>
      <c r="E312" s="12" t="str">
        <f t="shared" si="24"/>
        <v/>
      </c>
      <c r="F312" s="12">
        <f t="shared" si="25"/>
        <v>5.0890585241730279E-4</v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23</v>
      </c>
      <c r="D314" s="38">
        <v>72</v>
      </c>
      <c r="E314" s="12">
        <f t="shared" si="24"/>
        <v>1.5961138098542677E-2</v>
      </c>
      <c r="F314" s="12">
        <f t="shared" si="25"/>
        <v>3.6641221374045803E-2</v>
      </c>
      <c r="G314" s="11">
        <f t="shared" si="26"/>
        <v>2.1304347826086958</v>
      </c>
      <c r="H314" s="15">
        <f t="shared" si="27"/>
        <v>3.4004163775156138E-2</v>
      </c>
    </row>
    <row r="315" spans="2:8" ht="15" x14ac:dyDescent="0.2">
      <c r="B315" s="5" t="s">
        <v>354</v>
      </c>
      <c r="C315" s="38">
        <v>3</v>
      </c>
      <c r="D315" s="38">
        <v>9</v>
      </c>
      <c r="E315" s="12">
        <f t="shared" si="24"/>
        <v>2.0818875780707841E-3</v>
      </c>
      <c r="F315" s="12">
        <f t="shared" si="25"/>
        <v>4.5801526717557254E-3</v>
      </c>
      <c r="G315" s="11">
        <f t="shared" si="26"/>
        <v>2</v>
      </c>
      <c r="H315" s="15">
        <f t="shared" si="27"/>
        <v>4.1637751561415682E-3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13</v>
      </c>
      <c r="D317" s="38">
        <v>8</v>
      </c>
      <c r="E317" s="12">
        <f t="shared" si="24"/>
        <v>9.021512838306732E-3</v>
      </c>
      <c r="F317" s="12">
        <f t="shared" si="25"/>
        <v>4.0712468193384223E-3</v>
      </c>
      <c r="G317" s="11">
        <f t="shared" si="26"/>
        <v>-0.38461538461538464</v>
      </c>
      <c r="H317" s="15">
        <f t="shared" si="27"/>
        <v>-3.4698126301179739E-3</v>
      </c>
    </row>
    <row r="318" spans="2:8" ht="15" x14ac:dyDescent="0.2">
      <c r="B318" s="5" t="s">
        <v>355</v>
      </c>
      <c r="C318" s="38">
        <v>102</v>
      </c>
      <c r="D318" s="38">
        <v>111</v>
      </c>
      <c r="E318" s="12">
        <f t="shared" si="24"/>
        <v>7.0784177654406658E-2</v>
      </c>
      <c r="F318" s="12">
        <f t="shared" si="25"/>
        <v>5.6488549618320609E-2</v>
      </c>
      <c r="G318" s="11">
        <f t="shared" si="26"/>
        <v>8.8235294117647065E-2</v>
      </c>
      <c r="H318" s="15">
        <f t="shared" si="27"/>
        <v>6.2456627342123523E-3</v>
      </c>
    </row>
    <row r="319" spans="2:8" ht="15" x14ac:dyDescent="0.2">
      <c r="B319" s="5" t="s">
        <v>115</v>
      </c>
      <c r="C319" s="38">
        <v>10</v>
      </c>
      <c r="D319" s="38">
        <v>31</v>
      </c>
      <c r="E319" s="12">
        <f t="shared" si="24"/>
        <v>6.939625260235947E-3</v>
      </c>
      <c r="F319" s="12">
        <f t="shared" si="25"/>
        <v>1.5776081424936386E-2</v>
      </c>
      <c r="G319" s="11">
        <f t="shared" si="26"/>
        <v>2.1</v>
      </c>
      <c r="H319" s="15">
        <f t="shared" si="27"/>
        <v>1.457321304649549E-2</v>
      </c>
    </row>
    <row r="320" spans="2:8" ht="15" x14ac:dyDescent="0.2">
      <c r="B320" s="5" t="s">
        <v>114</v>
      </c>
      <c r="C320" s="38">
        <v>0</v>
      </c>
      <c r="D320" s="38">
        <v>1</v>
      </c>
      <c r="E320" s="12" t="str">
        <f t="shared" si="24"/>
        <v/>
      </c>
      <c r="F320" s="12">
        <f t="shared" si="25"/>
        <v>5.0890585241730279E-4</v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1</v>
      </c>
      <c r="D321" s="38">
        <v>0</v>
      </c>
      <c r="E321" s="12">
        <f t="shared" si="24"/>
        <v>6.939625260235947E-4</v>
      </c>
      <c r="F321" s="12" t="str">
        <f t="shared" si="25"/>
        <v/>
      </c>
      <c r="G321" s="11" t="str">
        <f t="shared" si="26"/>
        <v>0</v>
      </c>
      <c r="H321" s="15">
        <f t="shared" si="27"/>
        <v>0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1</v>
      </c>
      <c r="E323" s="12" t="str">
        <f t="shared" si="24"/>
        <v/>
      </c>
      <c r="F323" s="12">
        <f t="shared" si="25"/>
        <v>5.0890585241730279E-4</v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1</v>
      </c>
      <c r="D324" s="38">
        <v>0</v>
      </c>
      <c r="E324" s="12">
        <f t="shared" si="24"/>
        <v>6.939625260235947E-4</v>
      </c>
      <c r="F324" s="12" t="str">
        <f t="shared" si="25"/>
        <v/>
      </c>
      <c r="G324" s="11" t="str">
        <f t="shared" si="26"/>
        <v>0</v>
      </c>
      <c r="H324" s="15">
        <f t="shared" si="27"/>
        <v>0</v>
      </c>
    </row>
    <row r="325" spans="2:8" ht="15" x14ac:dyDescent="0.2">
      <c r="B325" s="5" t="s">
        <v>474</v>
      </c>
      <c r="C325" s="38">
        <v>0</v>
      </c>
      <c r="D325" s="38">
        <v>2</v>
      </c>
      <c r="E325" s="12" t="str">
        <f t="shared" si="24"/>
        <v/>
      </c>
      <c r="F325" s="12">
        <f t="shared" si="25"/>
        <v>1.0178117048346056E-3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21</v>
      </c>
      <c r="D326" s="38">
        <v>36</v>
      </c>
      <c r="E326" s="12">
        <f t="shared" si="24"/>
        <v>1.457321304649549E-2</v>
      </c>
      <c r="F326" s="12">
        <f t="shared" si="25"/>
        <v>1.8320610687022901E-2</v>
      </c>
      <c r="G326" s="11">
        <f t="shared" si="26"/>
        <v>0.7142857142857143</v>
      </c>
      <c r="H326" s="15">
        <f t="shared" si="27"/>
        <v>1.0409437890353921E-2</v>
      </c>
    </row>
    <row r="327" spans="2:8" ht="15" x14ac:dyDescent="0.2">
      <c r="B327" s="5" t="s">
        <v>358</v>
      </c>
      <c r="C327" s="38">
        <v>2</v>
      </c>
      <c r="D327" s="38">
        <v>1</v>
      </c>
      <c r="E327" s="12">
        <f t="shared" si="24"/>
        <v>1.3879250520471894E-3</v>
      </c>
      <c r="F327" s="12">
        <f t="shared" si="25"/>
        <v>5.0890585241730279E-4</v>
      </c>
      <c r="G327" s="11">
        <f t="shared" si="26"/>
        <v>-0.5</v>
      </c>
      <c r="H327" s="15">
        <f t="shared" si="27"/>
        <v>-6.939625260235947E-4</v>
      </c>
    </row>
    <row r="328" spans="2:8" ht="15" x14ac:dyDescent="0.2">
      <c r="B328" s="5" t="s">
        <v>116</v>
      </c>
      <c r="C328" s="38">
        <v>10</v>
      </c>
      <c r="D328" s="38">
        <v>5</v>
      </c>
      <c r="E328" s="12">
        <f t="shared" si="24"/>
        <v>6.939625260235947E-3</v>
      </c>
      <c r="F328" s="12">
        <f t="shared" si="25"/>
        <v>2.5445292620865142E-3</v>
      </c>
      <c r="G328" s="11">
        <f t="shared" si="26"/>
        <v>-0.5</v>
      </c>
      <c r="H328" s="15">
        <f t="shared" si="27"/>
        <v>-3.4698126301179735E-3</v>
      </c>
    </row>
    <row r="329" spans="2:8" ht="15" x14ac:dyDescent="0.2">
      <c r="B329" s="5" t="s">
        <v>359</v>
      </c>
      <c r="C329" s="38">
        <v>1</v>
      </c>
      <c r="D329" s="38">
        <v>1</v>
      </c>
      <c r="E329" s="12">
        <f t="shared" si="24"/>
        <v>6.939625260235947E-4</v>
      </c>
      <c r="F329" s="12">
        <f t="shared" si="25"/>
        <v>5.0890585241730279E-4</v>
      </c>
      <c r="G329" s="11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6</v>
      </c>
      <c r="D330" s="38">
        <v>8</v>
      </c>
      <c r="E330" s="12">
        <f t="shared" si="24"/>
        <v>4.1637751561415682E-3</v>
      </c>
      <c r="F330" s="12">
        <f t="shared" si="25"/>
        <v>4.0712468193384223E-3</v>
      </c>
      <c r="G330" s="11">
        <f t="shared" si="26"/>
        <v>0.33333333333333331</v>
      </c>
      <c r="H330" s="15">
        <f t="shared" si="27"/>
        <v>1.3879250520471894E-3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227</v>
      </c>
      <c r="D332" s="38">
        <v>197</v>
      </c>
      <c r="E332" s="12">
        <f t="shared" si="24"/>
        <v>0.157529493407356</v>
      </c>
      <c r="F332" s="12">
        <f t="shared" si="25"/>
        <v>0.10025445292620865</v>
      </c>
      <c r="G332" s="11">
        <f t="shared" si="26"/>
        <v>-0.13215859030837004</v>
      </c>
      <c r="H332" s="15">
        <f t="shared" si="27"/>
        <v>-2.0818875780707843E-2</v>
      </c>
    </row>
    <row r="333" spans="2:8" ht="15" x14ac:dyDescent="0.2">
      <c r="B333" s="5" t="s">
        <v>130</v>
      </c>
      <c r="C333" s="38">
        <v>131</v>
      </c>
      <c r="D333" s="38">
        <v>174</v>
      </c>
      <c r="E333" s="12">
        <f t="shared" si="24"/>
        <v>9.0909090909090912E-2</v>
      </c>
      <c r="F333" s="12">
        <f t="shared" si="25"/>
        <v>8.8549618320610687E-2</v>
      </c>
      <c r="G333" s="11">
        <f t="shared" si="26"/>
        <v>0.3282442748091603</v>
      </c>
      <c r="H333" s="15">
        <f t="shared" si="27"/>
        <v>2.9840388619014575E-2</v>
      </c>
    </row>
    <row r="334" spans="2:8" ht="15" x14ac:dyDescent="0.2">
      <c r="B334" s="5" t="s">
        <v>119</v>
      </c>
      <c r="C334" s="38">
        <v>24</v>
      </c>
      <c r="D334" s="38">
        <v>37</v>
      </c>
      <c r="E334" s="12">
        <f t="shared" si="24"/>
        <v>1.6655100624566273E-2</v>
      </c>
      <c r="F334" s="12">
        <f t="shared" si="25"/>
        <v>1.8829516539440202E-2</v>
      </c>
      <c r="G334" s="11">
        <f t="shared" si="26"/>
        <v>0.54166666666666663</v>
      </c>
      <c r="H334" s="15">
        <f t="shared" si="27"/>
        <v>9.0215128383067302E-3</v>
      </c>
    </row>
    <row r="335" spans="2:8" ht="15" x14ac:dyDescent="0.2">
      <c r="B335" s="5" t="s">
        <v>128</v>
      </c>
      <c r="C335" s="38">
        <v>51</v>
      </c>
      <c r="D335" s="38">
        <v>70</v>
      </c>
      <c r="E335" s="12">
        <f t="shared" si="24"/>
        <v>3.5392088827203329E-2</v>
      </c>
      <c r="F335" s="12">
        <f t="shared" si="25"/>
        <v>3.5623409669211195E-2</v>
      </c>
      <c r="G335" s="11">
        <f t="shared" si="26"/>
        <v>0.37254901960784315</v>
      </c>
      <c r="H335" s="15">
        <f t="shared" si="27"/>
        <v>1.3185287994448298E-2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4</v>
      </c>
      <c r="D337" s="38">
        <v>1</v>
      </c>
      <c r="E337" s="12">
        <f t="shared" si="24"/>
        <v>2.7758501040943788E-3</v>
      </c>
      <c r="F337" s="12">
        <f t="shared" si="25"/>
        <v>5.0890585241730279E-4</v>
      </c>
      <c r="G337" s="11">
        <f t="shared" si="26"/>
        <v>-0.75</v>
      </c>
      <c r="H337" s="15">
        <f t="shared" si="27"/>
        <v>-2.0818875780707841E-3</v>
      </c>
    </row>
    <row r="338" spans="2:8" ht="15" x14ac:dyDescent="0.2">
      <c r="B338" s="5" t="s">
        <v>362</v>
      </c>
      <c r="C338" s="38">
        <v>1</v>
      </c>
      <c r="D338" s="38">
        <v>39</v>
      </c>
      <c r="E338" s="12">
        <f t="shared" si="24"/>
        <v>6.939625260235947E-4</v>
      </c>
      <c r="F338" s="12">
        <f t="shared" si="25"/>
        <v>1.984732824427481E-2</v>
      </c>
      <c r="G338" s="11">
        <f t="shared" si="26"/>
        <v>38</v>
      </c>
      <c r="H338" s="15">
        <f t="shared" si="27"/>
        <v>2.6370575988896597E-2</v>
      </c>
    </row>
    <row r="339" spans="2:8" ht="15" x14ac:dyDescent="0.2">
      <c r="B339" s="5" t="s">
        <v>363</v>
      </c>
      <c r="C339" s="38">
        <v>6</v>
      </c>
      <c r="D339" s="38">
        <v>16</v>
      </c>
      <c r="E339" s="12">
        <f t="shared" si="24"/>
        <v>4.1637751561415682E-3</v>
      </c>
      <c r="F339" s="12">
        <f t="shared" si="25"/>
        <v>8.1424936386768447E-3</v>
      </c>
      <c r="G339" s="11">
        <f t="shared" si="26"/>
        <v>1.6666666666666667</v>
      </c>
      <c r="H339" s="15">
        <f t="shared" si="27"/>
        <v>6.939625260235947E-3</v>
      </c>
    </row>
    <row r="340" spans="2:8" ht="15" x14ac:dyDescent="0.2">
      <c r="B340" s="5" t="s">
        <v>364</v>
      </c>
      <c r="C340" s="38">
        <v>1</v>
      </c>
      <c r="D340" s="38">
        <v>0</v>
      </c>
      <c r="E340" s="12">
        <f t="shared" si="24"/>
        <v>6.939625260235947E-4</v>
      </c>
      <c r="F340" s="12" t="str">
        <f t="shared" si="25"/>
        <v/>
      </c>
      <c r="G340" s="11" t="str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0</v>
      </c>
      <c r="D341" s="38">
        <v>2</v>
      </c>
      <c r="E341" s="12" t="str">
        <f t="shared" si="24"/>
        <v/>
      </c>
      <c r="F341" s="12">
        <f t="shared" si="25"/>
        <v>1.0178117048346056E-3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</v>
      </c>
      <c r="D343" s="38">
        <v>1</v>
      </c>
      <c r="E343" s="12">
        <f t="shared" si="24"/>
        <v>6.939625260235947E-4</v>
      </c>
      <c r="F343" s="12">
        <f t="shared" si="25"/>
        <v>5.0890585241730279E-4</v>
      </c>
      <c r="G343" s="11">
        <f t="shared" si="26"/>
        <v>0</v>
      </c>
      <c r="H343" s="15">
        <f t="shared" si="27"/>
        <v>0</v>
      </c>
    </row>
    <row r="344" spans="2:8" ht="15" x14ac:dyDescent="0.2">
      <c r="B344" s="5" t="s">
        <v>131</v>
      </c>
      <c r="C344" s="38">
        <v>22</v>
      </c>
      <c r="D344" s="38">
        <v>31</v>
      </c>
      <c r="E344" s="12">
        <f t="shared" si="24"/>
        <v>1.5267175572519083E-2</v>
      </c>
      <c r="F344" s="12">
        <f t="shared" si="25"/>
        <v>1.5776081424936386E-2</v>
      </c>
      <c r="G344" s="11">
        <f t="shared" si="26"/>
        <v>0.40909090909090912</v>
      </c>
      <c r="H344" s="15">
        <f t="shared" si="27"/>
        <v>6.2456627342123523E-3</v>
      </c>
    </row>
    <row r="345" spans="2:8" ht="15" x14ac:dyDescent="0.2">
      <c r="B345" s="5" t="s">
        <v>366</v>
      </c>
      <c r="C345" s="38">
        <v>67</v>
      </c>
      <c r="D345" s="38">
        <v>78</v>
      </c>
      <c r="E345" s="12">
        <f t="shared" si="24"/>
        <v>4.6495489243580844E-2</v>
      </c>
      <c r="F345" s="12">
        <f t="shared" si="25"/>
        <v>3.9694656488549619E-2</v>
      </c>
      <c r="G345" s="11">
        <f t="shared" si="26"/>
        <v>0.16417910447761194</v>
      </c>
      <c r="H345" s="15">
        <f t="shared" si="27"/>
        <v>7.6335877862595417E-3</v>
      </c>
    </row>
    <row r="346" spans="2:8" ht="15" x14ac:dyDescent="0.2">
      <c r="B346" s="5" t="s">
        <v>122</v>
      </c>
      <c r="C346" s="38">
        <v>0</v>
      </c>
      <c r="D346" s="38">
        <v>6</v>
      </c>
      <c r="E346" s="12" t="str">
        <f t="shared" si="24"/>
        <v/>
      </c>
      <c r="F346" s="12">
        <f t="shared" si="25"/>
        <v>3.0534351145038168E-3</v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13</v>
      </c>
      <c r="D347" s="38">
        <v>24</v>
      </c>
      <c r="E347" s="12">
        <f t="shared" si="24"/>
        <v>9.021512838306732E-3</v>
      </c>
      <c r="F347" s="12">
        <f t="shared" si="25"/>
        <v>1.2213740458015267E-2</v>
      </c>
      <c r="G347" s="11">
        <f t="shared" si="26"/>
        <v>0.84615384615384615</v>
      </c>
      <c r="H347" s="15">
        <f t="shared" si="27"/>
        <v>7.6335877862595426E-3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5</v>
      </c>
      <c r="D349" s="38">
        <v>0</v>
      </c>
      <c r="E349" s="12">
        <f t="shared" si="24"/>
        <v>3.4698126301179735E-3</v>
      </c>
      <c r="F349" s="12" t="str">
        <f t="shared" si="25"/>
        <v/>
      </c>
      <c r="G349" s="11" t="str">
        <f t="shared" si="26"/>
        <v>0</v>
      </c>
      <c r="H349" s="15">
        <f t="shared" si="27"/>
        <v>0</v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134</v>
      </c>
      <c r="D354" s="38">
        <v>39</v>
      </c>
      <c r="E354" s="12">
        <f t="shared" si="24"/>
        <v>9.2990978487161688E-2</v>
      </c>
      <c r="F354" s="12">
        <f t="shared" si="25"/>
        <v>1.984732824427481E-2</v>
      </c>
      <c r="G354" s="11">
        <f t="shared" si="26"/>
        <v>-0.70895522388059706</v>
      </c>
      <c r="H354" s="15">
        <f t="shared" si="27"/>
        <v>-6.5926439972241499E-2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7</v>
      </c>
      <c r="E357" s="12" t="str">
        <f t="shared" si="24"/>
        <v/>
      </c>
      <c r="F357" s="12">
        <f t="shared" si="25"/>
        <v>3.5623409669211198E-3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3</v>
      </c>
      <c r="D358" s="38">
        <v>10</v>
      </c>
      <c r="E358" s="12">
        <f t="shared" si="24"/>
        <v>2.0818875780707841E-3</v>
      </c>
      <c r="F358" s="12">
        <f t="shared" si="25"/>
        <v>5.0890585241730284E-3</v>
      </c>
      <c r="G358" s="11">
        <f t="shared" si="26"/>
        <v>2.3333333333333335</v>
      </c>
      <c r="H358" s="15">
        <f t="shared" si="27"/>
        <v>4.8577376821651629E-3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4</v>
      </c>
      <c r="D363" s="38">
        <v>1</v>
      </c>
      <c r="E363" s="12">
        <f t="shared" si="28"/>
        <v>2.7758501040943788E-3</v>
      </c>
      <c r="F363" s="12">
        <f t="shared" si="29"/>
        <v>5.0890585241730279E-4</v>
      </c>
      <c r="G363" s="11">
        <f t="shared" si="30"/>
        <v>-0.75</v>
      </c>
      <c r="H363" s="15">
        <f t="shared" si="31"/>
        <v>-2.0818875780707841E-3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1</v>
      </c>
      <c r="D369" s="38">
        <v>179</v>
      </c>
      <c r="E369" s="12">
        <f t="shared" si="28"/>
        <v>6.939625260235947E-4</v>
      </c>
      <c r="F369" s="12">
        <f t="shared" si="29"/>
        <v>9.1094147582697196E-2</v>
      </c>
      <c r="G369" s="11">
        <f t="shared" si="30"/>
        <v>178</v>
      </c>
      <c r="H369" s="15">
        <f t="shared" si="31"/>
        <v>0.12352532963219985</v>
      </c>
    </row>
    <row r="370" spans="2:8" ht="15" x14ac:dyDescent="0.2">
      <c r="B370" s="5" t="s">
        <v>135</v>
      </c>
      <c r="C370" s="38">
        <v>2</v>
      </c>
      <c r="D370" s="38">
        <v>6</v>
      </c>
      <c r="E370" s="12">
        <f t="shared" si="28"/>
        <v>1.3879250520471894E-3</v>
      </c>
      <c r="F370" s="12">
        <f t="shared" si="29"/>
        <v>3.0534351145038168E-3</v>
      </c>
      <c r="G370" s="11">
        <f t="shared" si="30"/>
        <v>2</v>
      </c>
      <c r="H370" s="15">
        <f t="shared" si="31"/>
        <v>2.7758501040943788E-3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13</v>
      </c>
      <c r="D372" s="38">
        <v>3</v>
      </c>
      <c r="E372" s="12">
        <f t="shared" si="28"/>
        <v>9.021512838306732E-3</v>
      </c>
      <c r="F372" s="12">
        <f t="shared" si="29"/>
        <v>1.5267175572519084E-3</v>
      </c>
      <c r="G372" s="11">
        <f t="shared" si="30"/>
        <v>-0.76923076923076927</v>
      </c>
      <c r="H372" s="15">
        <f t="shared" si="31"/>
        <v>-6.9396252602359479E-3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</v>
      </c>
      <c r="D375" s="38">
        <v>2</v>
      </c>
      <c r="E375" s="12">
        <f t="shared" si="28"/>
        <v>6.939625260235947E-4</v>
      </c>
      <c r="F375" s="12">
        <f t="shared" si="29"/>
        <v>1.0178117048346056E-3</v>
      </c>
      <c r="G375" s="11">
        <f t="shared" si="30"/>
        <v>1</v>
      </c>
      <c r="H375" s="15">
        <f t="shared" si="31"/>
        <v>6.939625260235947E-4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2</v>
      </c>
      <c r="D377" s="38">
        <v>1</v>
      </c>
      <c r="E377" s="12">
        <f t="shared" si="28"/>
        <v>1.3879250520471894E-3</v>
      </c>
      <c r="F377" s="12">
        <f t="shared" si="29"/>
        <v>5.0890585241730279E-4</v>
      </c>
      <c r="G377" s="11">
        <f t="shared" si="30"/>
        <v>-0.5</v>
      </c>
      <c r="H377" s="15">
        <f t="shared" si="31"/>
        <v>-6.939625260235947E-4</v>
      </c>
    </row>
    <row r="378" spans="2:8" ht="15" x14ac:dyDescent="0.2">
      <c r="B378" s="5" t="s">
        <v>149</v>
      </c>
      <c r="C378" s="38">
        <v>7</v>
      </c>
      <c r="D378" s="38">
        <v>13</v>
      </c>
      <c r="E378" s="12">
        <f t="shared" si="28"/>
        <v>4.8577376821651629E-3</v>
      </c>
      <c r="F378" s="12">
        <f t="shared" si="29"/>
        <v>6.6157760814249365E-3</v>
      </c>
      <c r="G378" s="11">
        <f t="shared" si="30"/>
        <v>0.8571428571428571</v>
      </c>
      <c r="H378" s="15">
        <f t="shared" si="31"/>
        <v>4.1637751561415682E-3</v>
      </c>
    </row>
    <row r="379" spans="2:8" ht="15" x14ac:dyDescent="0.2">
      <c r="B379" s="5" t="s">
        <v>384</v>
      </c>
      <c r="C379" s="38">
        <v>15</v>
      </c>
      <c r="D379" s="38">
        <v>7</v>
      </c>
      <c r="E379" s="12">
        <f t="shared" si="28"/>
        <v>1.0409437890353921E-2</v>
      </c>
      <c r="F379" s="12">
        <f t="shared" si="29"/>
        <v>3.5623409669211198E-3</v>
      </c>
      <c r="G379" s="11">
        <f t="shared" si="30"/>
        <v>-0.53333333333333333</v>
      </c>
      <c r="H379" s="15">
        <f t="shared" si="31"/>
        <v>-5.5517002081887576E-3</v>
      </c>
    </row>
    <row r="380" spans="2:8" ht="15" x14ac:dyDescent="0.2">
      <c r="B380" s="5" t="s">
        <v>385</v>
      </c>
      <c r="C380" s="38">
        <v>0</v>
      </c>
      <c r="D380" s="38">
        <v>4</v>
      </c>
      <c r="E380" s="12" t="str">
        <f t="shared" si="28"/>
        <v/>
      </c>
      <c r="F380" s="12">
        <f t="shared" si="29"/>
        <v>2.0356234096692112E-3</v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1</v>
      </c>
      <c r="D382" s="38">
        <v>0</v>
      </c>
      <c r="E382" s="12">
        <f t="shared" si="28"/>
        <v>6.939625260235947E-4</v>
      </c>
      <c r="F382" s="12" t="str">
        <f t="shared" si="29"/>
        <v/>
      </c>
      <c r="G382" s="11" t="str">
        <f t="shared" si="30"/>
        <v>0</v>
      </c>
      <c r="H382" s="15">
        <f t="shared" si="31"/>
        <v>0</v>
      </c>
    </row>
    <row r="383" spans="2:8" ht="15" x14ac:dyDescent="0.2">
      <c r="B383" s="5" t="s">
        <v>145</v>
      </c>
      <c r="C383" s="38">
        <v>2</v>
      </c>
      <c r="D383" s="38">
        <v>5</v>
      </c>
      <c r="E383" s="12">
        <f t="shared" si="28"/>
        <v>1.3879250520471894E-3</v>
      </c>
      <c r="F383" s="12">
        <f t="shared" si="29"/>
        <v>2.5445292620865142E-3</v>
      </c>
      <c r="G383" s="11">
        <f t="shared" si="30"/>
        <v>1.5</v>
      </c>
      <c r="H383" s="15">
        <f t="shared" si="31"/>
        <v>2.0818875780707841E-3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3</v>
      </c>
      <c r="D385" s="38">
        <v>19</v>
      </c>
      <c r="E385" s="12">
        <f t="shared" si="28"/>
        <v>2.0818875780707841E-3</v>
      </c>
      <c r="F385" s="12">
        <f t="shared" si="29"/>
        <v>9.6692111959287529E-3</v>
      </c>
      <c r="G385" s="11">
        <f t="shared" si="30"/>
        <v>5.333333333333333</v>
      </c>
      <c r="H385" s="15">
        <f t="shared" si="31"/>
        <v>1.1103400416377515E-2</v>
      </c>
    </row>
    <row r="386" spans="2:8" ht="15" x14ac:dyDescent="0.2">
      <c r="B386" s="5" t="s">
        <v>530</v>
      </c>
      <c r="C386" s="38">
        <v>0</v>
      </c>
      <c r="D386" s="38">
        <v>1</v>
      </c>
      <c r="E386" s="12" t="str">
        <f t="shared" si="28"/>
        <v/>
      </c>
      <c r="F386" s="12">
        <f t="shared" si="29"/>
        <v>5.0890585241730279E-4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27</v>
      </c>
      <c r="D387" s="38">
        <v>19</v>
      </c>
      <c r="E387" s="12">
        <f t="shared" si="28"/>
        <v>1.8736988202637056E-2</v>
      </c>
      <c r="F387" s="12">
        <f t="shared" si="29"/>
        <v>9.6692111959287529E-3</v>
      </c>
      <c r="G387" s="11">
        <f t="shared" si="30"/>
        <v>-0.29629629629629628</v>
      </c>
      <c r="H387" s="15">
        <f t="shared" si="31"/>
        <v>-5.5517002081887567E-3</v>
      </c>
    </row>
    <row r="388" spans="2:8" ht="15" x14ac:dyDescent="0.2">
      <c r="B388" s="5" t="s">
        <v>389</v>
      </c>
      <c r="C388" s="38">
        <v>2</v>
      </c>
      <c r="D388" s="38">
        <v>2</v>
      </c>
      <c r="E388" s="12">
        <f t="shared" si="28"/>
        <v>1.3879250520471894E-3</v>
      </c>
      <c r="F388" s="12">
        <f t="shared" si="29"/>
        <v>1.0178117048346056E-3</v>
      </c>
      <c r="G388" s="11">
        <f t="shared" si="30"/>
        <v>0</v>
      </c>
      <c r="H388" s="15">
        <f t="shared" si="31"/>
        <v>0</v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3</v>
      </c>
      <c r="D390" s="38">
        <v>0</v>
      </c>
      <c r="E390" s="12">
        <f t="shared" si="28"/>
        <v>2.0818875780707841E-3</v>
      </c>
      <c r="F390" s="12" t="str">
        <f t="shared" si="29"/>
        <v/>
      </c>
      <c r="G390" s="11" t="str">
        <f t="shared" si="30"/>
        <v>0</v>
      </c>
      <c r="H390" s="15">
        <f t="shared" si="31"/>
        <v>0</v>
      </c>
    </row>
    <row r="391" spans="2:8" ht="15" x14ac:dyDescent="0.2">
      <c r="B391" s="5" t="s">
        <v>153</v>
      </c>
      <c r="C391" s="38">
        <v>3</v>
      </c>
      <c r="D391" s="38">
        <v>6</v>
      </c>
      <c r="E391" s="12">
        <f t="shared" si="28"/>
        <v>2.0818875780707841E-3</v>
      </c>
      <c r="F391" s="12">
        <f t="shared" si="29"/>
        <v>3.0534351145038168E-3</v>
      </c>
      <c r="G391" s="11">
        <f t="shared" si="30"/>
        <v>1</v>
      </c>
      <c r="H391" s="15">
        <f t="shared" si="31"/>
        <v>2.0818875780707841E-3</v>
      </c>
    </row>
    <row r="392" spans="2:8" ht="15" x14ac:dyDescent="0.2">
      <c r="B392" s="5" t="s">
        <v>140</v>
      </c>
      <c r="C392" s="38">
        <v>2</v>
      </c>
      <c r="D392" s="38">
        <v>2</v>
      </c>
      <c r="E392" s="12">
        <f t="shared" si="28"/>
        <v>1.3879250520471894E-3</v>
      </c>
      <c r="F392" s="12">
        <f t="shared" si="29"/>
        <v>1.0178117048346056E-3</v>
      </c>
      <c r="G392" s="11">
        <f t="shared" si="30"/>
        <v>0</v>
      </c>
      <c r="H392" s="15">
        <f t="shared" si="31"/>
        <v>0</v>
      </c>
    </row>
    <row r="393" spans="2:8" ht="15" x14ac:dyDescent="0.2">
      <c r="B393" s="5" t="s">
        <v>390</v>
      </c>
      <c r="C393" s="38">
        <v>25</v>
      </c>
      <c r="D393" s="38">
        <v>56</v>
      </c>
      <c r="E393" s="12">
        <f t="shared" si="28"/>
        <v>1.7349063150589868E-2</v>
      </c>
      <c r="F393" s="12">
        <f t="shared" si="29"/>
        <v>2.8498727735368958E-2</v>
      </c>
      <c r="G393" s="11">
        <f t="shared" si="30"/>
        <v>1.24</v>
      </c>
      <c r="H393" s="15">
        <f t="shared" si="31"/>
        <v>2.1512838306731438E-2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3</v>
      </c>
      <c r="D398" s="38">
        <v>0</v>
      </c>
      <c r="E398" s="12">
        <f t="shared" si="28"/>
        <v>2.0818875780707841E-3</v>
      </c>
      <c r="F398" s="12" t="str">
        <f t="shared" si="29"/>
        <v/>
      </c>
      <c r="G398" s="11" t="str">
        <f t="shared" si="30"/>
        <v>0</v>
      </c>
      <c r="H398" s="15">
        <f t="shared" si="31"/>
        <v>0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6</v>
      </c>
      <c r="D401" s="38">
        <v>6</v>
      </c>
      <c r="E401" s="12">
        <f t="shared" si="28"/>
        <v>4.1637751561415682E-3</v>
      </c>
      <c r="F401" s="12">
        <f t="shared" si="29"/>
        <v>3.0534351145038168E-3</v>
      </c>
      <c r="G401" s="11">
        <f t="shared" si="30"/>
        <v>0</v>
      </c>
      <c r="H401" s="15">
        <f t="shared" si="31"/>
        <v>0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4</v>
      </c>
      <c r="E403" s="12" t="str">
        <f t="shared" si="28"/>
        <v/>
      </c>
      <c r="F403" s="12">
        <f t="shared" si="29"/>
        <v>2.0356234096692112E-3</v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1</v>
      </c>
      <c r="E405" s="12" t="str">
        <f t="shared" si="28"/>
        <v/>
      </c>
      <c r="F405" s="12">
        <f t="shared" si="29"/>
        <v>5.0890585241730279E-4</v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17</v>
      </c>
      <c r="D406" s="38">
        <v>10</v>
      </c>
      <c r="E406" s="12">
        <f t="shared" si="28"/>
        <v>1.1797362942401111E-2</v>
      </c>
      <c r="F406" s="12">
        <f t="shared" si="29"/>
        <v>5.0890585241730284E-3</v>
      </c>
      <c r="G406" s="11">
        <f t="shared" si="30"/>
        <v>-0.41176470588235292</v>
      </c>
      <c r="H406" s="15">
        <f t="shared" si="31"/>
        <v>-4.8577376821651629E-3</v>
      </c>
    </row>
    <row r="407" spans="2:8" ht="15" x14ac:dyDescent="0.2">
      <c r="B407" s="5" t="s">
        <v>398</v>
      </c>
      <c r="C407" s="38">
        <v>1</v>
      </c>
      <c r="D407" s="38">
        <v>2</v>
      </c>
      <c r="E407" s="12">
        <f t="shared" si="28"/>
        <v>6.939625260235947E-4</v>
      </c>
      <c r="F407" s="12">
        <f t="shared" si="29"/>
        <v>1.0178117048346056E-3</v>
      </c>
      <c r="G407" s="11">
        <f t="shared" si="30"/>
        <v>1</v>
      </c>
      <c r="H407" s="15">
        <f t="shared" si="31"/>
        <v>6.939625260235947E-4</v>
      </c>
    </row>
    <row r="408" spans="2:8" ht="15" x14ac:dyDescent="0.2">
      <c r="B408" s="5" t="s">
        <v>399</v>
      </c>
      <c r="C408" s="38">
        <v>2</v>
      </c>
      <c r="D408" s="38">
        <v>9</v>
      </c>
      <c r="E408" s="12">
        <f t="shared" si="28"/>
        <v>1.3879250520471894E-3</v>
      </c>
      <c r="F408" s="12">
        <f t="shared" si="29"/>
        <v>4.5801526717557254E-3</v>
      </c>
      <c r="G408" s="11">
        <f t="shared" si="30"/>
        <v>3.5</v>
      </c>
      <c r="H408" s="15">
        <f t="shared" si="31"/>
        <v>4.8577376821651629E-3</v>
      </c>
    </row>
    <row r="409" spans="2:8" ht="15" x14ac:dyDescent="0.2">
      <c r="B409" s="5" t="s">
        <v>139</v>
      </c>
      <c r="C409" s="38">
        <v>0</v>
      </c>
      <c r="D409" s="38">
        <v>2</v>
      </c>
      <c r="E409" s="12" t="str">
        <f t="shared" si="28"/>
        <v/>
      </c>
      <c r="F409" s="12">
        <f t="shared" si="29"/>
        <v>1.0178117048346056E-3</v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5</v>
      </c>
      <c r="E410" s="12" t="str">
        <f t="shared" si="28"/>
        <v/>
      </c>
      <c r="F410" s="12">
        <f t="shared" si="29"/>
        <v>2.5445292620865142E-3</v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2</v>
      </c>
      <c r="E411" s="12" t="str">
        <f t="shared" si="28"/>
        <v/>
      </c>
      <c r="F411" s="12">
        <f t="shared" si="29"/>
        <v>1.0178117048346056E-3</v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2</v>
      </c>
      <c r="D412" s="38">
        <v>8</v>
      </c>
      <c r="E412" s="12">
        <f t="shared" si="28"/>
        <v>1.3879250520471894E-3</v>
      </c>
      <c r="F412" s="12">
        <f t="shared" si="29"/>
        <v>4.0712468193384223E-3</v>
      </c>
      <c r="G412" s="11">
        <f t="shared" si="30"/>
        <v>3</v>
      </c>
      <c r="H412" s="15">
        <f t="shared" si="31"/>
        <v>4.1637751561415682E-3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8</v>
      </c>
      <c r="E422" s="12" t="str">
        <f t="shared" si="28"/>
        <v/>
      </c>
      <c r="F422" s="12">
        <f t="shared" si="29"/>
        <v>4.0712468193384223E-3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1</v>
      </c>
      <c r="D423" s="38">
        <v>1</v>
      </c>
      <c r="E423" s="12">
        <f t="shared" si="28"/>
        <v>6.939625260235947E-4</v>
      </c>
      <c r="F423" s="12">
        <f t="shared" si="29"/>
        <v>5.0890585241730279E-4</v>
      </c>
      <c r="G423" s="11">
        <f t="shared" si="30"/>
        <v>0</v>
      </c>
      <c r="H423" s="15">
        <f t="shared" si="31"/>
        <v>0</v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2</v>
      </c>
      <c r="E427" s="12" t="str">
        <f t="shared" si="32"/>
        <v/>
      </c>
      <c r="F427" s="12">
        <f t="shared" si="33"/>
        <v>1.0178117048346056E-3</v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1</v>
      </c>
      <c r="D429" s="38">
        <v>0</v>
      </c>
      <c r="E429" s="12">
        <f t="shared" si="32"/>
        <v>6.939625260235947E-4</v>
      </c>
      <c r="F429" s="12" t="str">
        <f t="shared" si="33"/>
        <v/>
      </c>
      <c r="G429" s="11" t="str">
        <f t="shared" si="34"/>
        <v>0</v>
      </c>
      <c r="H429" s="15">
        <f t="shared" si="35"/>
        <v>0</v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5</v>
      </c>
      <c r="D432" s="38">
        <v>3</v>
      </c>
      <c r="E432" s="12">
        <f t="shared" si="32"/>
        <v>3.4698126301179735E-3</v>
      </c>
      <c r="F432" s="12">
        <f t="shared" si="33"/>
        <v>1.5267175572519084E-3</v>
      </c>
      <c r="G432" s="11">
        <f t="shared" si="34"/>
        <v>-0.4</v>
      </c>
      <c r="H432" s="15">
        <f t="shared" si="35"/>
        <v>-1.3879250520471894E-3</v>
      </c>
    </row>
    <row r="433" spans="2:8" ht="15" x14ac:dyDescent="0.2">
      <c r="B433" s="5" t="s">
        <v>162</v>
      </c>
      <c r="C433" s="38">
        <v>2</v>
      </c>
      <c r="D433" s="38">
        <v>7</v>
      </c>
      <c r="E433" s="12">
        <f t="shared" si="32"/>
        <v>1.3879250520471894E-3</v>
      </c>
      <c r="F433" s="12">
        <f t="shared" si="33"/>
        <v>3.5623409669211198E-3</v>
      </c>
      <c r="G433" s="11">
        <f t="shared" si="34"/>
        <v>2.5</v>
      </c>
      <c r="H433" s="15">
        <f t="shared" si="35"/>
        <v>3.4698126301179735E-3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1</v>
      </c>
      <c r="D436" s="38">
        <v>0</v>
      </c>
      <c r="E436" s="12">
        <f t="shared" si="32"/>
        <v>6.939625260235947E-4</v>
      </c>
      <c r="F436" s="12" t="str">
        <f t="shared" si="33"/>
        <v/>
      </c>
      <c r="G436" s="11" t="str">
        <f t="shared" si="34"/>
        <v>0</v>
      </c>
      <c r="H436" s="15">
        <f t="shared" si="35"/>
        <v>0</v>
      </c>
    </row>
    <row r="437" spans="2:8" ht="30" x14ac:dyDescent="0.2">
      <c r="B437" s="5" t="s">
        <v>420</v>
      </c>
      <c r="C437" s="38">
        <v>8</v>
      </c>
      <c r="D437" s="38">
        <v>10</v>
      </c>
      <c r="E437" s="12">
        <f t="shared" si="32"/>
        <v>5.5517002081887576E-3</v>
      </c>
      <c r="F437" s="12">
        <f t="shared" si="33"/>
        <v>5.0890585241730284E-3</v>
      </c>
      <c r="G437" s="11">
        <f t="shared" si="34"/>
        <v>0.25</v>
      </c>
      <c r="H437" s="15">
        <f t="shared" si="35"/>
        <v>1.3879250520471894E-3</v>
      </c>
    </row>
    <row r="438" spans="2:8" ht="15" x14ac:dyDescent="0.2">
      <c r="B438" s="5" t="s">
        <v>155</v>
      </c>
      <c r="C438" s="38">
        <v>3</v>
      </c>
      <c r="D438" s="38">
        <v>1</v>
      </c>
      <c r="E438" s="12">
        <f t="shared" si="32"/>
        <v>2.0818875780707841E-3</v>
      </c>
      <c r="F438" s="12">
        <f t="shared" si="33"/>
        <v>5.0890585241730279E-4</v>
      </c>
      <c r="G438" s="11">
        <f t="shared" si="34"/>
        <v>-0.66666666666666663</v>
      </c>
      <c r="H438" s="15">
        <f t="shared" si="35"/>
        <v>-1.3879250520471894E-3</v>
      </c>
    </row>
    <row r="439" spans="2:8" ht="15" x14ac:dyDescent="0.2">
      <c r="B439" s="5" t="s">
        <v>154</v>
      </c>
      <c r="C439" s="38">
        <v>0</v>
      </c>
      <c r="D439" s="38">
        <v>4</v>
      </c>
      <c r="E439" s="12" t="str">
        <f t="shared" si="32"/>
        <v/>
      </c>
      <c r="F439" s="12">
        <f t="shared" si="33"/>
        <v>2.0356234096692112E-3</v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2</v>
      </c>
      <c r="E441" s="12" t="str">
        <f t="shared" si="32"/>
        <v/>
      </c>
      <c r="F441" s="12">
        <f t="shared" si="33"/>
        <v>1.0178117048346056E-3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1</v>
      </c>
      <c r="D442" s="38">
        <v>1</v>
      </c>
      <c r="E442" s="12">
        <f t="shared" si="32"/>
        <v>6.939625260235947E-4</v>
      </c>
      <c r="F442" s="12">
        <f t="shared" si="33"/>
        <v>5.0890585241730279E-4</v>
      </c>
      <c r="G442" s="11">
        <f t="shared" si="34"/>
        <v>0</v>
      </c>
      <c r="H442" s="15">
        <f t="shared" si="35"/>
        <v>0</v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1</v>
      </c>
      <c r="E445" s="12" t="str">
        <f t="shared" si="32"/>
        <v/>
      </c>
      <c r="F445" s="12">
        <f t="shared" si="33"/>
        <v>5.0890585241730279E-4</v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1</v>
      </c>
      <c r="D448" s="38">
        <v>0</v>
      </c>
      <c r="E448" s="12">
        <f t="shared" si="32"/>
        <v>6.939625260235947E-4</v>
      </c>
      <c r="F448" s="12" t="str">
        <f t="shared" si="33"/>
        <v/>
      </c>
      <c r="G448" s="11" t="str">
        <f t="shared" si="34"/>
        <v>0</v>
      </c>
      <c r="H448" s="15">
        <f t="shared" si="35"/>
        <v>0</v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1</v>
      </c>
      <c r="D455" s="38">
        <v>0</v>
      </c>
      <c r="E455" s="12">
        <f t="shared" si="32"/>
        <v>6.939625260235947E-4</v>
      </c>
      <c r="F455" s="12" t="str">
        <f t="shared" si="33"/>
        <v/>
      </c>
      <c r="G455" s="11" t="str">
        <f t="shared" si="34"/>
        <v>0</v>
      </c>
      <c r="H455" s="15">
        <f t="shared" si="35"/>
        <v>0</v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1</v>
      </c>
      <c r="D458" s="38">
        <v>5</v>
      </c>
      <c r="E458" s="12">
        <f t="shared" si="32"/>
        <v>6.939625260235947E-4</v>
      </c>
      <c r="F458" s="12">
        <f t="shared" si="33"/>
        <v>2.5445292620865142E-3</v>
      </c>
      <c r="G458" s="11">
        <f t="shared" si="34"/>
        <v>4</v>
      </c>
      <c r="H458" s="15">
        <f t="shared" si="35"/>
        <v>2.7758501040943788E-3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11</v>
      </c>
      <c r="D460" s="38">
        <v>5</v>
      </c>
      <c r="E460" s="12">
        <f t="shared" si="32"/>
        <v>7.6335877862595417E-3</v>
      </c>
      <c r="F460" s="12">
        <f t="shared" si="33"/>
        <v>2.5445292620865142E-3</v>
      </c>
      <c r="G460" s="11">
        <f t="shared" si="34"/>
        <v>-0.54545454545454541</v>
      </c>
      <c r="H460" s="15">
        <f t="shared" si="35"/>
        <v>-4.1637751561415682E-3</v>
      </c>
    </row>
    <row r="461" spans="2:8" ht="30" x14ac:dyDescent="0.2">
      <c r="B461" s="5" t="s">
        <v>173</v>
      </c>
      <c r="C461" s="38">
        <v>0</v>
      </c>
      <c r="D461" s="38">
        <v>6</v>
      </c>
      <c r="E461" s="12" t="str">
        <f t="shared" si="32"/>
        <v/>
      </c>
      <c r="F461" s="12">
        <f t="shared" si="33"/>
        <v>3.0534351145038168E-3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2</v>
      </c>
      <c r="E462" s="12" t="str">
        <f t="shared" si="32"/>
        <v/>
      </c>
      <c r="F462" s="12">
        <f t="shared" si="33"/>
        <v>1.0178117048346056E-3</v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7</v>
      </c>
      <c r="D463" s="38">
        <v>7</v>
      </c>
      <c r="E463" s="12">
        <f t="shared" si="32"/>
        <v>4.8577376821651629E-3</v>
      </c>
      <c r="F463" s="12">
        <f t="shared" si="33"/>
        <v>3.5623409669211198E-3</v>
      </c>
      <c r="G463" s="11">
        <f t="shared" si="34"/>
        <v>0</v>
      </c>
      <c r="H463" s="15">
        <f t="shared" si="35"/>
        <v>0</v>
      </c>
    </row>
    <row r="464" spans="2:8" ht="15" x14ac:dyDescent="0.2">
      <c r="B464" s="5" t="s">
        <v>478</v>
      </c>
      <c r="C464" s="38">
        <v>2</v>
      </c>
      <c r="D464" s="38">
        <v>7</v>
      </c>
      <c r="E464" s="12">
        <f t="shared" si="32"/>
        <v>1.3879250520471894E-3</v>
      </c>
      <c r="F464" s="12">
        <f t="shared" si="33"/>
        <v>3.5623409669211198E-3</v>
      </c>
      <c r="G464" s="11">
        <f t="shared" si="34"/>
        <v>2.5</v>
      </c>
      <c r="H464" s="15">
        <f t="shared" si="35"/>
        <v>3.4698126301179735E-3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1</v>
      </c>
      <c r="E466" s="12" t="str">
        <f t="shared" si="32"/>
        <v/>
      </c>
      <c r="F466" s="12">
        <f t="shared" si="33"/>
        <v>5.0890585241730279E-4</v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1</v>
      </c>
      <c r="E467" s="12" t="str">
        <f t="shared" si="32"/>
        <v/>
      </c>
      <c r="F467" s="12">
        <f t="shared" si="33"/>
        <v>5.0890585241730279E-4</v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5</v>
      </c>
      <c r="D473" s="38">
        <v>1</v>
      </c>
      <c r="E473" s="12">
        <f t="shared" si="32"/>
        <v>3.4698126301179735E-3</v>
      </c>
      <c r="F473" s="12">
        <f t="shared" si="33"/>
        <v>5.0890585241730279E-4</v>
      </c>
      <c r="G473" s="11">
        <f t="shared" si="34"/>
        <v>-0.8</v>
      </c>
      <c r="H473" s="15">
        <f t="shared" si="35"/>
        <v>-2.7758501040943788E-3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3</v>
      </c>
      <c r="D475" s="38">
        <v>15</v>
      </c>
      <c r="E475" s="12">
        <f t="shared" si="32"/>
        <v>2.0818875780707841E-3</v>
      </c>
      <c r="F475" s="12">
        <f t="shared" si="33"/>
        <v>7.6335877862595417E-3</v>
      </c>
      <c r="G475" s="11">
        <f t="shared" si="34"/>
        <v>4</v>
      </c>
      <c r="H475" s="15">
        <f t="shared" si="35"/>
        <v>8.3275503122831364E-3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5</v>
      </c>
      <c r="D478" s="38">
        <v>8</v>
      </c>
      <c r="E478" s="12">
        <f t="shared" si="32"/>
        <v>3.4698126301179735E-3</v>
      </c>
      <c r="F478" s="12">
        <f t="shared" si="33"/>
        <v>4.0712468193384223E-3</v>
      </c>
      <c r="G478" s="11">
        <f t="shared" si="34"/>
        <v>0.6</v>
      </c>
      <c r="H478" s="15">
        <f t="shared" si="35"/>
        <v>2.0818875780707841E-3</v>
      </c>
    </row>
    <row r="479" spans="2:8" ht="15" x14ac:dyDescent="0.2">
      <c r="B479" s="5" t="s">
        <v>440</v>
      </c>
      <c r="C479" s="38">
        <v>11</v>
      </c>
      <c r="D479" s="38">
        <v>10</v>
      </c>
      <c r="E479" s="12">
        <f t="shared" si="32"/>
        <v>7.6335877862595417E-3</v>
      </c>
      <c r="F479" s="12">
        <f t="shared" si="33"/>
        <v>5.0890585241730284E-3</v>
      </c>
      <c r="G479" s="11">
        <f t="shared" si="34"/>
        <v>-9.0909090909090912E-2</v>
      </c>
      <c r="H479" s="15">
        <f t="shared" si="35"/>
        <v>-6.939625260235947E-4</v>
      </c>
    </row>
    <row r="480" spans="2:8" ht="15" x14ac:dyDescent="0.2">
      <c r="B480" s="5" t="s">
        <v>441</v>
      </c>
      <c r="C480" s="38">
        <v>2</v>
      </c>
      <c r="D480" s="38">
        <v>2</v>
      </c>
      <c r="E480" s="12">
        <f t="shared" si="32"/>
        <v>1.3879250520471894E-3</v>
      </c>
      <c r="F480" s="12">
        <f t="shared" si="33"/>
        <v>1.0178117048346056E-3</v>
      </c>
      <c r="G480" s="11">
        <f t="shared" si="34"/>
        <v>0</v>
      </c>
      <c r="H480" s="15">
        <f t="shared" si="35"/>
        <v>0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13</v>
      </c>
      <c r="D483" s="38">
        <v>41</v>
      </c>
      <c r="E483" s="12">
        <f t="shared" si="32"/>
        <v>9.021512838306732E-3</v>
      </c>
      <c r="F483" s="12">
        <f t="shared" si="33"/>
        <v>2.0865139949109414E-2</v>
      </c>
      <c r="G483" s="11">
        <f t="shared" si="34"/>
        <v>2.1538461538461537</v>
      </c>
      <c r="H483" s="15">
        <f t="shared" si="35"/>
        <v>1.9430950728660652E-2</v>
      </c>
    </row>
    <row r="484" spans="2:8" ht="30" x14ac:dyDescent="0.2">
      <c r="B484" s="5" t="s">
        <v>184</v>
      </c>
      <c r="C484" s="38">
        <v>5</v>
      </c>
      <c r="D484" s="38">
        <v>12</v>
      </c>
      <c r="E484" s="12">
        <f t="shared" si="32"/>
        <v>3.4698126301179735E-3</v>
      </c>
      <c r="F484" s="12">
        <f t="shared" si="33"/>
        <v>6.1068702290076335E-3</v>
      </c>
      <c r="G484" s="11">
        <f t="shared" si="34"/>
        <v>1.4</v>
      </c>
      <c r="H484" s="15">
        <f t="shared" si="35"/>
        <v>4.8577376821651629E-3</v>
      </c>
    </row>
    <row r="485" spans="2:8" ht="15" x14ac:dyDescent="0.2">
      <c r="B485" s="5" t="s">
        <v>443</v>
      </c>
      <c r="C485" s="38">
        <v>41</v>
      </c>
      <c r="D485" s="38">
        <v>93</v>
      </c>
      <c r="E485" s="12">
        <f t="shared" si="32"/>
        <v>2.8452463566967384E-2</v>
      </c>
      <c r="F485" s="12">
        <f t="shared" si="33"/>
        <v>4.732824427480916E-2</v>
      </c>
      <c r="G485" s="11">
        <f t="shared" si="34"/>
        <v>1.2682926829268293</v>
      </c>
      <c r="H485" s="15">
        <f t="shared" si="35"/>
        <v>3.6086051353226928E-2</v>
      </c>
    </row>
    <row r="486" spans="2:8" ht="15" x14ac:dyDescent="0.2">
      <c r="B486" s="5" t="s">
        <v>171</v>
      </c>
      <c r="C486" s="38">
        <v>0</v>
      </c>
      <c r="D486" s="38">
        <v>5</v>
      </c>
      <c r="E486" s="12" t="str">
        <f t="shared" si="32"/>
        <v/>
      </c>
      <c r="F486" s="12">
        <f t="shared" si="33"/>
        <v>2.5445292620865142E-3</v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2</v>
      </c>
      <c r="E488" s="12" t="str">
        <f t="shared" ref="E488:E499" si="36">+IF(C488=0,"",C488/C$294)</f>
        <v/>
      </c>
      <c r="F488" s="12">
        <f t="shared" ref="F488:F499" si="37">+IF(D488=0,"",D488/D$294)</f>
        <v>1.0178117048346056E-3</v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14</v>
      </c>
      <c r="E489" s="12" t="str">
        <f t="shared" si="36"/>
        <v/>
      </c>
      <c r="F489" s="12">
        <f t="shared" si="37"/>
        <v>7.1246819338422395E-3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1</v>
      </c>
      <c r="D490" s="38">
        <v>0</v>
      </c>
      <c r="E490" s="12">
        <f t="shared" si="36"/>
        <v>6.939625260235947E-4</v>
      </c>
      <c r="F490" s="12" t="str">
        <f t="shared" si="37"/>
        <v/>
      </c>
      <c r="G490" s="11" t="str">
        <f t="shared" si="38"/>
        <v>0</v>
      </c>
      <c r="H490" s="15">
        <f t="shared" si="39"/>
        <v>0</v>
      </c>
    </row>
    <row r="491" spans="2:8" ht="13.5" customHeight="1" x14ac:dyDescent="0.2">
      <c r="B491" s="5" t="s">
        <v>180</v>
      </c>
      <c r="C491" s="38">
        <v>9</v>
      </c>
      <c r="D491" s="38">
        <v>5</v>
      </c>
      <c r="E491" s="12">
        <f t="shared" si="36"/>
        <v>6.2456627342123523E-3</v>
      </c>
      <c r="F491" s="12">
        <f t="shared" si="37"/>
        <v>2.5445292620865142E-3</v>
      </c>
      <c r="G491" s="11">
        <f t="shared" si="38"/>
        <v>-0.44444444444444442</v>
      </c>
      <c r="H491" s="15">
        <f t="shared" si="39"/>
        <v>-2.7758501040943788E-3</v>
      </c>
    </row>
    <row r="492" spans="2:8" ht="15" x14ac:dyDescent="0.2">
      <c r="B492" s="5" t="s">
        <v>480</v>
      </c>
      <c r="C492" s="38">
        <v>4</v>
      </c>
      <c r="D492" s="38">
        <v>2</v>
      </c>
      <c r="E492" s="12">
        <f t="shared" si="36"/>
        <v>2.7758501040943788E-3</v>
      </c>
      <c r="F492" s="12">
        <f t="shared" si="37"/>
        <v>1.0178117048346056E-3</v>
      </c>
      <c r="G492" s="11">
        <f t="shared" si="38"/>
        <v>-0.5</v>
      </c>
      <c r="H492" s="15">
        <f t="shared" si="39"/>
        <v>-1.3879250520471894E-3</v>
      </c>
    </row>
    <row r="493" spans="2:8" ht="15" x14ac:dyDescent="0.2">
      <c r="B493" s="5" t="s">
        <v>447</v>
      </c>
      <c r="C493" s="38">
        <v>6</v>
      </c>
      <c r="D493" s="38">
        <v>17</v>
      </c>
      <c r="E493" s="12">
        <f t="shared" si="36"/>
        <v>4.1637751561415682E-3</v>
      </c>
      <c r="F493" s="12">
        <f t="shared" si="37"/>
        <v>8.6513994910941468E-3</v>
      </c>
      <c r="G493" s="11">
        <f t="shared" si="38"/>
        <v>1.8333333333333333</v>
      </c>
      <c r="H493" s="15">
        <f t="shared" si="39"/>
        <v>7.6335877862595417E-3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1</v>
      </c>
      <c r="D495" s="38">
        <v>0</v>
      </c>
      <c r="E495" s="12">
        <f t="shared" si="36"/>
        <v>6.939625260235947E-4</v>
      </c>
      <c r="F495" s="12" t="str">
        <f t="shared" si="37"/>
        <v/>
      </c>
      <c r="G495" s="11" t="str">
        <f t="shared" si="38"/>
        <v>0</v>
      </c>
      <c r="H495" s="15">
        <f t="shared" si="39"/>
        <v>0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1</v>
      </c>
      <c r="D497" s="38">
        <v>5</v>
      </c>
      <c r="E497" s="12">
        <f t="shared" si="36"/>
        <v>6.939625260235947E-4</v>
      </c>
      <c r="F497" s="12">
        <f t="shared" si="37"/>
        <v>2.5445292620865142E-3</v>
      </c>
      <c r="G497" s="11">
        <f t="shared" si="38"/>
        <v>4</v>
      </c>
      <c r="H497" s="15">
        <f t="shared" si="39"/>
        <v>2.7758501040943788E-3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331</v>
      </c>
      <c r="D505" s="34">
        <f>SUM(D506:D530)</f>
        <v>899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1.7160120845921449</v>
      </c>
      <c r="H505" s="36">
        <f>+IF(OR(AND(E505=""),(G505="")),"",E505*G505)</f>
        <v>1.7160120845921449</v>
      </c>
    </row>
    <row r="506" spans="2:8" ht="15" x14ac:dyDescent="0.2">
      <c r="B506" s="37" t="s">
        <v>454</v>
      </c>
      <c r="C506" s="38">
        <v>48</v>
      </c>
      <c r="D506" s="38">
        <v>6</v>
      </c>
      <c r="E506" s="40">
        <f>+IF(C506=0,"",C506/C$505)</f>
        <v>0.14501510574018128</v>
      </c>
      <c r="F506" s="40">
        <f>+IF(D506=0,"",D506/D$505)</f>
        <v>6.6740823136818691E-3</v>
      </c>
      <c r="G506" s="30">
        <f>+IF(OR(AND(D506=0),(C506=0)),"0",((D506-C506)/C506))</f>
        <v>-0.875</v>
      </c>
      <c r="H506" s="31">
        <f>+IF(OR(AND(E506=""),(G506="")),"",E506*G506)</f>
        <v>-0.12688821752265861</v>
      </c>
    </row>
    <row r="507" spans="2:8" ht="15" x14ac:dyDescent="0.2">
      <c r="B507" s="5" t="s">
        <v>187</v>
      </c>
      <c r="C507" s="38">
        <v>38</v>
      </c>
      <c r="D507" s="38">
        <v>35</v>
      </c>
      <c r="E507" s="12">
        <f t="shared" ref="E507:E530" si="40">+IF(C507=0,"",C507/C$505)</f>
        <v>0.11480362537764351</v>
      </c>
      <c r="F507" s="12">
        <f t="shared" ref="F507:F530" si="41">+IF(D507=0,"",D507/D$505)</f>
        <v>3.8932146829810901E-2</v>
      </c>
      <c r="G507" s="11">
        <f t="shared" ref="G507:G530" si="42">+IF(OR(AND(D507=0),(C507=0)),"0",((D507-C507)/C507))</f>
        <v>-7.8947368421052627E-2</v>
      </c>
      <c r="H507" s="15">
        <f t="shared" ref="H507:H530" si="43">+IF(OR(AND(E507=""),(G507="")),"",E507*G507)</f>
        <v>-9.0634441087613284E-3</v>
      </c>
    </row>
    <row r="508" spans="2:8" ht="15" x14ac:dyDescent="0.2">
      <c r="B508" s="5" t="s">
        <v>455</v>
      </c>
      <c r="C508" s="38">
        <v>68</v>
      </c>
      <c r="D508" s="38">
        <v>87</v>
      </c>
      <c r="E508" s="12">
        <f t="shared" si="40"/>
        <v>0.20543806646525681</v>
      </c>
      <c r="F508" s="12">
        <f t="shared" si="41"/>
        <v>9.6774193548387094E-2</v>
      </c>
      <c r="G508" s="11">
        <f t="shared" si="42"/>
        <v>0.27941176470588236</v>
      </c>
      <c r="H508" s="15">
        <f t="shared" si="43"/>
        <v>5.7401812688821753E-2</v>
      </c>
    </row>
    <row r="509" spans="2:8" ht="15" x14ac:dyDescent="0.2">
      <c r="B509" s="5" t="s">
        <v>456</v>
      </c>
      <c r="C509" s="38">
        <v>22</v>
      </c>
      <c r="D509" s="38">
        <v>33</v>
      </c>
      <c r="E509" s="12">
        <f t="shared" si="40"/>
        <v>6.6465256797583083E-2</v>
      </c>
      <c r="F509" s="12">
        <f t="shared" si="41"/>
        <v>3.6707452725250278E-2</v>
      </c>
      <c r="G509" s="11">
        <f t="shared" si="42"/>
        <v>0.5</v>
      </c>
      <c r="H509" s="15">
        <f t="shared" si="43"/>
        <v>3.3232628398791542E-2</v>
      </c>
    </row>
    <row r="510" spans="2:8" ht="15" x14ac:dyDescent="0.2">
      <c r="B510" s="5" t="s">
        <v>188</v>
      </c>
      <c r="C510" s="38">
        <v>18</v>
      </c>
      <c r="D510" s="38">
        <v>4</v>
      </c>
      <c r="E510" s="12">
        <f t="shared" si="40"/>
        <v>5.4380664652567974E-2</v>
      </c>
      <c r="F510" s="12">
        <f t="shared" si="41"/>
        <v>4.4493882091212458E-3</v>
      </c>
      <c r="G510" s="11">
        <f t="shared" si="42"/>
        <v>-0.77777777777777779</v>
      </c>
      <c r="H510" s="15">
        <f t="shared" si="43"/>
        <v>-4.2296072507552872E-2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2</v>
      </c>
      <c r="D512" s="38">
        <v>3</v>
      </c>
      <c r="E512" s="12">
        <f t="shared" si="40"/>
        <v>6.0422960725075529E-3</v>
      </c>
      <c r="F512" s="12">
        <f t="shared" si="41"/>
        <v>3.3370411568409346E-3</v>
      </c>
      <c r="G512" s="11">
        <f t="shared" si="42"/>
        <v>0.5</v>
      </c>
      <c r="H512" s="15">
        <f t="shared" si="43"/>
        <v>3.0211480362537764E-3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3</v>
      </c>
      <c r="E514" s="12" t="str">
        <f t="shared" si="40"/>
        <v/>
      </c>
      <c r="F514" s="12">
        <f t="shared" si="41"/>
        <v>3.3370411568409346E-3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14</v>
      </c>
      <c r="D515" s="38">
        <v>0</v>
      </c>
      <c r="E515" s="12">
        <f t="shared" si="40"/>
        <v>4.2296072507552872E-2</v>
      </c>
      <c r="F515" s="12" t="str">
        <f t="shared" si="41"/>
        <v/>
      </c>
      <c r="G515" s="11" t="str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32</v>
      </c>
      <c r="D517" s="38">
        <v>330</v>
      </c>
      <c r="E517" s="12">
        <f t="shared" si="40"/>
        <v>9.6676737160120846E-2</v>
      </c>
      <c r="F517" s="12">
        <f t="shared" si="41"/>
        <v>0.36707452725250278</v>
      </c>
      <c r="G517" s="11">
        <f t="shared" si="42"/>
        <v>9.3125</v>
      </c>
      <c r="H517" s="15">
        <f t="shared" si="43"/>
        <v>0.90030211480362543</v>
      </c>
    </row>
    <row r="518" spans="2:8" ht="15" x14ac:dyDescent="0.2">
      <c r="B518" s="5" t="s">
        <v>190</v>
      </c>
      <c r="C518" s="38">
        <v>6</v>
      </c>
      <c r="D518" s="38">
        <v>64</v>
      </c>
      <c r="E518" s="12">
        <f t="shared" si="40"/>
        <v>1.812688821752266E-2</v>
      </c>
      <c r="F518" s="12">
        <f t="shared" si="41"/>
        <v>7.1190211345939933E-2</v>
      </c>
      <c r="G518" s="11">
        <f t="shared" si="42"/>
        <v>9.6666666666666661</v>
      </c>
      <c r="H518" s="15">
        <f t="shared" si="43"/>
        <v>0.17522658610271905</v>
      </c>
    </row>
    <row r="519" spans="2:8" ht="15" x14ac:dyDescent="0.2">
      <c r="B519" s="5" t="s">
        <v>192</v>
      </c>
      <c r="C519" s="38">
        <v>2</v>
      </c>
      <c r="D519" s="38">
        <v>18</v>
      </c>
      <c r="E519" s="12">
        <f t="shared" si="40"/>
        <v>6.0422960725075529E-3</v>
      </c>
      <c r="F519" s="12">
        <f t="shared" si="41"/>
        <v>2.0022246941045607E-2</v>
      </c>
      <c r="G519" s="11">
        <f t="shared" si="42"/>
        <v>8</v>
      </c>
      <c r="H519" s="15">
        <f t="shared" si="43"/>
        <v>4.8338368580060423E-2</v>
      </c>
    </row>
    <row r="520" spans="2:8" ht="13.5" customHeight="1" x14ac:dyDescent="0.2">
      <c r="B520" s="5" t="s">
        <v>191</v>
      </c>
      <c r="C520" s="38">
        <v>0</v>
      </c>
      <c r="D520" s="38">
        <v>3</v>
      </c>
      <c r="E520" s="12" t="str">
        <f t="shared" si="40"/>
        <v/>
      </c>
      <c r="F520" s="12">
        <f t="shared" si="41"/>
        <v>3.3370411568409346E-3</v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46</v>
      </c>
      <c r="D521" s="38">
        <v>213</v>
      </c>
      <c r="E521" s="12">
        <f t="shared" si="40"/>
        <v>0.13897280966767372</v>
      </c>
      <c r="F521" s="12">
        <f t="shared" si="41"/>
        <v>0.23692992213570635</v>
      </c>
      <c r="G521" s="11">
        <f t="shared" si="42"/>
        <v>3.6304347826086958</v>
      </c>
      <c r="H521" s="15">
        <f t="shared" si="43"/>
        <v>0.50453172205438068</v>
      </c>
    </row>
    <row r="522" spans="2:8" ht="25.5" customHeight="1" x14ac:dyDescent="0.2">
      <c r="B522" s="5" t="s">
        <v>193</v>
      </c>
      <c r="C522" s="38">
        <v>20</v>
      </c>
      <c r="D522" s="38">
        <v>24</v>
      </c>
      <c r="E522" s="12">
        <f t="shared" si="40"/>
        <v>6.0422960725075532E-2</v>
      </c>
      <c r="F522" s="12">
        <f t="shared" si="41"/>
        <v>2.6696329254727477E-2</v>
      </c>
      <c r="G522" s="11">
        <f t="shared" si="42"/>
        <v>0.2</v>
      </c>
      <c r="H522" s="15">
        <f t="shared" si="43"/>
        <v>1.2084592145015107E-2</v>
      </c>
    </row>
    <row r="523" spans="2:8" ht="13.5" customHeight="1" x14ac:dyDescent="0.2">
      <c r="B523" s="5" t="s">
        <v>462</v>
      </c>
      <c r="C523" s="38">
        <v>2</v>
      </c>
      <c r="D523" s="38">
        <v>36</v>
      </c>
      <c r="E523" s="12">
        <f t="shared" si="40"/>
        <v>6.0422960725075529E-3</v>
      </c>
      <c r="F523" s="12">
        <f t="shared" si="41"/>
        <v>4.0044493882091213E-2</v>
      </c>
      <c r="G523" s="11">
        <f t="shared" si="42"/>
        <v>17</v>
      </c>
      <c r="H523" s="15">
        <f t="shared" si="43"/>
        <v>0.1027190332326284</v>
      </c>
    </row>
    <row r="524" spans="2:8" ht="12" customHeight="1" x14ac:dyDescent="0.2">
      <c r="B524" s="5" t="s">
        <v>194</v>
      </c>
      <c r="C524" s="38">
        <v>0</v>
      </c>
      <c r="D524" s="38">
        <v>6</v>
      </c>
      <c r="E524" s="12" t="str">
        <f t="shared" si="40"/>
        <v/>
      </c>
      <c r="F524" s="12">
        <f t="shared" si="41"/>
        <v>6.6740823136818691E-3</v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1</v>
      </c>
      <c r="D525" s="38">
        <v>0</v>
      </c>
      <c r="E525" s="12">
        <f t="shared" si="40"/>
        <v>3.0211480362537764E-3</v>
      </c>
      <c r="F525" s="12" t="str">
        <f t="shared" si="41"/>
        <v/>
      </c>
      <c r="G525" s="11" t="str">
        <f t="shared" si="42"/>
        <v>0</v>
      </c>
      <c r="H525" s="15">
        <f t="shared" si="43"/>
        <v>0</v>
      </c>
    </row>
    <row r="526" spans="2:8" ht="13.5" customHeight="1" x14ac:dyDescent="0.2">
      <c r="B526" s="5" t="s">
        <v>463</v>
      </c>
      <c r="C526" s="38">
        <v>3</v>
      </c>
      <c r="D526" s="38">
        <v>14</v>
      </c>
      <c r="E526" s="12">
        <f t="shared" si="40"/>
        <v>9.0634441087613302E-3</v>
      </c>
      <c r="F526" s="12">
        <f t="shared" si="41"/>
        <v>1.557285873192436E-2</v>
      </c>
      <c r="G526" s="11">
        <f t="shared" si="42"/>
        <v>3.6666666666666665</v>
      </c>
      <c r="H526" s="15">
        <f t="shared" si="43"/>
        <v>3.3232628398791542E-2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3</v>
      </c>
      <c r="D529" s="38">
        <v>9</v>
      </c>
      <c r="E529" s="12">
        <f t="shared" si="40"/>
        <v>9.0634441087613302E-3</v>
      </c>
      <c r="F529" s="12">
        <f t="shared" si="41"/>
        <v>1.0011123470522803E-2</v>
      </c>
      <c r="G529" s="11">
        <f t="shared" si="42"/>
        <v>2</v>
      </c>
      <c r="H529" s="15">
        <f t="shared" si="43"/>
        <v>1.812688821752266E-2</v>
      </c>
    </row>
    <row r="530" spans="2:8" ht="15" x14ac:dyDescent="0.2">
      <c r="B530" s="5" t="s">
        <v>467</v>
      </c>
      <c r="C530" s="38">
        <v>6</v>
      </c>
      <c r="D530" s="38">
        <v>11</v>
      </c>
      <c r="E530" s="12">
        <f t="shared" si="40"/>
        <v>1.812688821752266E-2</v>
      </c>
      <c r="F530" s="12">
        <f t="shared" si="41"/>
        <v>1.2235817575083427E-2</v>
      </c>
      <c r="G530" s="11">
        <f t="shared" si="42"/>
        <v>0.83333333333333337</v>
      </c>
      <c r="H530" s="15">
        <f t="shared" si="43"/>
        <v>1.5105740181268885E-2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555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494</v>
      </c>
      <c r="C8" s="33">
        <f>+C18+C70+C151+C294+C505</f>
        <v>4586</v>
      </c>
      <c r="D8" s="34">
        <f>+D18+D70+D151+D294+D505</f>
        <v>6306</v>
      </c>
      <c r="E8" s="35">
        <f>SUM(E9:E13)</f>
        <v>1</v>
      </c>
      <c r="F8" s="35">
        <f>SUM(F9:F13)</f>
        <v>1</v>
      </c>
      <c r="G8" s="35">
        <f>+(D8-C8)/C8</f>
        <v>0.37505451373746185</v>
      </c>
      <c r="H8" s="36">
        <f>+E8*G8</f>
        <v>0.37505451373746185</v>
      </c>
    </row>
    <row r="9" spans="2:8" x14ac:dyDescent="0.2">
      <c r="B9" s="42" t="str">
        <f>+B18</f>
        <v>Total Vacantes en ocupaciones de nivel Directivo</v>
      </c>
      <c r="C9" s="43">
        <f>+C18</f>
        <v>88</v>
      </c>
      <c r="D9" s="43">
        <f>+D18</f>
        <v>88</v>
      </c>
      <c r="E9" s="44">
        <f>C9/$C$8</f>
        <v>1.9188835586567816E-2</v>
      </c>
      <c r="F9" s="44">
        <f>D9/$D$8</f>
        <v>1.3954963526799874E-2</v>
      </c>
      <c r="G9" s="45">
        <f>+IF(OR(AND(D9=0),(C9=0)),"0",((D9-C9)/C9))</f>
        <v>0</v>
      </c>
      <c r="H9" s="46">
        <f>+IF(OR(AND(E9=""),(G9="")),"",E9*G9)</f>
        <v>0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439</v>
      </c>
      <c r="D10" s="24">
        <f>+D70</f>
        <v>435</v>
      </c>
      <c r="E10" s="25">
        <f>C10/$C$8</f>
        <v>9.5726122982991713E-2</v>
      </c>
      <c r="F10" s="25">
        <f>D10/$D$8</f>
        <v>6.8981921979067551E-2</v>
      </c>
      <c r="G10" s="11">
        <f>+IF(OR(AND(D10=0),(C10=0)),"0",((D10-C10)/C10))</f>
        <v>-9.1116173120728925E-3</v>
      </c>
      <c r="H10" s="48">
        <f>+IF(OR(AND(E10=""),(G10="")),"",E10*G10)</f>
        <v>-8.7221979938944605E-4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514</v>
      </c>
      <c r="D11" s="24">
        <f>+D151</f>
        <v>803</v>
      </c>
      <c r="E11" s="25">
        <f>C11/$C$8</f>
        <v>0.11208024422154383</v>
      </c>
      <c r="F11" s="25">
        <f>D11/$D$8</f>
        <v>0.12733904218204883</v>
      </c>
      <c r="G11" s="11">
        <f>+IF(OR(AND(D11=0),(C11=0)),"0",((D11-C11)/C11))</f>
        <v>0.5622568093385214</v>
      </c>
      <c r="H11" s="48">
        <f>+IF(OR(AND(E11=""),(G11="")),"",E11*G11)</f>
        <v>6.3017880505887483E-2</v>
      </c>
    </row>
    <row r="12" spans="2:8" x14ac:dyDescent="0.2">
      <c r="B12" s="47" t="str">
        <f>+B294</f>
        <v>Total Vacantes  en ocupaciones de nivel Calificados</v>
      </c>
      <c r="C12" s="24">
        <f>+C294</f>
        <v>2427</v>
      </c>
      <c r="D12" s="24">
        <f>+D294</f>
        <v>3419</v>
      </c>
      <c r="E12" s="25">
        <f>C12/$C$8</f>
        <v>0.52921936327954644</v>
      </c>
      <c r="F12" s="25">
        <f>D12/$D$8</f>
        <v>0.54218204884237231</v>
      </c>
      <c r="G12" s="11">
        <f>+IF(OR(AND(D12=0),(C12=0)),"0",((D12-C12)/C12))</f>
        <v>0.40873506386485375</v>
      </c>
      <c r="H12" s="48">
        <f>+IF(OR(AND(E12=""),(G12="")),"",E12*G12)</f>
        <v>0.21631051024858267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1118</v>
      </c>
      <c r="D13" s="50">
        <f>+D505</f>
        <v>1561</v>
      </c>
      <c r="E13" s="51">
        <f>C13/$C$8</f>
        <v>0.2437854339293502</v>
      </c>
      <c r="F13" s="51">
        <f>D13/$D$8</f>
        <v>0.24754202346971138</v>
      </c>
      <c r="G13" s="52">
        <f>+IF(OR(AND(D13=0),(C13=0)),"0",((D13-C13)/C13))</f>
        <v>0.39624329159212879</v>
      </c>
      <c r="H13" s="53">
        <f>+IF(OR(AND(E13=""),(G13="")),"",E13*G13)</f>
        <v>9.6598342782381164E-2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88</v>
      </c>
      <c r="D18" s="34">
        <f>SUM(D19:D64)</f>
        <v>88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</v>
      </c>
      <c r="H18" s="36">
        <f>+IF(OR(AND(E18=""),(G18="")),"",E18*G18)</f>
        <v>0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1</v>
      </c>
      <c r="D22" s="38">
        <v>1</v>
      </c>
      <c r="E22" s="10">
        <f t="shared" si="0"/>
        <v>1.1363636363636364E-2</v>
      </c>
      <c r="F22" s="10">
        <f t="shared" si="1"/>
        <v>1.1363636363636364E-2</v>
      </c>
      <c r="G22" s="11">
        <f t="shared" si="2"/>
        <v>0</v>
      </c>
      <c r="H22" s="15">
        <f t="shared" si="3"/>
        <v>0</v>
      </c>
    </row>
    <row r="23" spans="2:8" ht="20.100000000000001" customHeight="1" x14ac:dyDescent="0.2">
      <c r="B23" s="5" t="s">
        <v>198</v>
      </c>
      <c r="C23" s="38">
        <v>2</v>
      </c>
      <c r="D23" s="38">
        <v>0</v>
      </c>
      <c r="E23" s="10">
        <f t="shared" si="0"/>
        <v>2.2727272727272728E-2</v>
      </c>
      <c r="F23" s="10" t="str">
        <f t="shared" si="1"/>
        <v/>
      </c>
      <c r="G23" s="11" t="str">
        <f t="shared" si="2"/>
        <v>0</v>
      </c>
      <c r="H23" s="15">
        <f t="shared" si="3"/>
        <v>0</v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6</v>
      </c>
      <c r="D25" s="38">
        <v>3</v>
      </c>
      <c r="E25" s="10">
        <f t="shared" si="0"/>
        <v>6.8181818181818177E-2</v>
      </c>
      <c r="F25" s="10">
        <f t="shared" si="1"/>
        <v>3.4090909090909088E-2</v>
      </c>
      <c r="G25" s="11">
        <f t="shared" si="2"/>
        <v>-0.5</v>
      </c>
      <c r="H25" s="15">
        <f t="shared" si="3"/>
        <v>-3.4090909090909088E-2</v>
      </c>
    </row>
    <row r="26" spans="2:8" ht="20.100000000000001" customHeight="1" x14ac:dyDescent="0.2">
      <c r="B26" s="5" t="s">
        <v>6</v>
      </c>
      <c r="C26" s="38">
        <v>39</v>
      </c>
      <c r="D26" s="38">
        <v>16</v>
      </c>
      <c r="E26" s="10">
        <f t="shared" si="0"/>
        <v>0.44318181818181818</v>
      </c>
      <c r="F26" s="10">
        <f t="shared" si="1"/>
        <v>0.18181818181818182</v>
      </c>
      <c r="G26" s="11">
        <f t="shared" si="2"/>
        <v>-0.58974358974358976</v>
      </c>
      <c r="H26" s="15">
        <f t="shared" si="3"/>
        <v>-0.26136363636363635</v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16</v>
      </c>
      <c r="D28" s="38">
        <v>18</v>
      </c>
      <c r="E28" s="10">
        <f t="shared" si="0"/>
        <v>0.18181818181818182</v>
      </c>
      <c r="F28" s="10">
        <f t="shared" si="1"/>
        <v>0.20454545454545456</v>
      </c>
      <c r="G28" s="11">
        <f t="shared" si="2"/>
        <v>0.125</v>
      </c>
      <c r="H28" s="15">
        <f t="shared" si="3"/>
        <v>2.2727272727272728E-2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1</v>
      </c>
      <c r="E30" s="10" t="str">
        <f t="shared" si="0"/>
        <v/>
      </c>
      <c r="F30" s="10">
        <f t="shared" si="1"/>
        <v>1.1363636363636364E-2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2</v>
      </c>
      <c r="D34" s="38">
        <v>3</v>
      </c>
      <c r="E34" s="10">
        <f t="shared" si="0"/>
        <v>2.2727272727272728E-2</v>
      </c>
      <c r="F34" s="10">
        <f t="shared" si="1"/>
        <v>3.4090909090909088E-2</v>
      </c>
      <c r="G34" s="11">
        <f t="shared" si="2"/>
        <v>0.5</v>
      </c>
      <c r="H34" s="15">
        <f t="shared" si="3"/>
        <v>1.1363636363636364E-2</v>
      </c>
    </row>
    <row r="35" spans="2:8" ht="20.100000000000001" customHeight="1" x14ac:dyDescent="0.2">
      <c r="B35" s="5" t="s">
        <v>204</v>
      </c>
      <c r="C35" s="38">
        <v>1</v>
      </c>
      <c r="D35" s="38">
        <v>0</v>
      </c>
      <c r="E35" s="10">
        <f t="shared" si="0"/>
        <v>1.1363636363636364E-2</v>
      </c>
      <c r="F35" s="10" t="str">
        <f t="shared" si="1"/>
        <v/>
      </c>
      <c r="G35" s="11" t="str">
        <f t="shared" si="2"/>
        <v>0</v>
      </c>
      <c r="H35" s="15">
        <f t="shared" si="3"/>
        <v>0</v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1</v>
      </c>
      <c r="E37" s="10" t="str">
        <f t="shared" si="0"/>
        <v/>
      </c>
      <c r="F37" s="10">
        <f t="shared" si="1"/>
        <v>1.1363636363636364E-2</v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3</v>
      </c>
      <c r="E43" s="10" t="str">
        <f t="shared" si="0"/>
        <v/>
      </c>
      <c r="F43" s="10">
        <f t="shared" si="1"/>
        <v>3.4090909090909088E-2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1</v>
      </c>
      <c r="E45" s="10" t="str">
        <f t="shared" si="0"/>
        <v/>
      </c>
      <c r="F45" s="10">
        <f t="shared" si="1"/>
        <v>1.1363636363636364E-2</v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15</v>
      </c>
      <c r="D48" s="38">
        <v>22</v>
      </c>
      <c r="E48" s="10">
        <f t="shared" si="0"/>
        <v>0.17045454545454544</v>
      </c>
      <c r="F48" s="10">
        <f t="shared" si="1"/>
        <v>0.25</v>
      </c>
      <c r="G48" s="11">
        <f t="shared" si="2"/>
        <v>0.46666666666666667</v>
      </c>
      <c r="H48" s="15">
        <f t="shared" si="3"/>
        <v>7.9545454545454544E-2</v>
      </c>
    </row>
    <row r="49" spans="2:8" ht="20.100000000000001" customHeight="1" x14ac:dyDescent="0.2">
      <c r="B49" s="5" t="s">
        <v>16</v>
      </c>
      <c r="C49" s="38">
        <v>1</v>
      </c>
      <c r="D49" s="38">
        <v>2</v>
      </c>
      <c r="E49" s="10">
        <f t="shared" si="0"/>
        <v>1.1363636363636364E-2</v>
      </c>
      <c r="F49" s="10">
        <f t="shared" si="1"/>
        <v>2.2727272727272728E-2</v>
      </c>
      <c r="G49" s="11">
        <f t="shared" si="2"/>
        <v>1</v>
      </c>
      <c r="H49" s="15">
        <f t="shared" si="3"/>
        <v>1.1363636363636364E-2</v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1</v>
      </c>
      <c r="D51" s="38">
        <v>0</v>
      </c>
      <c r="E51" s="10">
        <f t="shared" si="0"/>
        <v>1.1363636363636364E-2</v>
      </c>
      <c r="F51" s="10" t="str">
        <f t="shared" si="1"/>
        <v/>
      </c>
      <c r="G51" s="11" t="str">
        <f t="shared" si="2"/>
        <v>0</v>
      </c>
      <c r="H51" s="15">
        <f t="shared" si="3"/>
        <v>0</v>
      </c>
    </row>
    <row r="52" spans="2:8" ht="20.100000000000001" customHeight="1" x14ac:dyDescent="0.2">
      <c r="B52" s="5" t="s">
        <v>14</v>
      </c>
      <c r="C52" s="38">
        <v>1</v>
      </c>
      <c r="D52" s="38">
        <v>0</v>
      </c>
      <c r="E52" s="10">
        <f t="shared" si="0"/>
        <v>1.1363636363636364E-2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1</v>
      </c>
      <c r="E59" s="10" t="str">
        <f t="shared" si="0"/>
        <v/>
      </c>
      <c r="F59" s="10">
        <f t="shared" si="1"/>
        <v>1.1363636363636364E-2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3</v>
      </c>
      <c r="D60" s="38">
        <v>9</v>
      </c>
      <c r="E60" s="10">
        <f t="shared" si="0"/>
        <v>3.4090909090909088E-2</v>
      </c>
      <c r="F60" s="10">
        <f t="shared" si="1"/>
        <v>0.10227272727272728</v>
      </c>
      <c r="G60" s="11">
        <f t="shared" si="2"/>
        <v>2</v>
      </c>
      <c r="H60" s="15">
        <f t="shared" si="3"/>
        <v>6.8181818181818177E-2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3</v>
      </c>
      <c r="E62" s="10" t="str">
        <f t="shared" si="0"/>
        <v/>
      </c>
      <c r="F62" s="10">
        <f t="shared" si="1"/>
        <v>3.4090909090909088E-2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4</v>
      </c>
      <c r="E63" s="10" t="str">
        <f t="shared" si="0"/>
        <v/>
      </c>
      <c r="F63" s="10">
        <f t="shared" si="1"/>
        <v>4.5454545454545456E-2</v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439</v>
      </c>
      <c r="D70" s="34">
        <f>SUM(D71:D145)</f>
        <v>435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-9.1116173120728925E-3</v>
      </c>
      <c r="H70" s="36">
        <f>+IF(OR(AND(E70=""),(G70="")),"",E70*G70)</f>
        <v>-9.1116173120728925E-3</v>
      </c>
    </row>
    <row r="71" spans="2:8" ht="15" x14ac:dyDescent="0.2">
      <c r="B71" s="37" t="s">
        <v>20</v>
      </c>
      <c r="C71" s="38">
        <v>22</v>
      </c>
      <c r="D71" s="38">
        <v>32</v>
      </c>
      <c r="E71" s="40">
        <f>+IF(C71=0,"",C71/C$70)</f>
        <v>5.011389521640091E-2</v>
      </c>
      <c r="F71" s="40">
        <f>+IF(D71=0,"",D71/D$70)</f>
        <v>7.3563218390804597E-2</v>
      </c>
      <c r="G71" s="30">
        <f>+IF(OR(AND(D71=0),(C71=0)),"0",((D71-C71)/C71))</f>
        <v>0.45454545454545453</v>
      </c>
      <c r="H71" s="31">
        <f>+IF(OR(AND(E71=""),(G71="")),"",E71*G71)</f>
        <v>2.277904328018223E-2</v>
      </c>
    </row>
    <row r="72" spans="2:8" ht="15" x14ac:dyDescent="0.2">
      <c r="B72" s="5" t="s">
        <v>21</v>
      </c>
      <c r="C72" s="38">
        <v>4</v>
      </c>
      <c r="D72" s="38">
        <v>1</v>
      </c>
      <c r="E72" s="12">
        <f t="shared" ref="E72:E135" si="4">+IF(C72=0,"",C72/C$70)</f>
        <v>9.1116173120728925E-3</v>
      </c>
      <c r="F72" s="12">
        <f t="shared" ref="F72:F135" si="5">+IF(D72=0,"",D72/D$70)</f>
        <v>2.2988505747126436E-3</v>
      </c>
      <c r="G72" s="11">
        <f t="shared" ref="G72:G135" si="6">+IF(OR(AND(D72=0),(C72=0)),"0",((D72-C72)/C72))</f>
        <v>-0.75</v>
      </c>
      <c r="H72" s="15">
        <f t="shared" ref="H72:H135" si="7">+IF(OR(AND(E72=""),(G72="")),"",E72*G72)</f>
        <v>-6.8337129840546698E-3</v>
      </c>
    </row>
    <row r="73" spans="2:8" ht="15" x14ac:dyDescent="0.2">
      <c r="B73" s="5" t="s">
        <v>22</v>
      </c>
      <c r="C73" s="38">
        <v>12</v>
      </c>
      <c r="D73" s="38">
        <v>18</v>
      </c>
      <c r="E73" s="12">
        <f t="shared" si="4"/>
        <v>2.7334851936218679E-2</v>
      </c>
      <c r="F73" s="12">
        <f t="shared" si="5"/>
        <v>4.1379310344827586E-2</v>
      </c>
      <c r="G73" s="11">
        <f t="shared" si="6"/>
        <v>0.5</v>
      </c>
      <c r="H73" s="15">
        <f t="shared" si="7"/>
        <v>1.366742596810934E-2</v>
      </c>
    </row>
    <row r="74" spans="2:8" ht="15" x14ac:dyDescent="0.2">
      <c r="B74" s="5" t="s">
        <v>222</v>
      </c>
      <c r="C74" s="38">
        <v>19</v>
      </c>
      <c r="D74" s="38">
        <v>8</v>
      </c>
      <c r="E74" s="12">
        <f t="shared" si="4"/>
        <v>4.328018223234624E-2</v>
      </c>
      <c r="F74" s="12">
        <f t="shared" si="5"/>
        <v>1.8390804597701149E-2</v>
      </c>
      <c r="G74" s="11">
        <f t="shared" si="6"/>
        <v>-0.57894736842105265</v>
      </c>
      <c r="H74" s="15">
        <f t="shared" si="7"/>
        <v>-2.5056947608200455E-2</v>
      </c>
    </row>
    <row r="75" spans="2:8" ht="15" x14ac:dyDescent="0.2">
      <c r="B75" s="5" t="s">
        <v>23</v>
      </c>
      <c r="C75" s="38">
        <v>2</v>
      </c>
      <c r="D75" s="38">
        <v>0</v>
      </c>
      <c r="E75" s="12">
        <f t="shared" si="4"/>
        <v>4.5558086560364463E-3</v>
      </c>
      <c r="F75" s="12" t="str">
        <f t="shared" si="5"/>
        <v/>
      </c>
      <c r="G75" s="11" t="str">
        <f t="shared" si="6"/>
        <v>0</v>
      </c>
      <c r="H75" s="15">
        <f t="shared" si="7"/>
        <v>0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4</v>
      </c>
      <c r="E77" s="12" t="str">
        <f t="shared" si="4"/>
        <v/>
      </c>
      <c r="F77" s="12">
        <f t="shared" si="5"/>
        <v>9.1954022988505746E-3</v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1</v>
      </c>
      <c r="E80" s="12">
        <f t="shared" si="4"/>
        <v>2.2779043280182231E-3</v>
      </c>
      <c r="F80" s="12">
        <f t="shared" si="5"/>
        <v>2.2988505747126436E-3</v>
      </c>
      <c r="G80" s="11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1</v>
      </c>
      <c r="D81" s="38">
        <v>1</v>
      </c>
      <c r="E81" s="12">
        <f t="shared" si="4"/>
        <v>2.2779043280182231E-3</v>
      </c>
      <c r="F81" s="12">
        <f t="shared" si="5"/>
        <v>2.2988505747126436E-3</v>
      </c>
      <c r="G81" s="11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15</v>
      </c>
      <c r="D82" s="38">
        <v>34</v>
      </c>
      <c r="E82" s="12">
        <f t="shared" si="4"/>
        <v>3.4168564920273349E-2</v>
      </c>
      <c r="F82" s="12">
        <f t="shared" si="5"/>
        <v>7.8160919540229884E-2</v>
      </c>
      <c r="G82" s="11">
        <f t="shared" si="6"/>
        <v>1.2666666666666666</v>
      </c>
      <c r="H82" s="15">
        <f t="shared" si="7"/>
        <v>4.328018223234624E-2</v>
      </c>
    </row>
    <row r="83" spans="2:8" ht="15" x14ac:dyDescent="0.2">
      <c r="B83" s="5" t="s">
        <v>229</v>
      </c>
      <c r="C83" s="38">
        <v>43</v>
      </c>
      <c r="D83" s="38">
        <v>26</v>
      </c>
      <c r="E83" s="12">
        <f t="shared" si="4"/>
        <v>9.7949886104783598E-2</v>
      </c>
      <c r="F83" s="12">
        <f t="shared" si="5"/>
        <v>5.9770114942528735E-2</v>
      </c>
      <c r="G83" s="11">
        <f t="shared" si="6"/>
        <v>-0.39534883720930231</v>
      </c>
      <c r="H83" s="15">
        <f t="shared" si="7"/>
        <v>-3.8724373576309791E-2</v>
      </c>
    </row>
    <row r="84" spans="2:8" ht="15" x14ac:dyDescent="0.2">
      <c r="B84" s="5" t="s">
        <v>230</v>
      </c>
      <c r="C84" s="38">
        <v>7</v>
      </c>
      <c r="D84" s="38">
        <v>13</v>
      </c>
      <c r="E84" s="12">
        <f t="shared" si="4"/>
        <v>1.5945330296127564E-2</v>
      </c>
      <c r="F84" s="12">
        <f t="shared" si="5"/>
        <v>2.9885057471264367E-2</v>
      </c>
      <c r="G84" s="11">
        <f t="shared" si="6"/>
        <v>0.8571428571428571</v>
      </c>
      <c r="H84" s="15">
        <f t="shared" si="7"/>
        <v>1.366742596810934E-2</v>
      </c>
    </row>
    <row r="85" spans="2:8" ht="15" x14ac:dyDescent="0.2">
      <c r="B85" s="5" t="s">
        <v>28</v>
      </c>
      <c r="C85" s="38">
        <v>2</v>
      </c>
      <c r="D85" s="38">
        <v>4</v>
      </c>
      <c r="E85" s="12">
        <f t="shared" si="4"/>
        <v>4.5558086560364463E-3</v>
      </c>
      <c r="F85" s="12">
        <f t="shared" si="5"/>
        <v>9.1954022988505746E-3</v>
      </c>
      <c r="G85" s="11">
        <f t="shared" si="6"/>
        <v>1</v>
      </c>
      <c r="H85" s="15">
        <f t="shared" si="7"/>
        <v>4.5558086560364463E-3</v>
      </c>
    </row>
    <row r="86" spans="2:8" ht="15" x14ac:dyDescent="0.2">
      <c r="B86" s="5" t="s">
        <v>231</v>
      </c>
      <c r="C86" s="38">
        <v>6</v>
      </c>
      <c r="D86" s="38">
        <v>2</v>
      </c>
      <c r="E86" s="12">
        <f t="shared" si="4"/>
        <v>1.366742596810934E-2</v>
      </c>
      <c r="F86" s="12">
        <f t="shared" si="5"/>
        <v>4.5977011494252873E-3</v>
      </c>
      <c r="G86" s="11">
        <f t="shared" si="6"/>
        <v>-0.66666666666666663</v>
      </c>
      <c r="H86" s="15">
        <f t="shared" si="7"/>
        <v>-9.1116173120728925E-3</v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7</v>
      </c>
      <c r="D88" s="38">
        <v>12</v>
      </c>
      <c r="E88" s="12">
        <f t="shared" si="4"/>
        <v>1.5945330296127564E-2</v>
      </c>
      <c r="F88" s="12">
        <f t="shared" si="5"/>
        <v>2.7586206896551724E-2</v>
      </c>
      <c r="G88" s="11">
        <f t="shared" si="6"/>
        <v>0.7142857142857143</v>
      </c>
      <c r="H88" s="15">
        <f t="shared" si="7"/>
        <v>1.1389521640091117E-2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2</v>
      </c>
      <c r="D90" s="38">
        <v>5</v>
      </c>
      <c r="E90" s="12">
        <f t="shared" si="4"/>
        <v>4.5558086560364463E-3</v>
      </c>
      <c r="F90" s="12">
        <f t="shared" si="5"/>
        <v>1.1494252873563218E-2</v>
      </c>
      <c r="G90" s="11">
        <f t="shared" si="6"/>
        <v>1.5</v>
      </c>
      <c r="H90" s="15">
        <f t="shared" si="7"/>
        <v>6.8337129840546698E-3</v>
      </c>
    </row>
    <row r="91" spans="2:8" ht="15" x14ac:dyDescent="0.2">
      <c r="B91" s="5" t="s">
        <v>234</v>
      </c>
      <c r="C91" s="38">
        <v>0</v>
      </c>
      <c r="D91" s="38">
        <v>3</v>
      </c>
      <c r="E91" s="12" t="str">
        <f t="shared" si="4"/>
        <v/>
      </c>
      <c r="F91" s="12">
        <f t="shared" si="5"/>
        <v>6.8965517241379309E-3</v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11</v>
      </c>
      <c r="D92" s="38">
        <v>8</v>
      </c>
      <c r="E92" s="12">
        <f t="shared" si="4"/>
        <v>2.5056947608200455E-2</v>
      </c>
      <c r="F92" s="12">
        <f t="shared" si="5"/>
        <v>1.8390804597701149E-2</v>
      </c>
      <c r="G92" s="11">
        <f t="shared" si="6"/>
        <v>-0.27272727272727271</v>
      </c>
      <c r="H92" s="15">
        <f t="shared" si="7"/>
        <v>-6.8337129840546689E-3</v>
      </c>
    </row>
    <row r="93" spans="2:8" ht="15" x14ac:dyDescent="0.2">
      <c r="B93" s="5" t="s">
        <v>526</v>
      </c>
      <c r="C93" s="38">
        <v>5</v>
      </c>
      <c r="D93" s="38">
        <v>10</v>
      </c>
      <c r="E93" s="12">
        <f t="shared" si="4"/>
        <v>1.1389521640091117E-2</v>
      </c>
      <c r="F93" s="12">
        <f t="shared" si="5"/>
        <v>2.2988505747126436E-2</v>
      </c>
      <c r="G93" s="11">
        <f t="shared" si="6"/>
        <v>1</v>
      </c>
      <c r="H93" s="15">
        <f t="shared" si="7"/>
        <v>1.1389521640091117E-2</v>
      </c>
    </row>
    <row r="94" spans="2:8" ht="15" x14ac:dyDescent="0.2">
      <c r="B94" s="5" t="s">
        <v>25</v>
      </c>
      <c r="C94" s="38">
        <v>4</v>
      </c>
      <c r="D94" s="38">
        <v>3</v>
      </c>
      <c r="E94" s="12">
        <f t="shared" si="4"/>
        <v>9.1116173120728925E-3</v>
      </c>
      <c r="F94" s="12">
        <f t="shared" si="5"/>
        <v>6.8965517241379309E-3</v>
      </c>
      <c r="G94" s="11">
        <f t="shared" si="6"/>
        <v>-0.25</v>
      </c>
      <c r="H94" s="15">
        <f t="shared" si="7"/>
        <v>-2.2779043280182231E-3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</v>
      </c>
      <c r="D98" s="38">
        <v>7</v>
      </c>
      <c r="E98" s="12">
        <f t="shared" si="4"/>
        <v>2.2779043280182231E-3</v>
      </c>
      <c r="F98" s="12">
        <f t="shared" si="5"/>
        <v>1.6091954022988506E-2</v>
      </c>
      <c r="G98" s="11">
        <f t="shared" si="6"/>
        <v>6</v>
      </c>
      <c r="H98" s="15">
        <f t="shared" si="7"/>
        <v>1.366742596810934E-2</v>
      </c>
    </row>
    <row r="99" spans="2:8" ht="15" x14ac:dyDescent="0.2">
      <c r="B99" s="5" t="s">
        <v>239</v>
      </c>
      <c r="C99" s="38">
        <v>2</v>
      </c>
      <c r="D99" s="38">
        <v>4</v>
      </c>
      <c r="E99" s="12">
        <f t="shared" si="4"/>
        <v>4.5558086560364463E-3</v>
      </c>
      <c r="F99" s="12">
        <f t="shared" si="5"/>
        <v>9.1954022988505746E-3</v>
      </c>
      <c r="G99" s="11">
        <f t="shared" si="6"/>
        <v>1</v>
      </c>
      <c r="H99" s="15">
        <f t="shared" si="7"/>
        <v>4.5558086560364463E-3</v>
      </c>
    </row>
    <row r="100" spans="2:8" ht="15" x14ac:dyDescent="0.2">
      <c r="B100" s="5" t="s">
        <v>240</v>
      </c>
      <c r="C100" s="38">
        <v>6</v>
      </c>
      <c r="D100" s="38">
        <v>5</v>
      </c>
      <c r="E100" s="12">
        <f t="shared" si="4"/>
        <v>1.366742596810934E-2</v>
      </c>
      <c r="F100" s="12">
        <f t="shared" si="5"/>
        <v>1.1494252873563218E-2</v>
      </c>
      <c r="G100" s="11">
        <f t="shared" si="6"/>
        <v>-0.16666666666666666</v>
      </c>
      <c r="H100" s="15">
        <f t="shared" si="7"/>
        <v>-2.2779043280182231E-3</v>
      </c>
    </row>
    <row r="101" spans="2:8" ht="15" x14ac:dyDescent="0.2">
      <c r="B101" s="5" t="s">
        <v>241</v>
      </c>
      <c r="C101" s="38">
        <v>1</v>
      </c>
      <c r="D101" s="38">
        <v>4</v>
      </c>
      <c r="E101" s="12">
        <f t="shared" si="4"/>
        <v>2.2779043280182231E-3</v>
      </c>
      <c r="F101" s="12">
        <f t="shared" si="5"/>
        <v>9.1954022988505746E-3</v>
      </c>
      <c r="G101" s="11">
        <f t="shared" si="6"/>
        <v>3</v>
      </c>
      <c r="H101" s="15">
        <f t="shared" si="7"/>
        <v>6.8337129840546698E-3</v>
      </c>
    </row>
    <row r="102" spans="2:8" ht="15" x14ac:dyDescent="0.2">
      <c r="B102" s="5" t="s">
        <v>242</v>
      </c>
      <c r="C102" s="38">
        <v>3</v>
      </c>
      <c r="D102" s="38">
        <v>4</v>
      </c>
      <c r="E102" s="12">
        <f t="shared" si="4"/>
        <v>6.8337129840546698E-3</v>
      </c>
      <c r="F102" s="12">
        <f t="shared" si="5"/>
        <v>9.1954022988505746E-3</v>
      </c>
      <c r="G102" s="11">
        <f t="shared" si="6"/>
        <v>0.33333333333333331</v>
      </c>
      <c r="H102" s="15">
        <f t="shared" si="7"/>
        <v>2.2779043280182231E-3</v>
      </c>
    </row>
    <row r="103" spans="2:8" ht="15" x14ac:dyDescent="0.2">
      <c r="B103" s="5" t="s">
        <v>243</v>
      </c>
      <c r="C103" s="38">
        <v>1</v>
      </c>
      <c r="D103" s="38">
        <v>4</v>
      </c>
      <c r="E103" s="12">
        <f t="shared" si="4"/>
        <v>2.2779043280182231E-3</v>
      </c>
      <c r="F103" s="12">
        <f t="shared" si="5"/>
        <v>9.1954022988505746E-3</v>
      </c>
      <c r="G103" s="11">
        <f t="shared" si="6"/>
        <v>3</v>
      </c>
      <c r="H103" s="15">
        <f t="shared" si="7"/>
        <v>6.8337129840546698E-3</v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22</v>
      </c>
      <c r="D107" s="38">
        <v>5</v>
      </c>
      <c r="E107" s="12">
        <f t="shared" si="4"/>
        <v>5.011389521640091E-2</v>
      </c>
      <c r="F107" s="12">
        <f t="shared" si="5"/>
        <v>1.1494252873563218E-2</v>
      </c>
      <c r="G107" s="11">
        <f t="shared" si="6"/>
        <v>-0.77272727272727271</v>
      </c>
      <c r="H107" s="15">
        <f t="shared" si="7"/>
        <v>-3.8724373576309791E-2</v>
      </c>
    </row>
    <row r="108" spans="2:8" ht="15" x14ac:dyDescent="0.2">
      <c r="B108" s="5" t="s">
        <v>31</v>
      </c>
      <c r="C108" s="38">
        <v>3</v>
      </c>
      <c r="D108" s="38">
        <v>3</v>
      </c>
      <c r="E108" s="12">
        <f t="shared" si="4"/>
        <v>6.8337129840546698E-3</v>
      </c>
      <c r="F108" s="12">
        <f t="shared" si="5"/>
        <v>6.8965517241379309E-3</v>
      </c>
      <c r="G108" s="11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6</v>
      </c>
      <c r="D109" s="38">
        <v>34</v>
      </c>
      <c r="E109" s="12">
        <f t="shared" si="4"/>
        <v>1.366742596810934E-2</v>
      </c>
      <c r="F109" s="12">
        <f t="shared" si="5"/>
        <v>7.8160919540229884E-2</v>
      </c>
      <c r="G109" s="11">
        <f t="shared" si="6"/>
        <v>4.666666666666667</v>
      </c>
      <c r="H109" s="15">
        <f t="shared" si="7"/>
        <v>6.3781321184510256E-2</v>
      </c>
    </row>
    <row r="110" spans="2:8" ht="15" x14ac:dyDescent="0.2">
      <c r="B110" s="5" t="s">
        <v>32</v>
      </c>
      <c r="C110" s="38">
        <v>8</v>
      </c>
      <c r="D110" s="38">
        <v>11</v>
      </c>
      <c r="E110" s="12">
        <f t="shared" si="4"/>
        <v>1.8223234624145785E-2</v>
      </c>
      <c r="F110" s="12">
        <f t="shared" si="5"/>
        <v>2.528735632183908E-2</v>
      </c>
      <c r="G110" s="11">
        <f t="shared" si="6"/>
        <v>0.375</v>
      </c>
      <c r="H110" s="15">
        <f t="shared" si="7"/>
        <v>6.8337129840546698E-3</v>
      </c>
    </row>
    <row r="111" spans="2:8" ht="15" x14ac:dyDescent="0.2">
      <c r="B111" s="5" t="s">
        <v>30</v>
      </c>
      <c r="C111" s="38">
        <v>2</v>
      </c>
      <c r="D111" s="38">
        <v>7</v>
      </c>
      <c r="E111" s="12">
        <f t="shared" si="4"/>
        <v>4.5558086560364463E-3</v>
      </c>
      <c r="F111" s="12">
        <f t="shared" si="5"/>
        <v>1.6091954022988506E-2</v>
      </c>
      <c r="G111" s="11">
        <f t="shared" si="6"/>
        <v>2.5</v>
      </c>
      <c r="H111" s="15">
        <f t="shared" si="7"/>
        <v>1.1389521640091115E-2</v>
      </c>
    </row>
    <row r="112" spans="2:8" ht="15" x14ac:dyDescent="0.2">
      <c r="B112" s="5" t="s">
        <v>33</v>
      </c>
      <c r="C112" s="38">
        <v>12</v>
      </c>
      <c r="D112" s="38">
        <v>8</v>
      </c>
      <c r="E112" s="12">
        <f t="shared" si="4"/>
        <v>2.7334851936218679E-2</v>
      </c>
      <c r="F112" s="12">
        <f t="shared" si="5"/>
        <v>1.8390804597701149E-2</v>
      </c>
      <c r="G112" s="11">
        <f t="shared" si="6"/>
        <v>-0.33333333333333331</v>
      </c>
      <c r="H112" s="15">
        <f t="shared" si="7"/>
        <v>-9.1116173120728925E-3</v>
      </c>
    </row>
    <row r="113" spans="2:8" ht="15" x14ac:dyDescent="0.2">
      <c r="B113" s="5" t="s">
        <v>248</v>
      </c>
      <c r="C113" s="38">
        <v>13</v>
      </c>
      <c r="D113" s="38">
        <v>9</v>
      </c>
      <c r="E113" s="12">
        <f t="shared" si="4"/>
        <v>2.9612756264236904E-2</v>
      </c>
      <c r="F113" s="12">
        <f t="shared" si="5"/>
        <v>2.0689655172413793E-2</v>
      </c>
      <c r="G113" s="11">
        <f t="shared" si="6"/>
        <v>-0.30769230769230771</v>
      </c>
      <c r="H113" s="15">
        <f t="shared" si="7"/>
        <v>-9.1116173120728942E-3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6</v>
      </c>
      <c r="D115" s="38">
        <v>4</v>
      </c>
      <c r="E115" s="12">
        <f t="shared" si="4"/>
        <v>1.366742596810934E-2</v>
      </c>
      <c r="F115" s="12">
        <f t="shared" si="5"/>
        <v>9.1954022988505746E-3</v>
      </c>
      <c r="G115" s="11">
        <f t="shared" si="6"/>
        <v>-0.33333333333333331</v>
      </c>
      <c r="H115" s="15">
        <f t="shared" si="7"/>
        <v>-4.5558086560364463E-3</v>
      </c>
    </row>
    <row r="116" spans="2:8" ht="15" x14ac:dyDescent="0.2">
      <c r="B116" s="5" t="s">
        <v>249</v>
      </c>
      <c r="C116" s="38">
        <v>1</v>
      </c>
      <c r="D116" s="38">
        <v>10</v>
      </c>
      <c r="E116" s="12">
        <f t="shared" si="4"/>
        <v>2.2779043280182231E-3</v>
      </c>
      <c r="F116" s="12">
        <f t="shared" si="5"/>
        <v>2.2988505747126436E-2</v>
      </c>
      <c r="G116" s="11">
        <f t="shared" si="6"/>
        <v>9</v>
      </c>
      <c r="H116" s="15">
        <f t="shared" si="7"/>
        <v>2.0501138952164009E-2</v>
      </c>
    </row>
    <row r="117" spans="2:8" ht="15" x14ac:dyDescent="0.2">
      <c r="B117" s="5" t="s">
        <v>250</v>
      </c>
      <c r="C117" s="38">
        <v>1</v>
      </c>
      <c r="D117" s="38">
        <v>0</v>
      </c>
      <c r="E117" s="12">
        <f t="shared" si="4"/>
        <v>2.2779043280182231E-3</v>
      </c>
      <c r="F117" s="12" t="str">
        <f t="shared" si="5"/>
        <v/>
      </c>
      <c r="G117" s="11" t="str">
        <f t="shared" si="6"/>
        <v>0</v>
      </c>
      <c r="H117" s="15">
        <f t="shared" si="7"/>
        <v>0</v>
      </c>
    </row>
    <row r="118" spans="2:8" ht="15" x14ac:dyDescent="0.2">
      <c r="B118" s="5" t="s">
        <v>251</v>
      </c>
      <c r="C118" s="38">
        <v>152</v>
      </c>
      <c r="D118" s="38">
        <v>82</v>
      </c>
      <c r="E118" s="12">
        <f t="shared" si="4"/>
        <v>0.34624145785876992</v>
      </c>
      <c r="F118" s="12">
        <f t="shared" si="5"/>
        <v>0.18850574712643678</v>
      </c>
      <c r="G118" s="11">
        <f t="shared" si="6"/>
        <v>-0.46052631578947367</v>
      </c>
      <c r="H118" s="15">
        <f t="shared" si="7"/>
        <v>-0.15945330296127561</v>
      </c>
    </row>
    <row r="119" spans="2:8" ht="15" x14ac:dyDescent="0.2">
      <c r="B119" s="5" t="s">
        <v>252</v>
      </c>
      <c r="C119" s="38">
        <v>3</v>
      </c>
      <c r="D119" s="38">
        <v>9</v>
      </c>
      <c r="E119" s="12">
        <f t="shared" si="4"/>
        <v>6.8337129840546698E-3</v>
      </c>
      <c r="F119" s="12">
        <f t="shared" si="5"/>
        <v>2.0689655172413793E-2</v>
      </c>
      <c r="G119" s="11">
        <f t="shared" si="6"/>
        <v>2</v>
      </c>
      <c r="H119" s="15">
        <f t="shared" si="7"/>
        <v>1.366742596810934E-2</v>
      </c>
    </row>
    <row r="120" spans="2:8" ht="15" x14ac:dyDescent="0.2">
      <c r="B120" s="5" t="s">
        <v>253</v>
      </c>
      <c r="C120" s="38">
        <v>3</v>
      </c>
      <c r="D120" s="38">
        <v>5</v>
      </c>
      <c r="E120" s="12">
        <f t="shared" si="4"/>
        <v>6.8337129840546698E-3</v>
      </c>
      <c r="F120" s="12">
        <f t="shared" si="5"/>
        <v>1.1494252873563218E-2</v>
      </c>
      <c r="G120" s="11">
        <f t="shared" si="6"/>
        <v>0.66666666666666663</v>
      </c>
      <c r="H120" s="15">
        <f t="shared" si="7"/>
        <v>4.5558086560364463E-3</v>
      </c>
    </row>
    <row r="121" spans="2:8" ht="15" x14ac:dyDescent="0.2">
      <c r="B121" s="5" t="s">
        <v>35</v>
      </c>
      <c r="C121" s="38">
        <v>6</v>
      </c>
      <c r="D121" s="38">
        <v>4</v>
      </c>
      <c r="E121" s="12">
        <f t="shared" si="4"/>
        <v>1.366742596810934E-2</v>
      </c>
      <c r="F121" s="12">
        <f t="shared" si="5"/>
        <v>9.1954022988505746E-3</v>
      </c>
      <c r="G121" s="11">
        <f t="shared" si="6"/>
        <v>-0.33333333333333331</v>
      </c>
      <c r="H121" s="15">
        <f t="shared" si="7"/>
        <v>-4.5558086560364463E-3</v>
      </c>
    </row>
    <row r="122" spans="2:8" ht="15" x14ac:dyDescent="0.2">
      <c r="B122" s="5" t="s">
        <v>39</v>
      </c>
      <c r="C122" s="38">
        <v>2</v>
      </c>
      <c r="D122" s="38">
        <v>0</v>
      </c>
      <c r="E122" s="12">
        <f t="shared" si="4"/>
        <v>4.5558086560364463E-3</v>
      </c>
      <c r="F122" s="12" t="str">
        <f t="shared" si="5"/>
        <v/>
      </c>
      <c r="G122" s="11" t="str">
        <f t="shared" si="6"/>
        <v>0</v>
      </c>
      <c r="H122" s="15">
        <f t="shared" si="7"/>
        <v>0</v>
      </c>
    </row>
    <row r="123" spans="2:8" ht="15" x14ac:dyDescent="0.2">
      <c r="B123" s="5" t="s">
        <v>37</v>
      </c>
      <c r="C123" s="38">
        <v>10</v>
      </c>
      <c r="D123" s="38">
        <v>11</v>
      </c>
      <c r="E123" s="12">
        <f t="shared" si="4"/>
        <v>2.2779043280182234E-2</v>
      </c>
      <c r="F123" s="12">
        <f t="shared" si="5"/>
        <v>2.528735632183908E-2</v>
      </c>
      <c r="G123" s="11">
        <f t="shared" si="6"/>
        <v>0.1</v>
      </c>
      <c r="H123" s="15">
        <f t="shared" si="7"/>
        <v>2.2779043280182236E-3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1</v>
      </c>
      <c r="D127" s="38">
        <v>0</v>
      </c>
      <c r="E127" s="12">
        <f t="shared" si="4"/>
        <v>2.2779043280182231E-3</v>
      </c>
      <c r="F127" s="12" t="str">
        <f t="shared" si="5"/>
        <v/>
      </c>
      <c r="G127" s="11" t="str">
        <f t="shared" si="6"/>
        <v>0</v>
      </c>
      <c r="H127" s="15">
        <f t="shared" si="7"/>
        <v>0</v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1</v>
      </c>
      <c r="E129" s="12">
        <f t="shared" si="4"/>
        <v>2.2779043280182231E-3</v>
      </c>
      <c r="F129" s="12">
        <f t="shared" si="5"/>
        <v>2.2988505747126436E-3</v>
      </c>
      <c r="G129" s="11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2</v>
      </c>
      <c r="E130" s="12" t="str">
        <f t="shared" si="4"/>
        <v/>
      </c>
      <c r="F130" s="12">
        <f t="shared" si="5"/>
        <v>4.5977011494252873E-3</v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1</v>
      </c>
      <c r="D131" s="38">
        <v>10</v>
      </c>
      <c r="E131" s="12">
        <f t="shared" si="4"/>
        <v>2.2779043280182231E-3</v>
      </c>
      <c r="F131" s="12">
        <f t="shared" si="5"/>
        <v>2.2988505747126436E-2</v>
      </c>
      <c r="G131" s="11">
        <f t="shared" si="6"/>
        <v>9</v>
      </c>
      <c r="H131" s="15">
        <f t="shared" si="7"/>
        <v>2.0501138952164009E-2</v>
      </c>
    </row>
    <row r="132" spans="2:8" ht="15" x14ac:dyDescent="0.2">
      <c r="B132" s="5" t="s">
        <v>50</v>
      </c>
      <c r="C132" s="38">
        <v>2</v>
      </c>
      <c r="D132" s="38">
        <v>1</v>
      </c>
      <c r="E132" s="12">
        <f t="shared" si="4"/>
        <v>4.5558086560364463E-3</v>
      </c>
      <c r="F132" s="12">
        <f t="shared" si="5"/>
        <v>2.2988505747126436E-3</v>
      </c>
      <c r="G132" s="11">
        <f t="shared" si="6"/>
        <v>-0.5</v>
      </c>
      <c r="H132" s="15">
        <f t="shared" si="7"/>
        <v>-2.2779043280182231E-3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2</v>
      </c>
      <c r="D134" s="38">
        <v>2</v>
      </c>
      <c r="E134" s="12">
        <f t="shared" si="4"/>
        <v>4.5558086560364463E-3</v>
      </c>
      <c r="F134" s="12">
        <f t="shared" si="5"/>
        <v>4.5977011494252873E-3</v>
      </c>
      <c r="G134" s="11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2</v>
      </c>
      <c r="D137" s="38">
        <v>3</v>
      </c>
      <c r="E137" s="12">
        <f t="shared" si="8"/>
        <v>4.5558086560364463E-3</v>
      </c>
      <c r="F137" s="12">
        <f t="shared" si="9"/>
        <v>6.8965517241379309E-3</v>
      </c>
      <c r="G137" s="11">
        <f t="shared" si="10"/>
        <v>0.5</v>
      </c>
      <c r="H137" s="15">
        <f t="shared" si="11"/>
        <v>2.2779043280182231E-3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3</v>
      </c>
      <c r="D139" s="38">
        <v>0</v>
      </c>
      <c r="E139" s="12">
        <f t="shared" si="8"/>
        <v>6.8337129840546698E-3</v>
      </c>
      <c r="F139" s="12" t="str">
        <f t="shared" si="9"/>
        <v/>
      </c>
      <c r="G139" s="11" t="str">
        <f t="shared" si="10"/>
        <v>0</v>
      </c>
      <c r="H139" s="15">
        <f t="shared" si="11"/>
        <v>0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1</v>
      </c>
      <c r="E141" s="12" t="str">
        <f t="shared" si="8"/>
        <v/>
      </c>
      <c r="F141" s="12">
        <f t="shared" si="9"/>
        <v>2.2988505747126436E-3</v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514</v>
      </c>
      <c r="D151" s="34">
        <f>SUM(D152:D288)</f>
        <v>803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0.5622568093385214</v>
      </c>
      <c r="H151" s="36">
        <f>+IF(OR(AND(E151=""),(G151="")),"",E151*G151)</f>
        <v>0.5622568093385214</v>
      </c>
    </row>
    <row r="152" spans="2:8" ht="15" x14ac:dyDescent="0.2">
      <c r="B152" s="41" t="s">
        <v>54</v>
      </c>
      <c r="C152" s="38">
        <v>7</v>
      </c>
      <c r="D152" s="38">
        <v>3</v>
      </c>
      <c r="E152" s="40">
        <f>+IF(C152=0,"",C152/C$151)</f>
        <v>1.3618677042801557E-2</v>
      </c>
      <c r="F152" s="40">
        <f>+IF(D152=0,"",D152/D$151)</f>
        <v>3.7359900373599006E-3</v>
      </c>
      <c r="G152" s="30">
        <f>+IF(OR(AND(D152=0),(C152=0)),"0",((D152-C152)/C152))</f>
        <v>-0.5714285714285714</v>
      </c>
      <c r="H152" s="31">
        <f>+IF(OR(AND(E152=""),(G152="")),"",E152*G152)</f>
        <v>-7.7821011673151752E-3</v>
      </c>
    </row>
    <row r="153" spans="2:8" ht="15" x14ac:dyDescent="0.2">
      <c r="B153" s="7" t="s">
        <v>58</v>
      </c>
      <c r="C153" s="38">
        <v>1</v>
      </c>
      <c r="D153" s="38">
        <v>1</v>
      </c>
      <c r="E153" s="12">
        <f t="shared" ref="E153:E216" si="12">+IF(C153=0,"",C153/C$151)</f>
        <v>1.9455252918287938E-3</v>
      </c>
      <c r="F153" s="12">
        <f t="shared" ref="F153:F216" si="13">+IF(D153=0,"",D153/D$151)</f>
        <v>1.2453300124533001E-3</v>
      </c>
      <c r="G153" s="11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9</v>
      </c>
      <c r="D154" s="38">
        <v>1</v>
      </c>
      <c r="E154" s="12">
        <f t="shared" si="12"/>
        <v>1.7509727626459144E-2</v>
      </c>
      <c r="F154" s="12">
        <f t="shared" si="13"/>
        <v>1.2453300124533001E-3</v>
      </c>
      <c r="G154" s="11">
        <f t="shared" si="14"/>
        <v>-0.88888888888888884</v>
      </c>
      <c r="H154" s="15">
        <f t="shared" si="15"/>
        <v>-1.556420233463035E-2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3</v>
      </c>
      <c r="D156" s="38">
        <v>11</v>
      </c>
      <c r="E156" s="12">
        <f t="shared" si="12"/>
        <v>5.8365758754863814E-3</v>
      </c>
      <c r="F156" s="12">
        <f t="shared" si="13"/>
        <v>1.3698630136986301E-2</v>
      </c>
      <c r="G156" s="11">
        <f t="shared" si="14"/>
        <v>2.6666666666666665</v>
      </c>
      <c r="H156" s="15">
        <f t="shared" si="15"/>
        <v>1.556420233463035E-2</v>
      </c>
    </row>
    <row r="157" spans="2:8" ht="15" x14ac:dyDescent="0.2">
      <c r="B157" s="7" t="s">
        <v>53</v>
      </c>
      <c r="C157" s="38">
        <v>28</v>
      </c>
      <c r="D157" s="38">
        <v>84</v>
      </c>
      <c r="E157" s="12">
        <f t="shared" si="12"/>
        <v>5.4474708171206226E-2</v>
      </c>
      <c r="F157" s="12">
        <f t="shared" si="13"/>
        <v>0.10460772104607721</v>
      </c>
      <c r="G157" s="11">
        <f t="shared" si="14"/>
        <v>2</v>
      </c>
      <c r="H157" s="15">
        <f t="shared" si="15"/>
        <v>0.10894941634241245</v>
      </c>
    </row>
    <row r="158" spans="2:8" ht="15" x14ac:dyDescent="0.2">
      <c r="B158" s="7" t="s">
        <v>59</v>
      </c>
      <c r="C158" s="38">
        <v>1</v>
      </c>
      <c r="D158" s="38">
        <v>3</v>
      </c>
      <c r="E158" s="12">
        <f t="shared" si="12"/>
        <v>1.9455252918287938E-3</v>
      </c>
      <c r="F158" s="12">
        <f t="shared" si="13"/>
        <v>3.7359900373599006E-3</v>
      </c>
      <c r="G158" s="11">
        <f t="shared" si="14"/>
        <v>2</v>
      </c>
      <c r="H158" s="15">
        <f t="shared" si="15"/>
        <v>3.8910505836575876E-3</v>
      </c>
    </row>
    <row r="159" spans="2:8" ht="15" x14ac:dyDescent="0.2">
      <c r="B159" s="7" t="s">
        <v>268</v>
      </c>
      <c r="C159" s="38">
        <v>0</v>
      </c>
      <c r="D159" s="38">
        <v>4</v>
      </c>
      <c r="E159" s="12" t="str">
        <f t="shared" si="12"/>
        <v/>
      </c>
      <c r="F159" s="12">
        <f t="shared" si="13"/>
        <v>4.9813200498132005E-3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2</v>
      </c>
      <c r="D160" s="38">
        <v>0</v>
      </c>
      <c r="E160" s="12">
        <f t="shared" si="12"/>
        <v>3.8910505836575876E-3</v>
      </c>
      <c r="F160" s="12" t="str">
        <f t="shared" si="13"/>
        <v/>
      </c>
      <c r="G160" s="11" t="str">
        <f t="shared" si="14"/>
        <v>0</v>
      </c>
      <c r="H160" s="15">
        <f t="shared" si="15"/>
        <v>0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1</v>
      </c>
      <c r="D162" s="38">
        <v>3</v>
      </c>
      <c r="E162" s="12">
        <f t="shared" si="12"/>
        <v>1.9455252918287938E-3</v>
      </c>
      <c r="F162" s="12">
        <f t="shared" si="13"/>
        <v>3.7359900373599006E-3</v>
      </c>
      <c r="G162" s="11">
        <f t="shared" si="14"/>
        <v>2</v>
      </c>
      <c r="H162" s="15">
        <f t="shared" si="15"/>
        <v>3.8910505836575876E-3</v>
      </c>
    </row>
    <row r="163" spans="2:8" ht="15" x14ac:dyDescent="0.2">
      <c r="B163" s="7" t="s">
        <v>61</v>
      </c>
      <c r="C163" s="38">
        <v>8</v>
      </c>
      <c r="D163" s="38">
        <v>3</v>
      </c>
      <c r="E163" s="12">
        <f t="shared" si="12"/>
        <v>1.556420233463035E-2</v>
      </c>
      <c r="F163" s="12">
        <f t="shared" si="13"/>
        <v>3.7359900373599006E-3</v>
      </c>
      <c r="G163" s="11">
        <f t="shared" si="14"/>
        <v>-0.625</v>
      </c>
      <c r="H163" s="15">
        <f t="shared" si="15"/>
        <v>-9.727626459143969E-3</v>
      </c>
    </row>
    <row r="164" spans="2:8" ht="15" x14ac:dyDescent="0.2">
      <c r="B164" s="7" t="s">
        <v>56</v>
      </c>
      <c r="C164" s="38">
        <v>1</v>
      </c>
      <c r="D164" s="38">
        <v>6</v>
      </c>
      <c r="E164" s="12">
        <f t="shared" si="12"/>
        <v>1.9455252918287938E-3</v>
      </c>
      <c r="F164" s="12">
        <f t="shared" si="13"/>
        <v>7.4719800747198011E-3</v>
      </c>
      <c r="G164" s="11">
        <f t="shared" si="14"/>
        <v>5</v>
      </c>
      <c r="H164" s="15">
        <f t="shared" si="15"/>
        <v>9.727626459143969E-3</v>
      </c>
    </row>
    <row r="165" spans="2:8" ht="15" x14ac:dyDescent="0.2">
      <c r="B165" s="7" t="s">
        <v>57</v>
      </c>
      <c r="C165" s="38">
        <v>4</v>
      </c>
      <c r="D165" s="38">
        <v>15</v>
      </c>
      <c r="E165" s="12">
        <f t="shared" si="12"/>
        <v>7.7821011673151752E-3</v>
      </c>
      <c r="F165" s="12">
        <f t="shared" si="13"/>
        <v>1.86799501867995E-2</v>
      </c>
      <c r="G165" s="11">
        <f t="shared" si="14"/>
        <v>2.75</v>
      </c>
      <c r="H165" s="15">
        <f t="shared" si="15"/>
        <v>2.1400778210116732E-2</v>
      </c>
    </row>
    <row r="166" spans="2:8" ht="15" x14ac:dyDescent="0.2">
      <c r="B166" s="7" t="s">
        <v>270</v>
      </c>
      <c r="C166" s="38">
        <v>3</v>
      </c>
      <c r="D166" s="38">
        <v>5</v>
      </c>
      <c r="E166" s="12">
        <f t="shared" si="12"/>
        <v>5.8365758754863814E-3</v>
      </c>
      <c r="F166" s="12">
        <f t="shared" si="13"/>
        <v>6.2266500622665004E-3</v>
      </c>
      <c r="G166" s="11">
        <f t="shared" si="14"/>
        <v>0.66666666666666663</v>
      </c>
      <c r="H166" s="15">
        <f t="shared" si="15"/>
        <v>3.8910505836575876E-3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9</v>
      </c>
      <c r="D169" s="38">
        <v>19</v>
      </c>
      <c r="E169" s="12">
        <f t="shared" si="12"/>
        <v>1.7509727626459144E-2</v>
      </c>
      <c r="F169" s="12">
        <f t="shared" si="13"/>
        <v>2.3661270236612703E-2</v>
      </c>
      <c r="G169" s="11">
        <f t="shared" si="14"/>
        <v>1.1111111111111112</v>
      </c>
      <c r="H169" s="15">
        <f t="shared" si="15"/>
        <v>1.9455252918287938E-2</v>
      </c>
    </row>
    <row r="170" spans="2:8" ht="15" x14ac:dyDescent="0.2">
      <c r="B170" s="7" t="s">
        <v>272</v>
      </c>
      <c r="C170" s="38">
        <v>3</v>
      </c>
      <c r="D170" s="38">
        <v>9</v>
      </c>
      <c r="E170" s="12">
        <f t="shared" si="12"/>
        <v>5.8365758754863814E-3</v>
      </c>
      <c r="F170" s="12">
        <f t="shared" si="13"/>
        <v>1.1207970112079701E-2</v>
      </c>
      <c r="G170" s="11">
        <f t="shared" si="14"/>
        <v>2</v>
      </c>
      <c r="H170" s="15">
        <f t="shared" si="15"/>
        <v>1.1673151750972763E-2</v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1</v>
      </c>
      <c r="E172" s="12" t="str">
        <f t="shared" si="12"/>
        <v/>
      </c>
      <c r="F172" s="12">
        <f t="shared" si="13"/>
        <v>1.2453300124533001E-3</v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4</v>
      </c>
      <c r="D173" s="38">
        <v>11</v>
      </c>
      <c r="E173" s="12">
        <f t="shared" si="12"/>
        <v>7.7821011673151752E-3</v>
      </c>
      <c r="F173" s="12">
        <f t="shared" si="13"/>
        <v>1.3698630136986301E-2</v>
      </c>
      <c r="G173" s="11">
        <f t="shared" si="14"/>
        <v>1.75</v>
      </c>
      <c r="H173" s="15">
        <f t="shared" si="15"/>
        <v>1.3618677042801557E-2</v>
      </c>
    </row>
    <row r="174" spans="2:8" ht="15" x14ac:dyDescent="0.2">
      <c r="B174" s="7" t="s">
        <v>276</v>
      </c>
      <c r="C174" s="38">
        <v>19</v>
      </c>
      <c r="D174" s="38">
        <v>71</v>
      </c>
      <c r="E174" s="12">
        <f t="shared" si="12"/>
        <v>3.6964980544747082E-2</v>
      </c>
      <c r="F174" s="12">
        <f t="shared" si="13"/>
        <v>8.8418430884184315E-2</v>
      </c>
      <c r="G174" s="11">
        <f t="shared" si="14"/>
        <v>2.736842105263158</v>
      </c>
      <c r="H174" s="15">
        <f t="shared" si="15"/>
        <v>0.10116731517509728</v>
      </c>
    </row>
    <row r="175" spans="2:8" ht="15" x14ac:dyDescent="0.2">
      <c r="B175" s="7" t="s">
        <v>277</v>
      </c>
      <c r="C175" s="38">
        <v>18</v>
      </c>
      <c r="D175" s="38">
        <v>7</v>
      </c>
      <c r="E175" s="12">
        <f t="shared" si="12"/>
        <v>3.5019455252918288E-2</v>
      </c>
      <c r="F175" s="12">
        <f t="shared" si="13"/>
        <v>8.717310087173101E-3</v>
      </c>
      <c r="G175" s="11">
        <f t="shared" si="14"/>
        <v>-0.61111111111111116</v>
      </c>
      <c r="H175" s="15">
        <f t="shared" si="15"/>
        <v>-2.1400778210116732E-2</v>
      </c>
    </row>
    <row r="176" spans="2:8" ht="15" x14ac:dyDescent="0.2">
      <c r="B176" s="7" t="s">
        <v>278</v>
      </c>
      <c r="C176" s="38">
        <v>19</v>
      </c>
      <c r="D176" s="38">
        <v>14</v>
      </c>
      <c r="E176" s="12">
        <f t="shared" si="12"/>
        <v>3.6964980544747082E-2</v>
      </c>
      <c r="F176" s="12">
        <f t="shared" si="13"/>
        <v>1.7434620174346202E-2</v>
      </c>
      <c r="G176" s="11">
        <f t="shared" si="14"/>
        <v>-0.26315789473684209</v>
      </c>
      <c r="H176" s="15">
        <f t="shared" si="15"/>
        <v>-9.727626459143969E-3</v>
      </c>
    </row>
    <row r="177" spans="2:8" ht="15" x14ac:dyDescent="0.2">
      <c r="B177" s="7" t="s">
        <v>279</v>
      </c>
      <c r="C177" s="38">
        <v>23</v>
      </c>
      <c r="D177" s="38">
        <v>28</v>
      </c>
      <c r="E177" s="12">
        <f t="shared" si="12"/>
        <v>4.4747081712062257E-2</v>
      </c>
      <c r="F177" s="12">
        <f t="shared" si="13"/>
        <v>3.4869240348692404E-2</v>
      </c>
      <c r="G177" s="11">
        <f t="shared" si="14"/>
        <v>0.21739130434782608</v>
      </c>
      <c r="H177" s="15">
        <f t="shared" si="15"/>
        <v>9.727626459143969E-3</v>
      </c>
    </row>
    <row r="178" spans="2:8" ht="15" x14ac:dyDescent="0.2">
      <c r="B178" s="7" t="s">
        <v>280</v>
      </c>
      <c r="C178" s="38">
        <v>18</v>
      </c>
      <c r="D178" s="38">
        <v>36</v>
      </c>
      <c r="E178" s="12">
        <f t="shared" si="12"/>
        <v>3.5019455252918288E-2</v>
      </c>
      <c r="F178" s="12">
        <f t="shared" si="13"/>
        <v>4.4831880448318803E-2</v>
      </c>
      <c r="G178" s="11">
        <f t="shared" si="14"/>
        <v>1</v>
      </c>
      <c r="H178" s="15">
        <f t="shared" si="15"/>
        <v>3.5019455252918288E-2</v>
      </c>
    </row>
    <row r="179" spans="2:8" ht="15" x14ac:dyDescent="0.2">
      <c r="B179" s="7" t="s">
        <v>281</v>
      </c>
      <c r="C179" s="38">
        <v>2</v>
      </c>
      <c r="D179" s="38">
        <v>2</v>
      </c>
      <c r="E179" s="12">
        <f t="shared" si="12"/>
        <v>3.8910505836575876E-3</v>
      </c>
      <c r="F179" s="12">
        <f t="shared" si="13"/>
        <v>2.4906600249066002E-3</v>
      </c>
      <c r="G179" s="11">
        <f t="shared" si="14"/>
        <v>0</v>
      </c>
      <c r="H179" s="15">
        <f t="shared" si="15"/>
        <v>0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3</v>
      </c>
      <c r="D181" s="38">
        <v>0</v>
      </c>
      <c r="E181" s="12">
        <f t="shared" si="12"/>
        <v>5.8365758754863814E-3</v>
      </c>
      <c r="F181" s="12" t="str">
        <f t="shared" si="13"/>
        <v/>
      </c>
      <c r="G181" s="11" t="str">
        <f t="shared" si="14"/>
        <v>0</v>
      </c>
      <c r="H181" s="15">
        <f t="shared" si="15"/>
        <v>0</v>
      </c>
    </row>
    <row r="182" spans="2:8" ht="15" x14ac:dyDescent="0.2">
      <c r="B182" s="7" t="s">
        <v>284</v>
      </c>
      <c r="C182" s="38">
        <v>10</v>
      </c>
      <c r="D182" s="38">
        <v>2</v>
      </c>
      <c r="E182" s="12">
        <f t="shared" si="12"/>
        <v>1.9455252918287938E-2</v>
      </c>
      <c r="F182" s="12">
        <f t="shared" si="13"/>
        <v>2.4906600249066002E-3</v>
      </c>
      <c r="G182" s="11">
        <f t="shared" si="14"/>
        <v>-0.8</v>
      </c>
      <c r="H182" s="15">
        <f t="shared" si="15"/>
        <v>-1.556420233463035E-2</v>
      </c>
    </row>
    <row r="183" spans="2:8" ht="15" x14ac:dyDescent="0.2">
      <c r="B183" s="7" t="s">
        <v>285</v>
      </c>
      <c r="C183" s="38">
        <v>5</v>
      </c>
      <c r="D183" s="38">
        <v>10</v>
      </c>
      <c r="E183" s="12">
        <f t="shared" si="12"/>
        <v>9.727626459143969E-3</v>
      </c>
      <c r="F183" s="12">
        <f t="shared" si="13"/>
        <v>1.2453300124533001E-2</v>
      </c>
      <c r="G183" s="11">
        <f t="shared" si="14"/>
        <v>1</v>
      </c>
      <c r="H183" s="15">
        <f t="shared" si="15"/>
        <v>9.727626459143969E-3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43</v>
      </c>
      <c r="D186" s="38">
        <v>70</v>
      </c>
      <c r="E186" s="12">
        <f t="shared" si="12"/>
        <v>8.3657587548638127E-2</v>
      </c>
      <c r="F186" s="12">
        <f t="shared" si="13"/>
        <v>8.717310087173101E-2</v>
      </c>
      <c r="G186" s="11">
        <f t="shared" si="14"/>
        <v>0.62790697674418605</v>
      </c>
      <c r="H186" s="15">
        <f t="shared" si="15"/>
        <v>5.2529182879377426E-2</v>
      </c>
    </row>
    <row r="187" spans="2:8" ht="15" x14ac:dyDescent="0.2">
      <c r="B187" s="7" t="s">
        <v>287</v>
      </c>
      <c r="C187" s="38">
        <v>8</v>
      </c>
      <c r="D187" s="38">
        <v>2</v>
      </c>
      <c r="E187" s="12">
        <f t="shared" si="12"/>
        <v>1.556420233463035E-2</v>
      </c>
      <c r="F187" s="12">
        <f t="shared" si="13"/>
        <v>2.4906600249066002E-3</v>
      </c>
      <c r="G187" s="11">
        <f t="shared" si="14"/>
        <v>-0.75</v>
      </c>
      <c r="H187" s="15">
        <f t="shared" si="15"/>
        <v>-1.1673151750972763E-2</v>
      </c>
    </row>
    <row r="188" spans="2:8" ht="15" x14ac:dyDescent="0.2">
      <c r="B188" s="7" t="s">
        <v>288</v>
      </c>
      <c r="C188" s="38">
        <v>0</v>
      </c>
      <c r="D188" s="38">
        <v>1</v>
      </c>
      <c r="E188" s="12" t="str">
        <f t="shared" si="12"/>
        <v/>
      </c>
      <c r="F188" s="12">
        <f t="shared" si="13"/>
        <v>1.2453300124533001E-3</v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2</v>
      </c>
      <c r="E189" s="12" t="str">
        <f t="shared" si="12"/>
        <v/>
      </c>
      <c r="F189" s="12">
        <f t="shared" si="13"/>
        <v>2.4906600249066002E-3</v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43</v>
      </c>
      <c r="D196" s="38">
        <v>121</v>
      </c>
      <c r="E196" s="12">
        <f t="shared" si="12"/>
        <v>8.3657587548638127E-2</v>
      </c>
      <c r="F196" s="12">
        <f t="shared" si="13"/>
        <v>0.15068493150684931</v>
      </c>
      <c r="G196" s="11">
        <f t="shared" si="14"/>
        <v>1.8139534883720929</v>
      </c>
      <c r="H196" s="15">
        <f t="shared" si="15"/>
        <v>0.1517509727626459</v>
      </c>
    </row>
    <row r="197" spans="2:8" ht="15" x14ac:dyDescent="0.2">
      <c r="B197" s="7" t="s">
        <v>294</v>
      </c>
      <c r="C197" s="38">
        <v>0</v>
      </c>
      <c r="D197" s="38">
        <v>11</v>
      </c>
      <c r="E197" s="12" t="str">
        <f t="shared" si="12"/>
        <v/>
      </c>
      <c r="F197" s="12">
        <f t="shared" si="13"/>
        <v>1.3698630136986301E-2</v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3</v>
      </c>
      <c r="E199" s="12" t="str">
        <f t="shared" si="12"/>
        <v/>
      </c>
      <c r="F199" s="12">
        <f t="shared" si="13"/>
        <v>3.7359900373599006E-3</v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1</v>
      </c>
      <c r="E200" s="12" t="str">
        <f t="shared" si="12"/>
        <v/>
      </c>
      <c r="F200" s="12">
        <f t="shared" si="13"/>
        <v>1.2453300124533001E-3</v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1</v>
      </c>
      <c r="D201" s="38">
        <v>2</v>
      </c>
      <c r="E201" s="12">
        <f t="shared" si="12"/>
        <v>1.9455252918287938E-3</v>
      </c>
      <c r="F201" s="12">
        <f t="shared" si="13"/>
        <v>2.4906600249066002E-3</v>
      </c>
      <c r="G201" s="11">
        <f t="shared" si="14"/>
        <v>1</v>
      </c>
      <c r="H201" s="15">
        <f t="shared" si="15"/>
        <v>1.9455252918287938E-3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3</v>
      </c>
      <c r="D208" s="38">
        <v>17</v>
      </c>
      <c r="E208" s="12">
        <f t="shared" si="12"/>
        <v>5.8365758754863814E-3</v>
      </c>
      <c r="F208" s="12">
        <f t="shared" si="13"/>
        <v>2.1170610211706103E-2</v>
      </c>
      <c r="G208" s="11">
        <f t="shared" si="14"/>
        <v>4.666666666666667</v>
      </c>
      <c r="H208" s="15">
        <f t="shared" si="15"/>
        <v>2.7237354085603113E-2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1</v>
      </c>
      <c r="D215" s="38">
        <v>1</v>
      </c>
      <c r="E215" s="12">
        <f t="shared" si="12"/>
        <v>1.9455252918287938E-3</v>
      </c>
      <c r="F215" s="12">
        <f t="shared" si="13"/>
        <v>1.2453300124533001E-3</v>
      </c>
      <c r="G215" s="11">
        <f t="shared" si="14"/>
        <v>0</v>
      </c>
      <c r="H215" s="15">
        <f t="shared" si="15"/>
        <v>0</v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1</v>
      </c>
      <c r="D218" s="38">
        <v>0</v>
      </c>
      <c r="E218" s="12">
        <f t="shared" si="16"/>
        <v>1.9455252918287938E-3</v>
      </c>
      <c r="F218" s="12" t="str">
        <f t="shared" si="17"/>
        <v/>
      </c>
      <c r="G218" s="11" t="str">
        <f t="shared" si="18"/>
        <v>0</v>
      </c>
      <c r="H218" s="15">
        <f t="shared" si="19"/>
        <v>0</v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1</v>
      </c>
      <c r="D226" s="38">
        <v>0</v>
      </c>
      <c r="E226" s="12">
        <f t="shared" si="16"/>
        <v>1.9455252918287938E-3</v>
      </c>
      <c r="F226" s="12" t="str">
        <f t="shared" si="17"/>
        <v/>
      </c>
      <c r="G226" s="11" t="str">
        <f t="shared" si="18"/>
        <v>0</v>
      </c>
      <c r="H226" s="15">
        <f t="shared" si="19"/>
        <v>0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15</v>
      </c>
      <c r="D229" s="38">
        <v>25</v>
      </c>
      <c r="E229" s="12">
        <f t="shared" si="16"/>
        <v>2.9182879377431907E-2</v>
      </c>
      <c r="F229" s="12">
        <f t="shared" si="17"/>
        <v>3.1133250311332503E-2</v>
      </c>
      <c r="G229" s="11">
        <f t="shared" si="18"/>
        <v>0.66666666666666663</v>
      </c>
      <c r="H229" s="15">
        <f t="shared" si="19"/>
        <v>1.9455252918287938E-2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5</v>
      </c>
      <c r="D231" s="38">
        <v>2</v>
      </c>
      <c r="E231" s="12">
        <f t="shared" si="16"/>
        <v>9.727626459143969E-3</v>
      </c>
      <c r="F231" s="12">
        <f t="shared" si="17"/>
        <v>2.4906600249066002E-3</v>
      </c>
      <c r="G231" s="11">
        <f t="shared" si="18"/>
        <v>-0.6</v>
      </c>
      <c r="H231" s="15">
        <f t="shared" si="19"/>
        <v>-5.8365758754863814E-3</v>
      </c>
    </row>
    <row r="232" spans="2:8" ht="15" x14ac:dyDescent="0.2">
      <c r="B232" s="7" t="s">
        <v>77</v>
      </c>
      <c r="C232" s="38">
        <v>3</v>
      </c>
      <c r="D232" s="38">
        <v>1</v>
      </c>
      <c r="E232" s="12">
        <f t="shared" si="16"/>
        <v>5.8365758754863814E-3</v>
      </c>
      <c r="F232" s="12">
        <f t="shared" si="17"/>
        <v>1.2453300124533001E-3</v>
      </c>
      <c r="G232" s="11">
        <f t="shared" si="18"/>
        <v>-0.66666666666666663</v>
      </c>
      <c r="H232" s="15">
        <f t="shared" si="19"/>
        <v>-3.8910505836575876E-3</v>
      </c>
    </row>
    <row r="233" spans="2:8" ht="15" x14ac:dyDescent="0.2">
      <c r="B233" s="7" t="s">
        <v>74</v>
      </c>
      <c r="C233" s="38">
        <v>1</v>
      </c>
      <c r="D233" s="38">
        <v>0</v>
      </c>
      <c r="E233" s="12">
        <f t="shared" si="16"/>
        <v>1.9455252918287938E-3</v>
      </c>
      <c r="F233" s="12" t="str">
        <f t="shared" si="17"/>
        <v/>
      </c>
      <c r="G233" s="11" t="str">
        <f t="shared" si="18"/>
        <v>0</v>
      </c>
      <c r="H233" s="15">
        <f t="shared" si="19"/>
        <v>0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14</v>
      </c>
      <c r="D235" s="38">
        <v>11</v>
      </c>
      <c r="E235" s="12">
        <f t="shared" si="16"/>
        <v>2.7237354085603113E-2</v>
      </c>
      <c r="F235" s="12">
        <f t="shared" si="17"/>
        <v>1.3698630136986301E-2</v>
      </c>
      <c r="G235" s="11">
        <f t="shared" si="18"/>
        <v>-0.21428571428571427</v>
      </c>
      <c r="H235" s="15">
        <f t="shared" si="19"/>
        <v>-5.8365758754863814E-3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33</v>
      </c>
      <c r="D237" s="38">
        <v>14</v>
      </c>
      <c r="E237" s="12">
        <f t="shared" si="16"/>
        <v>6.4202334630350189E-2</v>
      </c>
      <c r="F237" s="12">
        <f t="shared" si="17"/>
        <v>1.7434620174346202E-2</v>
      </c>
      <c r="G237" s="11">
        <f t="shared" si="18"/>
        <v>-0.5757575757575758</v>
      </c>
      <c r="H237" s="15">
        <f t="shared" si="19"/>
        <v>-3.6964980544747082E-2</v>
      </c>
    </row>
    <row r="238" spans="2:8" ht="15" x14ac:dyDescent="0.2">
      <c r="B238" s="7" t="s">
        <v>85</v>
      </c>
      <c r="C238" s="38">
        <v>17</v>
      </c>
      <c r="D238" s="38">
        <v>33</v>
      </c>
      <c r="E238" s="12">
        <f t="shared" si="16"/>
        <v>3.3073929961089495E-2</v>
      </c>
      <c r="F238" s="12">
        <f t="shared" si="17"/>
        <v>4.1095890410958902E-2</v>
      </c>
      <c r="G238" s="11">
        <f t="shared" si="18"/>
        <v>0.94117647058823528</v>
      </c>
      <c r="H238" s="15">
        <f t="shared" si="19"/>
        <v>3.1128404669260701E-2</v>
      </c>
    </row>
    <row r="239" spans="2:8" ht="15" x14ac:dyDescent="0.2">
      <c r="B239" s="7" t="s">
        <v>81</v>
      </c>
      <c r="C239" s="38">
        <v>4</v>
      </c>
      <c r="D239" s="38">
        <v>2</v>
      </c>
      <c r="E239" s="12">
        <f t="shared" si="16"/>
        <v>7.7821011673151752E-3</v>
      </c>
      <c r="F239" s="12">
        <f t="shared" si="17"/>
        <v>2.4906600249066002E-3</v>
      </c>
      <c r="G239" s="11">
        <f t="shared" si="18"/>
        <v>-0.5</v>
      </c>
      <c r="H239" s="15">
        <f t="shared" si="19"/>
        <v>-3.8910505836575876E-3</v>
      </c>
    </row>
    <row r="240" spans="2:8" ht="15" x14ac:dyDescent="0.2">
      <c r="B240" s="7" t="s">
        <v>316</v>
      </c>
      <c r="C240" s="38">
        <v>3</v>
      </c>
      <c r="D240" s="38">
        <v>5</v>
      </c>
      <c r="E240" s="12">
        <f t="shared" si="16"/>
        <v>5.8365758754863814E-3</v>
      </c>
      <c r="F240" s="12">
        <f t="shared" si="17"/>
        <v>6.2266500622665004E-3</v>
      </c>
      <c r="G240" s="11">
        <f t="shared" si="18"/>
        <v>0.66666666666666663</v>
      </c>
      <c r="H240" s="15">
        <f t="shared" si="19"/>
        <v>3.8910505836575876E-3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4</v>
      </c>
      <c r="D244" s="38">
        <v>5</v>
      </c>
      <c r="E244" s="12">
        <f t="shared" si="16"/>
        <v>7.7821011673151752E-3</v>
      </c>
      <c r="F244" s="12">
        <f t="shared" si="17"/>
        <v>6.2266500622665004E-3</v>
      </c>
      <c r="G244" s="11">
        <f t="shared" si="18"/>
        <v>0.25</v>
      </c>
      <c r="H244" s="15">
        <f t="shared" si="19"/>
        <v>1.9455252918287938E-3</v>
      </c>
    </row>
    <row r="245" spans="2:8" ht="15" x14ac:dyDescent="0.2">
      <c r="B245" s="7" t="s">
        <v>84</v>
      </c>
      <c r="C245" s="38">
        <v>0</v>
      </c>
      <c r="D245" s="38">
        <v>1</v>
      </c>
      <c r="E245" s="12" t="str">
        <f t="shared" si="16"/>
        <v/>
      </c>
      <c r="F245" s="12">
        <f t="shared" si="17"/>
        <v>1.2453300124533001E-3</v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5</v>
      </c>
      <c r="D246" s="38">
        <v>13</v>
      </c>
      <c r="E246" s="12">
        <f t="shared" si="16"/>
        <v>9.727626459143969E-3</v>
      </c>
      <c r="F246" s="12">
        <f t="shared" si="17"/>
        <v>1.61892901618929E-2</v>
      </c>
      <c r="G246" s="11">
        <f t="shared" si="18"/>
        <v>1.6</v>
      </c>
      <c r="H246" s="15">
        <f t="shared" si="19"/>
        <v>1.556420233463035E-2</v>
      </c>
    </row>
    <row r="247" spans="2:8" ht="15" x14ac:dyDescent="0.2">
      <c r="B247" s="7" t="s">
        <v>319</v>
      </c>
      <c r="C247" s="38">
        <v>66</v>
      </c>
      <c r="D247" s="38">
        <v>27</v>
      </c>
      <c r="E247" s="12">
        <f t="shared" si="16"/>
        <v>0.12840466926070038</v>
      </c>
      <c r="F247" s="12">
        <f t="shared" si="17"/>
        <v>3.3623910336239106E-2</v>
      </c>
      <c r="G247" s="11">
        <f t="shared" si="18"/>
        <v>-0.59090909090909094</v>
      </c>
      <c r="H247" s="15">
        <f t="shared" si="19"/>
        <v>-7.5875486381322951E-2</v>
      </c>
    </row>
    <row r="248" spans="2:8" ht="15" x14ac:dyDescent="0.2">
      <c r="B248" s="7" t="s">
        <v>86</v>
      </c>
      <c r="C248" s="38">
        <v>0</v>
      </c>
      <c r="D248" s="38">
        <v>4</v>
      </c>
      <c r="E248" s="12" t="str">
        <f t="shared" si="16"/>
        <v/>
      </c>
      <c r="F248" s="12">
        <f t="shared" si="17"/>
        <v>4.9813200498132005E-3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19</v>
      </c>
      <c r="D249" s="38">
        <v>6</v>
      </c>
      <c r="E249" s="12">
        <f t="shared" si="16"/>
        <v>3.6964980544747082E-2</v>
      </c>
      <c r="F249" s="12">
        <f t="shared" si="17"/>
        <v>7.4719800747198011E-3</v>
      </c>
      <c r="G249" s="11">
        <f t="shared" si="18"/>
        <v>-0.68421052631578949</v>
      </c>
      <c r="H249" s="15">
        <f t="shared" si="19"/>
        <v>-2.5291828793774319E-2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2</v>
      </c>
      <c r="E251" s="12" t="str">
        <f t="shared" si="16"/>
        <v/>
      </c>
      <c r="F251" s="12">
        <f t="shared" si="17"/>
        <v>2.4906600249066002E-3</v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2</v>
      </c>
      <c r="E252" s="12" t="str">
        <f t="shared" si="16"/>
        <v/>
      </c>
      <c r="F252" s="12">
        <f t="shared" si="17"/>
        <v>2.4906600249066002E-3</v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2</v>
      </c>
      <c r="D253" s="38">
        <v>2</v>
      </c>
      <c r="E253" s="12">
        <f t="shared" si="16"/>
        <v>3.8910505836575876E-3</v>
      </c>
      <c r="F253" s="12">
        <f t="shared" si="17"/>
        <v>2.4906600249066002E-3</v>
      </c>
      <c r="G253" s="11">
        <f t="shared" si="18"/>
        <v>0</v>
      </c>
      <c r="H253" s="15">
        <f t="shared" si="19"/>
        <v>0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4</v>
      </c>
      <c r="D256" s="38">
        <v>5</v>
      </c>
      <c r="E256" s="12">
        <f t="shared" si="16"/>
        <v>7.7821011673151752E-3</v>
      </c>
      <c r="F256" s="12">
        <f t="shared" si="17"/>
        <v>6.2266500622665004E-3</v>
      </c>
      <c r="G256" s="11">
        <f t="shared" si="18"/>
        <v>0.25</v>
      </c>
      <c r="H256" s="15">
        <f t="shared" si="19"/>
        <v>1.9455252918287938E-3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2</v>
      </c>
      <c r="D266" s="38">
        <v>15</v>
      </c>
      <c r="E266" s="12">
        <f t="shared" si="16"/>
        <v>3.8910505836575876E-3</v>
      </c>
      <c r="F266" s="12">
        <f t="shared" si="17"/>
        <v>1.86799501867995E-2</v>
      </c>
      <c r="G266" s="11">
        <f t="shared" si="18"/>
        <v>6.5</v>
      </c>
      <c r="H266" s="15">
        <f t="shared" si="19"/>
        <v>2.5291828793774319E-2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10</v>
      </c>
      <c r="D268" s="38">
        <v>24</v>
      </c>
      <c r="E268" s="12">
        <f t="shared" si="16"/>
        <v>1.9455252918287938E-2</v>
      </c>
      <c r="F268" s="12">
        <f t="shared" si="17"/>
        <v>2.9887920298879204E-2</v>
      </c>
      <c r="G268" s="11">
        <f t="shared" si="18"/>
        <v>1.4</v>
      </c>
      <c r="H268" s="15">
        <f t="shared" si="19"/>
        <v>2.7237354085603113E-2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6</v>
      </c>
      <c r="E270" s="12" t="str">
        <f t="shared" si="16"/>
        <v/>
      </c>
      <c r="F270" s="12">
        <f t="shared" si="17"/>
        <v>7.4719800747198011E-3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2</v>
      </c>
      <c r="E271" s="12" t="str">
        <f t="shared" si="16"/>
        <v/>
      </c>
      <c r="F271" s="12">
        <f t="shared" si="17"/>
        <v>2.4906600249066002E-3</v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4</v>
      </c>
      <c r="E273" s="12" t="str">
        <f t="shared" si="16"/>
        <v/>
      </c>
      <c r="F273" s="12">
        <f t="shared" si="17"/>
        <v>4.9813200498132005E-3</v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1</v>
      </c>
      <c r="E281" s="12" t="str">
        <f t="shared" ref="E281:E288" si="20">+IF(C281=0,"",C281/C$151)</f>
        <v/>
      </c>
      <c r="F281" s="12">
        <f t="shared" ref="F281:F288" si="21">+IF(D281=0,"",D281/D$151)</f>
        <v>1.2453300124533001E-3</v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2</v>
      </c>
      <c r="E285" s="12" t="str">
        <f t="shared" si="20"/>
        <v/>
      </c>
      <c r="F285" s="12">
        <f t="shared" si="21"/>
        <v>2.4906600249066002E-3</v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5</v>
      </c>
      <c r="D286" s="38">
        <v>9</v>
      </c>
      <c r="E286" s="12">
        <f t="shared" si="20"/>
        <v>9.727626459143969E-3</v>
      </c>
      <c r="F286" s="12">
        <f t="shared" si="21"/>
        <v>1.1207970112079701E-2</v>
      </c>
      <c r="G286" s="11">
        <f t="shared" si="22"/>
        <v>0.8</v>
      </c>
      <c r="H286" s="15">
        <f t="shared" si="23"/>
        <v>7.7821011673151752E-3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2427</v>
      </c>
      <c r="D294" s="34">
        <f>SUM(D295:D499)</f>
        <v>3419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0.40873506386485375</v>
      </c>
      <c r="H294" s="36">
        <f>+IF(OR(AND(E294=""),(G294="")),"",E294*G294)</f>
        <v>0.40873506386485375</v>
      </c>
    </row>
    <row r="295" spans="2:8" ht="15" x14ac:dyDescent="0.2">
      <c r="B295" s="37" t="s">
        <v>100</v>
      </c>
      <c r="C295" s="38">
        <v>66</v>
      </c>
      <c r="D295" s="38">
        <v>75</v>
      </c>
      <c r="E295" s="40">
        <f>+IF(C295=0,"",C295/C$294)</f>
        <v>2.7194066749072928E-2</v>
      </c>
      <c r="F295" s="40">
        <f>+IF(D295=0,"",D295/D$294)</f>
        <v>2.193623866627669E-2</v>
      </c>
      <c r="G295" s="30">
        <f>+IF(OR(AND(D295=0),(C295=0)),"0",((D295-C295)/C295))</f>
        <v>0.13636363636363635</v>
      </c>
      <c r="H295" s="31">
        <f>+IF(OR(AND(E295=""),(G295="")),"",E295*G295)</f>
        <v>3.7082818294190355E-3</v>
      </c>
    </row>
    <row r="296" spans="2:8" ht="15" x14ac:dyDescent="0.2">
      <c r="B296" s="5" t="s">
        <v>113</v>
      </c>
      <c r="C296" s="38">
        <v>12</v>
      </c>
      <c r="D296" s="38">
        <v>14</v>
      </c>
      <c r="E296" s="12">
        <f t="shared" ref="E296:E359" si="24">+IF(C296=0,"",C296/C$294)</f>
        <v>4.944375772558714E-3</v>
      </c>
      <c r="F296" s="12">
        <f t="shared" ref="F296:F359" si="25">+IF(D296=0,"",D296/D$294)</f>
        <v>4.0947645510383155E-3</v>
      </c>
      <c r="G296" s="11">
        <f t="shared" ref="G296:G359" si="26">+IF(OR(AND(D296=0),(C296=0)),"0",((D296-C296)/C296))</f>
        <v>0.16666666666666666</v>
      </c>
      <c r="H296" s="15">
        <f t="shared" ref="H296:H359" si="27">+IF(OR(AND(E296=""),(G296="")),"",E296*G296)</f>
        <v>8.2406262875978564E-4</v>
      </c>
    </row>
    <row r="297" spans="2:8" ht="15" x14ac:dyDescent="0.2">
      <c r="B297" s="5" t="s">
        <v>104</v>
      </c>
      <c r="C297" s="38">
        <v>25</v>
      </c>
      <c r="D297" s="38">
        <v>24</v>
      </c>
      <c r="E297" s="12">
        <f t="shared" si="24"/>
        <v>1.0300782859497322E-2</v>
      </c>
      <c r="F297" s="12">
        <f t="shared" si="25"/>
        <v>7.0195963732085408E-3</v>
      </c>
      <c r="G297" s="11">
        <f t="shared" si="26"/>
        <v>-0.04</v>
      </c>
      <c r="H297" s="15">
        <f t="shared" si="27"/>
        <v>-4.1203131437989287E-4</v>
      </c>
    </row>
    <row r="298" spans="2:8" ht="15" x14ac:dyDescent="0.2">
      <c r="B298" s="5" t="s">
        <v>95</v>
      </c>
      <c r="C298" s="38">
        <v>4</v>
      </c>
      <c r="D298" s="38">
        <v>11</v>
      </c>
      <c r="E298" s="12">
        <f t="shared" si="24"/>
        <v>1.6481252575195715E-3</v>
      </c>
      <c r="F298" s="12">
        <f t="shared" si="25"/>
        <v>3.2173150043872476E-3</v>
      </c>
      <c r="G298" s="11">
        <f t="shared" si="26"/>
        <v>1.75</v>
      </c>
      <c r="H298" s="15">
        <f t="shared" si="27"/>
        <v>2.88421920065925E-3</v>
      </c>
    </row>
    <row r="299" spans="2:8" ht="15" x14ac:dyDescent="0.2">
      <c r="B299" s="5" t="s">
        <v>112</v>
      </c>
      <c r="C299" s="38">
        <v>0</v>
      </c>
      <c r="D299" s="38">
        <v>1</v>
      </c>
      <c r="E299" s="12" t="str">
        <f t="shared" si="24"/>
        <v/>
      </c>
      <c r="F299" s="12">
        <f t="shared" si="25"/>
        <v>2.9248318221702252E-4</v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147</v>
      </c>
      <c r="D301" s="38">
        <v>160</v>
      </c>
      <c r="E301" s="12">
        <f t="shared" si="24"/>
        <v>6.0568603213844253E-2</v>
      </c>
      <c r="F301" s="12">
        <f t="shared" si="25"/>
        <v>4.6797309154723604E-2</v>
      </c>
      <c r="G301" s="11">
        <f t="shared" si="26"/>
        <v>8.8435374149659865E-2</v>
      </c>
      <c r="H301" s="15">
        <f t="shared" si="27"/>
        <v>5.3564070869386079E-3</v>
      </c>
    </row>
    <row r="302" spans="2:8" ht="15" x14ac:dyDescent="0.2">
      <c r="B302" s="5" t="s">
        <v>109</v>
      </c>
      <c r="C302" s="38">
        <v>2</v>
      </c>
      <c r="D302" s="38">
        <v>1</v>
      </c>
      <c r="E302" s="12">
        <f t="shared" si="24"/>
        <v>8.2406262875978574E-4</v>
      </c>
      <c r="F302" s="12">
        <f t="shared" si="25"/>
        <v>2.9248318221702252E-4</v>
      </c>
      <c r="G302" s="11">
        <f t="shared" si="26"/>
        <v>-0.5</v>
      </c>
      <c r="H302" s="15">
        <f t="shared" si="27"/>
        <v>-4.1203131437989287E-4</v>
      </c>
    </row>
    <row r="303" spans="2:8" ht="15" x14ac:dyDescent="0.2">
      <c r="B303" s="5" t="s">
        <v>108</v>
      </c>
      <c r="C303" s="38">
        <v>2</v>
      </c>
      <c r="D303" s="38">
        <v>4</v>
      </c>
      <c r="E303" s="12">
        <f t="shared" si="24"/>
        <v>8.2406262875978574E-4</v>
      </c>
      <c r="F303" s="12">
        <f t="shared" si="25"/>
        <v>1.1699327288680901E-3</v>
      </c>
      <c r="G303" s="11">
        <f t="shared" si="26"/>
        <v>1</v>
      </c>
      <c r="H303" s="15">
        <f t="shared" si="27"/>
        <v>8.2406262875978574E-4</v>
      </c>
    </row>
    <row r="304" spans="2:8" ht="15" x14ac:dyDescent="0.2">
      <c r="B304" s="5" t="s">
        <v>107</v>
      </c>
      <c r="C304" s="38">
        <v>27</v>
      </c>
      <c r="D304" s="38">
        <v>64</v>
      </c>
      <c r="E304" s="12">
        <f t="shared" si="24"/>
        <v>1.1124845488257108E-2</v>
      </c>
      <c r="F304" s="12">
        <f t="shared" si="25"/>
        <v>1.8718923661889441E-2</v>
      </c>
      <c r="G304" s="11">
        <f t="shared" si="26"/>
        <v>1.3703703703703705</v>
      </c>
      <c r="H304" s="15">
        <f t="shared" si="27"/>
        <v>1.5245158632056038E-2</v>
      </c>
    </row>
    <row r="305" spans="2:8" ht="15" x14ac:dyDescent="0.2">
      <c r="B305" s="5" t="s">
        <v>351</v>
      </c>
      <c r="C305" s="38">
        <v>15</v>
      </c>
      <c r="D305" s="38">
        <v>8</v>
      </c>
      <c r="E305" s="12">
        <f t="shared" si="24"/>
        <v>6.180469715698393E-3</v>
      </c>
      <c r="F305" s="12">
        <f t="shared" si="25"/>
        <v>2.3398654577361801E-3</v>
      </c>
      <c r="G305" s="11">
        <f t="shared" si="26"/>
        <v>-0.46666666666666667</v>
      </c>
      <c r="H305" s="15">
        <f t="shared" si="27"/>
        <v>-2.88421920065925E-3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63</v>
      </c>
      <c r="D307" s="38">
        <v>397</v>
      </c>
      <c r="E307" s="12">
        <f t="shared" si="24"/>
        <v>2.595797280593325E-2</v>
      </c>
      <c r="F307" s="12">
        <f t="shared" si="25"/>
        <v>0.11611582334015794</v>
      </c>
      <c r="G307" s="11">
        <f t="shared" si="26"/>
        <v>5.3015873015873014</v>
      </c>
      <c r="H307" s="15">
        <f t="shared" si="27"/>
        <v>0.13761845900288422</v>
      </c>
    </row>
    <row r="308" spans="2:8" ht="15" x14ac:dyDescent="0.2">
      <c r="B308" s="5" t="s">
        <v>99</v>
      </c>
      <c r="C308" s="38">
        <v>14</v>
      </c>
      <c r="D308" s="38">
        <v>5</v>
      </c>
      <c r="E308" s="12">
        <f t="shared" si="24"/>
        <v>5.7684384013185E-3</v>
      </c>
      <c r="F308" s="12">
        <f t="shared" si="25"/>
        <v>1.4624159110851126E-3</v>
      </c>
      <c r="G308" s="11">
        <f t="shared" si="26"/>
        <v>-0.6428571428571429</v>
      </c>
      <c r="H308" s="15">
        <f t="shared" si="27"/>
        <v>-3.708281829419036E-3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40</v>
      </c>
      <c r="D310" s="38">
        <v>49</v>
      </c>
      <c r="E310" s="12">
        <f t="shared" si="24"/>
        <v>1.6481252575195716E-2</v>
      </c>
      <c r="F310" s="12">
        <f t="shared" si="25"/>
        <v>1.4331675928634104E-2</v>
      </c>
      <c r="G310" s="11">
        <f t="shared" si="26"/>
        <v>0.22500000000000001</v>
      </c>
      <c r="H310" s="15">
        <f t="shared" si="27"/>
        <v>3.708281829419036E-3</v>
      </c>
    </row>
    <row r="311" spans="2:8" ht="15" x14ac:dyDescent="0.2">
      <c r="B311" s="5" t="s">
        <v>102</v>
      </c>
      <c r="C311" s="38">
        <v>2</v>
      </c>
      <c r="D311" s="38">
        <v>51</v>
      </c>
      <c r="E311" s="12">
        <f t="shared" si="24"/>
        <v>8.2406262875978574E-4</v>
      </c>
      <c r="F311" s="12">
        <f t="shared" si="25"/>
        <v>1.4916642293068149E-2</v>
      </c>
      <c r="G311" s="11">
        <f t="shared" si="26"/>
        <v>24.5</v>
      </c>
      <c r="H311" s="15">
        <f t="shared" si="27"/>
        <v>2.018953440461475E-2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33</v>
      </c>
      <c r="D314" s="38">
        <v>60</v>
      </c>
      <c r="E314" s="12">
        <f t="shared" si="24"/>
        <v>1.3597033374536464E-2</v>
      </c>
      <c r="F314" s="12">
        <f t="shared" si="25"/>
        <v>1.7548990933021352E-2</v>
      </c>
      <c r="G314" s="11">
        <f t="shared" si="26"/>
        <v>0.81818181818181823</v>
      </c>
      <c r="H314" s="15">
        <f t="shared" si="27"/>
        <v>1.1124845488257108E-2</v>
      </c>
    </row>
    <row r="315" spans="2:8" ht="15" x14ac:dyDescent="0.2">
      <c r="B315" s="5" t="s">
        <v>354</v>
      </c>
      <c r="C315" s="38">
        <v>132</v>
      </c>
      <c r="D315" s="38">
        <v>100</v>
      </c>
      <c r="E315" s="12">
        <f t="shared" si="24"/>
        <v>5.4388133498145856E-2</v>
      </c>
      <c r="F315" s="12">
        <f t="shared" si="25"/>
        <v>2.9248318221702253E-2</v>
      </c>
      <c r="G315" s="11">
        <f t="shared" si="26"/>
        <v>-0.24242424242424243</v>
      </c>
      <c r="H315" s="15">
        <f t="shared" si="27"/>
        <v>-1.3185002060156572E-2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12</v>
      </c>
      <c r="D317" s="38">
        <v>13</v>
      </c>
      <c r="E317" s="12">
        <f t="shared" si="24"/>
        <v>4.944375772558714E-3</v>
      </c>
      <c r="F317" s="12">
        <f t="shared" si="25"/>
        <v>3.8022813688212928E-3</v>
      </c>
      <c r="G317" s="11">
        <f t="shared" si="26"/>
        <v>8.3333333333333329E-2</v>
      </c>
      <c r="H317" s="15">
        <f t="shared" si="27"/>
        <v>4.1203131437989282E-4</v>
      </c>
    </row>
    <row r="318" spans="2:8" ht="15" x14ac:dyDescent="0.2">
      <c r="B318" s="5" t="s">
        <v>355</v>
      </c>
      <c r="C318" s="38">
        <v>59</v>
      </c>
      <c r="D318" s="38">
        <v>62</v>
      </c>
      <c r="E318" s="12">
        <f t="shared" si="24"/>
        <v>2.4309847548413678E-2</v>
      </c>
      <c r="F318" s="12">
        <f t="shared" si="25"/>
        <v>1.8133957297455396E-2</v>
      </c>
      <c r="G318" s="11">
        <f t="shared" si="26"/>
        <v>5.0847457627118647E-2</v>
      </c>
      <c r="H318" s="15">
        <f t="shared" si="27"/>
        <v>1.2360939431396787E-3</v>
      </c>
    </row>
    <row r="319" spans="2:8" ht="15" x14ac:dyDescent="0.2">
      <c r="B319" s="5" t="s">
        <v>115</v>
      </c>
      <c r="C319" s="38">
        <v>22</v>
      </c>
      <c r="D319" s="38">
        <v>10</v>
      </c>
      <c r="E319" s="12">
        <f t="shared" si="24"/>
        <v>9.0646889163576438E-3</v>
      </c>
      <c r="F319" s="12">
        <f t="shared" si="25"/>
        <v>2.9248318221702253E-3</v>
      </c>
      <c r="G319" s="11">
        <f t="shared" si="26"/>
        <v>-0.54545454545454541</v>
      </c>
      <c r="H319" s="15">
        <f t="shared" si="27"/>
        <v>-4.944375772558714E-3</v>
      </c>
    </row>
    <row r="320" spans="2:8" ht="15" x14ac:dyDescent="0.2">
      <c r="B320" s="5" t="s">
        <v>114</v>
      </c>
      <c r="C320" s="38">
        <v>0</v>
      </c>
      <c r="D320" s="38">
        <v>1</v>
      </c>
      <c r="E320" s="12" t="str">
        <f t="shared" si="24"/>
        <v/>
      </c>
      <c r="F320" s="12">
        <f t="shared" si="25"/>
        <v>2.9248318221702252E-4</v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</v>
      </c>
      <c r="D323" s="38">
        <v>5</v>
      </c>
      <c r="E323" s="12">
        <f t="shared" si="24"/>
        <v>4.1203131437989287E-4</v>
      </c>
      <c r="F323" s="12">
        <f t="shared" si="25"/>
        <v>1.4624159110851126E-3</v>
      </c>
      <c r="G323" s="11">
        <f t="shared" si="26"/>
        <v>4</v>
      </c>
      <c r="H323" s="15">
        <f t="shared" si="27"/>
        <v>1.6481252575195715E-3</v>
      </c>
    </row>
    <row r="324" spans="2:8" ht="15" x14ac:dyDescent="0.2">
      <c r="B324" s="5" t="s">
        <v>473</v>
      </c>
      <c r="C324" s="38">
        <v>0</v>
      </c>
      <c r="D324" s="38">
        <v>2</v>
      </c>
      <c r="E324" s="12" t="str">
        <f t="shared" si="24"/>
        <v/>
      </c>
      <c r="F324" s="12">
        <f t="shared" si="25"/>
        <v>5.8496636443404503E-4</v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48</v>
      </c>
      <c r="D326" s="38">
        <v>46</v>
      </c>
      <c r="E326" s="12">
        <f t="shared" si="24"/>
        <v>1.9777503090234856E-2</v>
      </c>
      <c r="F326" s="12">
        <f t="shared" si="25"/>
        <v>1.3454226381983035E-2</v>
      </c>
      <c r="G326" s="11">
        <f t="shared" si="26"/>
        <v>-4.1666666666666664E-2</v>
      </c>
      <c r="H326" s="15">
        <f t="shared" si="27"/>
        <v>-8.2406262875978564E-4</v>
      </c>
    </row>
    <row r="327" spans="2:8" ht="15" x14ac:dyDescent="0.2">
      <c r="B327" s="5" t="s">
        <v>358</v>
      </c>
      <c r="C327" s="38">
        <v>3</v>
      </c>
      <c r="D327" s="38">
        <v>1</v>
      </c>
      <c r="E327" s="12">
        <f t="shared" si="24"/>
        <v>1.2360939431396785E-3</v>
      </c>
      <c r="F327" s="12">
        <f t="shared" si="25"/>
        <v>2.9248318221702252E-4</v>
      </c>
      <c r="G327" s="11">
        <f t="shared" si="26"/>
        <v>-0.66666666666666663</v>
      </c>
      <c r="H327" s="15">
        <f t="shared" si="27"/>
        <v>-8.2406262875978564E-4</v>
      </c>
    </row>
    <row r="328" spans="2:8" ht="15" x14ac:dyDescent="0.2">
      <c r="B328" s="5" t="s">
        <v>116</v>
      </c>
      <c r="C328" s="38">
        <v>1</v>
      </c>
      <c r="D328" s="38">
        <v>5</v>
      </c>
      <c r="E328" s="12">
        <f t="shared" si="24"/>
        <v>4.1203131437989287E-4</v>
      </c>
      <c r="F328" s="12">
        <f t="shared" si="25"/>
        <v>1.4624159110851126E-3</v>
      </c>
      <c r="G328" s="11">
        <f t="shared" si="26"/>
        <v>4</v>
      </c>
      <c r="H328" s="15">
        <f t="shared" si="27"/>
        <v>1.6481252575195715E-3</v>
      </c>
    </row>
    <row r="329" spans="2:8" ht="15" x14ac:dyDescent="0.2">
      <c r="B329" s="5" t="s">
        <v>359</v>
      </c>
      <c r="C329" s="38">
        <v>0</v>
      </c>
      <c r="D329" s="38">
        <v>4</v>
      </c>
      <c r="E329" s="12" t="str">
        <f t="shared" si="24"/>
        <v/>
      </c>
      <c r="F329" s="12">
        <f t="shared" si="25"/>
        <v>1.1699327288680901E-3</v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19</v>
      </c>
      <c r="D330" s="38">
        <v>6</v>
      </c>
      <c r="E330" s="12">
        <f t="shared" si="24"/>
        <v>7.828594973217964E-3</v>
      </c>
      <c r="F330" s="12">
        <f t="shared" si="25"/>
        <v>1.7548990933021352E-3</v>
      </c>
      <c r="G330" s="11">
        <f t="shared" si="26"/>
        <v>-0.68421052631578949</v>
      </c>
      <c r="H330" s="15">
        <f t="shared" si="27"/>
        <v>-5.356407086938607E-3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336</v>
      </c>
      <c r="D332" s="38">
        <v>411</v>
      </c>
      <c r="E332" s="12">
        <f t="shared" si="24"/>
        <v>0.138442521631644</v>
      </c>
      <c r="F332" s="12">
        <f t="shared" si="25"/>
        <v>0.12021058789119625</v>
      </c>
      <c r="G332" s="11">
        <f t="shared" si="26"/>
        <v>0.22321428571428573</v>
      </c>
      <c r="H332" s="15">
        <f t="shared" si="27"/>
        <v>3.0902348578491966E-2</v>
      </c>
    </row>
    <row r="333" spans="2:8" ht="15" x14ac:dyDescent="0.2">
      <c r="B333" s="5" t="s">
        <v>130</v>
      </c>
      <c r="C333" s="38">
        <v>77</v>
      </c>
      <c r="D333" s="38">
        <v>176</v>
      </c>
      <c r="E333" s="12">
        <f t="shared" si="24"/>
        <v>3.1726411207251753E-2</v>
      </c>
      <c r="F333" s="12">
        <f t="shared" si="25"/>
        <v>5.1477040070195962E-2</v>
      </c>
      <c r="G333" s="11">
        <f t="shared" si="26"/>
        <v>1.2857142857142858</v>
      </c>
      <c r="H333" s="15">
        <f t="shared" si="27"/>
        <v>4.0791100123609397E-2</v>
      </c>
    </row>
    <row r="334" spans="2:8" ht="15" x14ac:dyDescent="0.2">
      <c r="B334" s="5" t="s">
        <v>119</v>
      </c>
      <c r="C334" s="38">
        <v>35</v>
      </c>
      <c r="D334" s="38">
        <v>76</v>
      </c>
      <c r="E334" s="12">
        <f t="shared" si="24"/>
        <v>1.442109600329625E-2</v>
      </c>
      <c r="F334" s="12">
        <f t="shared" si="25"/>
        <v>2.2228721848493713E-2</v>
      </c>
      <c r="G334" s="11">
        <f t="shared" si="26"/>
        <v>1.1714285714285715</v>
      </c>
      <c r="H334" s="15">
        <f t="shared" si="27"/>
        <v>1.689328388957561E-2</v>
      </c>
    </row>
    <row r="335" spans="2:8" ht="15" x14ac:dyDescent="0.2">
      <c r="B335" s="5" t="s">
        <v>128</v>
      </c>
      <c r="C335" s="38">
        <v>50</v>
      </c>
      <c r="D335" s="38">
        <v>123</v>
      </c>
      <c r="E335" s="12">
        <f t="shared" si="24"/>
        <v>2.0601565718994644E-2</v>
      </c>
      <c r="F335" s="12">
        <f t="shared" si="25"/>
        <v>3.597543141269377E-2</v>
      </c>
      <c r="G335" s="11">
        <f t="shared" si="26"/>
        <v>1.46</v>
      </c>
      <c r="H335" s="15">
        <f t="shared" si="27"/>
        <v>3.0078285949732178E-2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1</v>
      </c>
      <c r="D338" s="38">
        <v>3</v>
      </c>
      <c r="E338" s="12">
        <f t="shared" si="24"/>
        <v>4.1203131437989287E-4</v>
      </c>
      <c r="F338" s="12">
        <f t="shared" si="25"/>
        <v>8.774495466510676E-4</v>
      </c>
      <c r="G338" s="11">
        <f t="shared" si="26"/>
        <v>2</v>
      </c>
      <c r="H338" s="15">
        <f t="shared" si="27"/>
        <v>8.2406262875978574E-4</v>
      </c>
    </row>
    <row r="339" spans="2:8" ht="15" x14ac:dyDescent="0.2">
      <c r="B339" s="5" t="s">
        <v>363</v>
      </c>
      <c r="C339" s="38">
        <v>11</v>
      </c>
      <c r="D339" s="38">
        <v>5</v>
      </c>
      <c r="E339" s="12">
        <f t="shared" si="24"/>
        <v>4.5323444581788219E-3</v>
      </c>
      <c r="F339" s="12">
        <f t="shared" si="25"/>
        <v>1.4624159110851126E-3</v>
      </c>
      <c r="G339" s="11">
        <f t="shared" si="26"/>
        <v>-0.54545454545454541</v>
      </c>
      <c r="H339" s="15">
        <f t="shared" si="27"/>
        <v>-2.472187886279357E-3</v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3</v>
      </c>
      <c r="E341" s="12" t="str">
        <f t="shared" si="24"/>
        <v/>
      </c>
      <c r="F341" s="12">
        <f t="shared" si="25"/>
        <v>8.774495466510676E-4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14</v>
      </c>
      <c r="D342" s="38">
        <v>0</v>
      </c>
      <c r="E342" s="12">
        <f t="shared" si="24"/>
        <v>5.7684384013185E-3</v>
      </c>
      <c r="F342" s="12" t="str">
        <f t="shared" si="25"/>
        <v/>
      </c>
      <c r="G342" s="11" t="str">
        <f t="shared" si="26"/>
        <v>0</v>
      </c>
      <c r="H342" s="15">
        <f t="shared" si="27"/>
        <v>0</v>
      </c>
    </row>
    <row r="343" spans="2:8" ht="15" x14ac:dyDescent="0.2">
      <c r="B343" s="5" t="s">
        <v>129</v>
      </c>
      <c r="C343" s="38">
        <v>13</v>
      </c>
      <c r="D343" s="38">
        <v>39</v>
      </c>
      <c r="E343" s="12">
        <f t="shared" si="24"/>
        <v>5.356407086938607E-3</v>
      </c>
      <c r="F343" s="12">
        <f t="shared" si="25"/>
        <v>1.1406844106463879E-2</v>
      </c>
      <c r="G343" s="11">
        <f t="shared" si="26"/>
        <v>2</v>
      </c>
      <c r="H343" s="15">
        <f t="shared" si="27"/>
        <v>1.0712814173877214E-2</v>
      </c>
    </row>
    <row r="344" spans="2:8" ht="15" x14ac:dyDescent="0.2">
      <c r="B344" s="5" t="s">
        <v>131</v>
      </c>
      <c r="C344" s="38">
        <v>20</v>
      </c>
      <c r="D344" s="38">
        <v>28</v>
      </c>
      <c r="E344" s="12">
        <f t="shared" si="24"/>
        <v>8.2406262875978579E-3</v>
      </c>
      <c r="F344" s="12">
        <f t="shared" si="25"/>
        <v>8.1895291020766311E-3</v>
      </c>
      <c r="G344" s="11">
        <f t="shared" si="26"/>
        <v>0.4</v>
      </c>
      <c r="H344" s="15">
        <f t="shared" si="27"/>
        <v>3.2962505150391434E-3</v>
      </c>
    </row>
    <row r="345" spans="2:8" ht="15" x14ac:dyDescent="0.2">
      <c r="B345" s="5" t="s">
        <v>366</v>
      </c>
      <c r="C345" s="38">
        <v>58</v>
      </c>
      <c r="D345" s="38">
        <v>39</v>
      </c>
      <c r="E345" s="12">
        <f t="shared" si="24"/>
        <v>2.3897816234033788E-2</v>
      </c>
      <c r="F345" s="12">
        <f t="shared" si="25"/>
        <v>1.1406844106463879E-2</v>
      </c>
      <c r="G345" s="11">
        <f t="shared" si="26"/>
        <v>-0.32758620689655171</v>
      </c>
      <c r="H345" s="15">
        <f t="shared" si="27"/>
        <v>-7.828594973217964E-3</v>
      </c>
    </row>
    <row r="346" spans="2:8" ht="15" x14ac:dyDescent="0.2">
      <c r="B346" s="5" t="s">
        <v>122</v>
      </c>
      <c r="C346" s="38">
        <v>11</v>
      </c>
      <c r="D346" s="38">
        <v>2</v>
      </c>
      <c r="E346" s="12">
        <f t="shared" si="24"/>
        <v>4.5323444581788219E-3</v>
      </c>
      <c r="F346" s="12">
        <f t="shared" si="25"/>
        <v>5.8496636443404503E-4</v>
      </c>
      <c r="G346" s="11">
        <f t="shared" si="26"/>
        <v>-0.81818181818181823</v>
      </c>
      <c r="H346" s="15">
        <f t="shared" si="27"/>
        <v>-3.7082818294190364E-3</v>
      </c>
    </row>
    <row r="347" spans="2:8" ht="15" x14ac:dyDescent="0.2">
      <c r="B347" s="5" t="s">
        <v>121</v>
      </c>
      <c r="C347" s="38">
        <v>15</v>
      </c>
      <c r="D347" s="38">
        <v>33</v>
      </c>
      <c r="E347" s="12">
        <f t="shared" si="24"/>
        <v>6.180469715698393E-3</v>
      </c>
      <c r="F347" s="12">
        <f t="shared" si="25"/>
        <v>9.6519450131617428E-3</v>
      </c>
      <c r="G347" s="11">
        <f t="shared" si="26"/>
        <v>1.2</v>
      </c>
      <c r="H347" s="15">
        <f t="shared" si="27"/>
        <v>7.4165636588380711E-3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3</v>
      </c>
      <c r="E349" s="12" t="str">
        <f t="shared" si="24"/>
        <v/>
      </c>
      <c r="F349" s="12">
        <f t="shared" si="25"/>
        <v>8.774495466510676E-4</v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221</v>
      </c>
      <c r="D354" s="38">
        <v>86</v>
      </c>
      <c r="E354" s="12">
        <f t="shared" si="24"/>
        <v>9.1058920477956329E-2</v>
      </c>
      <c r="F354" s="12">
        <f t="shared" si="25"/>
        <v>2.5153553670663936E-2</v>
      </c>
      <c r="G354" s="11">
        <f t="shared" si="26"/>
        <v>-0.61085972850678738</v>
      </c>
      <c r="H354" s="15">
        <f t="shared" si="27"/>
        <v>-5.5624227441285548E-2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1</v>
      </c>
      <c r="E356" s="12" t="str">
        <f t="shared" si="24"/>
        <v/>
      </c>
      <c r="F356" s="12">
        <f t="shared" si="25"/>
        <v>2.9248318221702252E-4</v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21</v>
      </c>
      <c r="D357" s="38">
        <v>3</v>
      </c>
      <c r="E357" s="12">
        <f t="shared" si="24"/>
        <v>8.65265760197775E-3</v>
      </c>
      <c r="F357" s="12">
        <f t="shared" si="25"/>
        <v>8.774495466510676E-4</v>
      </c>
      <c r="G357" s="11">
        <f t="shared" si="26"/>
        <v>-0.8571428571428571</v>
      </c>
      <c r="H357" s="15">
        <f t="shared" si="27"/>
        <v>-7.4165636588380711E-3</v>
      </c>
    </row>
    <row r="358" spans="2:8" ht="15" x14ac:dyDescent="0.2">
      <c r="B358" s="5" t="s">
        <v>127</v>
      </c>
      <c r="C358" s="38">
        <v>37</v>
      </c>
      <c r="D358" s="38">
        <v>51</v>
      </c>
      <c r="E358" s="12">
        <f t="shared" si="24"/>
        <v>1.5245158632056036E-2</v>
      </c>
      <c r="F358" s="12">
        <f t="shared" si="25"/>
        <v>1.4916642293068149E-2</v>
      </c>
      <c r="G358" s="11">
        <f t="shared" si="26"/>
        <v>0.3783783783783784</v>
      </c>
      <c r="H358" s="15">
        <f t="shared" si="27"/>
        <v>5.7684384013185E-3</v>
      </c>
    </row>
    <row r="359" spans="2:8" ht="15" x14ac:dyDescent="0.2">
      <c r="B359" s="5" t="s">
        <v>123</v>
      </c>
      <c r="C359" s="38">
        <v>1</v>
      </c>
      <c r="D359" s="38">
        <v>0</v>
      </c>
      <c r="E359" s="12">
        <f t="shared" si="24"/>
        <v>4.1203131437989287E-4</v>
      </c>
      <c r="F359" s="12" t="str">
        <f t="shared" si="25"/>
        <v/>
      </c>
      <c r="G359" s="11" t="str">
        <f t="shared" si="26"/>
        <v>0</v>
      </c>
      <c r="H359" s="15">
        <f t="shared" si="27"/>
        <v>0</v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5</v>
      </c>
      <c r="E362" s="12" t="str">
        <f t="shared" si="28"/>
        <v/>
      </c>
      <c r="F362" s="12">
        <f t="shared" si="29"/>
        <v>1.4624159110851126E-3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3</v>
      </c>
      <c r="D363" s="38">
        <v>6</v>
      </c>
      <c r="E363" s="12">
        <f t="shared" si="28"/>
        <v>1.2360939431396785E-3</v>
      </c>
      <c r="F363" s="12">
        <f t="shared" si="29"/>
        <v>1.7548990933021352E-3</v>
      </c>
      <c r="G363" s="11">
        <f t="shared" si="30"/>
        <v>1</v>
      </c>
      <c r="H363" s="15">
        <f t="shared" si="31"/>
        <v>1.2360939431396785E-3</v>
      </c>
    </row>
    <row r="364" spans="2:8" ht="15" x14ac:dyDescent="0.2">
      <c r="B364" s="5" t="s">
        <v>377</v>
      </c>
      <c r="C364" s="38">
        <v>34</v>
      </c>
      <c r="D364" s="38">
        <v>246</v>
      </c>
      <c r="E364" s="12">
        <f t="shared" si="28"/>
        <v>1.4009064688916358E-2</v>
      </c>
      <c r="F364" s="12">
        <f t="shared" si="29"/>
        <v>7.195086282538754E-2</v>
      </c>
      <c r="G364" s="11">
        <f t="shared" si="30"/>
        <v>6.2352941176470589</v>
      </c>
      <c r="H364" s="15">
        <f t="shared" si="31"/>
        <v>8.7350638648537288E-2</v>
      </c>
    </row>
    <row r="365" spans="2:8" ht="15" x14ac:dyDescent="0.2">
      <c r="B365" s="5" t="s">
        <v>378</v>
      </c>
      <c r="C365" s="38">
        <v>0</v>
      </c>
      <c r="D365" s="38">
        <v>6</v>
      </c>
      <c r="E365" s="12" t="str">
        <f t="shared" si="28"/>
        <v/>
      </c>
      <c r="F365" s="12">
        <f t="shared" si="29"/>
        <v>1.7548990933021352E-3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1</v>
      </c>
      <c r="D367" s="38">
        <v>0</v>
      </c>
      <c r="E367" s="12">
        <f t="shared" si="28"/>
        <v>4.1203131437989287E-4</v>
      </c>
      <c r="F367" s="12" t="str">
        <f t="shared" si="29"/>
        <v/>
      </c>
      <c r="G367" s="11" t="str">
        <f t="shared" si="30"/>
        <v>0</v>
      </c>
      <c r="H367" s="15">
        <f t="shared" si="31"/>
        <v>0</v>
      </c>
    </row>
    <row r="368" spans="2:8" ht="15" x14ac:dyDescent="0.2">
      <c r="B368" s="5" t="s">
        <v>380</v>
      </c>
      <c r="C368" s="38">
        <v>0</v>
      </c>
      <c r="D368" s="38">
        <v>1</v>
      </c>
      <c r="E368" s="12" t="str">
        <f t="shared" si="28"/>
        <v/>
      </c>
      <c r="F368" s="12">
        <f t="shared" si="29"/>
        <v>2.9248318221702252E-4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3</v>
      </c>
      <c r="D369" s="38">
        <v>3</v>
      </c>
      <c r="E369" s="12">
        <f t="shared" si="28"/>
        <v>1.2360939431396785E-3</v>
      </c>
      <c r="F369" s="12">
        <f t="shared" si="29"/>
        <v>8.774495466510676E-4</v>
      </c>
      <c r="G369" s="11">
        <f t="shared" si="30"/>
        <v>0</v>
      </c>
      <c r="H369" s="15">
        <f t="shared" si="31"/>
        <v>0</v>
      </c>
    </row>
    <row r="370" spans="2:8" ht="15" x14ac:dyDescent="0.2">
      <c r="B370" s="5" t="s">
        <v>135</v>
      </c>
      <c r="C370" s="38">
        <v>21</v>
      </c>
      <c r="D370" s="38">
        <v>2</v>
      </c>
      <c r="E370" s="12">
        <f t="shared" si="28"/>
        <v>8.65265760197775E-3</v>
      </c>
      <c r="F370" s="12">
        <f t="shared" si="29"/>
        <v>5.8496636443404503E-4</v>
      </c>
      <c r="G370" s="11">
        <f t="shared" si="30"/>
        <v>-0.90476190476190477</v>
      </c>
      <c r="H370" s="15">
        <f t="shared" si="31"/>
        <v>-7.828594973217964E-3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</v>
      </c>
      <c r="D372" s="38">
        <v>0</v>
      </c>
      <c r="E372" s="12">
        <f t="shared" si="28"/>
        <v>4.1203131437989287E-4</v>
      </c>
      <c r="F372" s="12" t="str">
        <f t="shared" si="29"/>
        <v/>
      </c>
      <c r="G372" s="11" t="str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3</v>
      </c>
      <c r="E375" s="12" t="str">
        <f t="shared" si="28"/>
        <v/>
      </c>
      <c r="F375" s="12">
        <f t="shared" si="29"/>
        <v>8.774495466510676E-4</v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1</v>
      </c>
      <c r="D376" s="38">
        <v>0</v>
      </c>
      <c r="E376" s="12">
        <f t="shared" si="28"/>
        <v>4.1203131437989287E-4</v>
      </c>
      <c r="F376" s="12" t="str">
        <f t="shared" si="29"/>
        <v/>
      </c>
      <c r="G376" s="11" t="str">
        <f t="shared" si="30"/>
        <v>0</v>
      </c>
      <c r="H376" s="15">
        <f t="shared" si="31"/>
        <v>0</v>
      </c>
    </row>
    <row r="377" spans="2:8" ht="15" x14ac:dyDescent="0.2">
      <c r="B377" s="5" t="s">
        <v>150</v>
      </c>
      <c r="C377" s="38">
        <v>7</v>
      </c>
      <c r="D377" s="38">
        <v>12</v>
      </c>
      <c r="E377" s="12">
        <f t="shared" si="28"/>
        <v>2.88421920065925E-3</v>
      </c>
      <c r="F377" s="12">
        <f t="shared" si="29"/>
        <v>3.5097981866042704E-3</v>
      </c>
      <c r="G377" s="11">
        <f t="shared" si="30"/>
        <v>0.7142857142857143</v>
      </c>
      <c r="H377" s="15">
        <f t="shared" si="31"/>
        <v>2.0601565718994645E-3</v>
      </c>
    </row>
    <row r="378" spans="2:8" ht="15" x14ac:dyDescent="0.2">
      <c r="B378" s="5" t="s">
        <v>149</v>
      </c>
      <c r="C378" s="38">
        <v>12</v>
      </c>
      <c r="D378" s="38">
        <v>15</v>
      </c>
      <c r="E378" s="12">
        <f t="shared" si="28"/>
        <v>4.944375772558714E-3</v>
      </c>
      <c r="F378" s="12">
        <f t="shared" si="29"/>
        <v>4.3872477332553379E-3</v>
      </c>
      <c r="G378" s="11">
        <f t="shared" si="30"/>
        <v>0.25</v>
      </c>
      <c r="H378" s="15">
        <f t="shared" si="31"/>
        <v>1.2360939431396785E-3</v>
      </c>
    </row>
    <row r="379" spans="2:8" ht="15" x14ac:dyDescent="0.2">
      <c r="B379" s="5" t="s">
        <v>384</v>
      </c>
      <c r="C379" s="38">
        <v>10</v>
      </c>
      <c r="D379" s="38">
        <v>33</v>
      </c>
      <c r="E379" s="12">
        <f t="shared" si="28"/>
        <v>4.1203131437989289E-3</v>
      </c>
      <c r="F379" s="12">
        <f t="shared" si="29"/>
        <v>9.6519450131617428E-3</v>
      </c>
      <c r="G379" s="11">
        <f t="shared" si="30"/>
        <v>2.2999999999999998</v>
      </c>
      <c r="H379" s="15">
        <f t="shared" si="31"/>
        <v>9.476720230737536E-3</v>
      </c>
    </row>
    <row r="380" spans="2:8" ht="15" x14ac:dyDescent="0.2">
      <c r="B380" s="5" t="s">
        <v>385</v>
      </c>
      <c r="C380" s="38">
        <v>4</v>
      </c>
      <c r="D380" s="38">
        <v>2</v>
      </c>
      <c r="E380" s="12">
        <f t="shared" si="28"/>
        <v>1.6481252575195715E-3</v>
      </c>
      <c r="F380" s="12">
        <f t="shared" si="29"/>
        <v>5.8496636443404503E-4</v>
      </c>
      <c r="G380" s="11">
        <f t="shared" si="30"/>
        <v>-0.5</v>
      </c>
      <c r="H380" s="15">
        <f t="shared" si="31"/>
        <v>-8.2406262875978574E-4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4</v>
      </c>
      <c r="D383" s="38">
        <v>2</v>
      </c>
      <c r="E383" s="12">
        <f t="shared" si="28"/>
        <v>1.6481252575195715E-3</v>
      </c>
      <c r="F383" s="12">
        <f t="shared" si="29"/>
        <v>5.8496636443404503E-4</v>
      </c>
      <c r="G383" s="11">
        <f t="shared" si="30"/>
        <v>-0.5</v>
      </c>
      <c r="H383" s="15">
        <f t="shared" si="31"/>
        <v>-8.2406262875978574E-4</v>
      </c>
    </row>
    <row r="384" spans="2:8" ht="15" x14ac:dyDescent="0.2">
      <c r="B384" s="5" t="s">
        <v>388</v>
      </c>
      <c r="C384" s="38">
        <v>0</v>
      </c>
      <c r="D384" s="38">
        <v>2</v>
      </c>
      <c r="E384" s="12" t="str">
        <f t="shared" si="28"/>
        <v/>
      </c>
      <c r="F384" s="12">
        <f t="shared" si="29"/>
        <v>5.8496636443404503E-4</v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6</v>
      </c>
      <c r="D385" s="38">
        <v>7</v>
      </c>
      <c r="E385" s="12">
        <f t="shared" si="28"/>
        <v>2.472187886279357E-3</v>
      </c>
      <c r="F385" s="12">
        <f t="shared" si="29"/>
        <v>2.0473822755191578E-3</v>
      </c>
      <c r="G385" s="11">
        <f t="shared" si="30"/>
        <v>0.16666666666666666</v>
      </c>
      <c r="H385" s="15">
        <f t="shared" si="31"/>
        <v>4.1203131437989282E-4</v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38</v>
      </c>
      <c r="D387" s="38">
        <v>25</v>
      </c>
      <c r="E387" s="12">
        <f t="shared" si="28"/>
        <v>1.5657189946435928E-2</v>
      </c>
      <c r="F387" s="12">
        <f t="shared" si="29"/>
        <v>7.3120795554255632E-3</v>
      </c>
      <c r="G387" s="11">
        <f t="shared" si="30"/>
        <v>-0.34210526315789475</v>
      </c>
      <c r="H387" s="15">
        <f t="shared" si="31"/>
        <v>-5.356407086938607E-3</v>
      </c>
    </row>
    <row r="388" spans="2:8" ht="15" x14ac:dyDescent="0.2">
      <c r="B388" s="5" t="s">
        <v>389</v>
      </c>
      <c r="C388" s="38">
        <v>0</v>
      </c>
      <c r="D388" s="38">
        <v>6</v>
      </c>
      <c r="E388" s="12" t="str">
        <f t="shared" si="28"/>
        <v/>
      </c>
      <c r="F388" s="12">
        <f t="shared" si="29"/>
        <v>1.7548990933021352E-3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16</v>
      </c>
      <c r="D389" s="38">
        <v>0</v>
      </c>
      <c r="E389" s="12">
        <f t="shared" si="28"/>
        <v>6.592501030078286E-3</v>
      </c>
      <c r="F389" s="12" t="str">
        <f t="shared" si="29"/>
        <v/>
      </c>
      <c r="G389" s="11" t="str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2</v>
      </c>
      <c r="D391" s="38">
        <v>8</v>
      </c>
      <c r="E391" s="12">
        <f t="shared" si="28"/>
        <v>8.2406262875978574E-4</v>
      </c>
      <c r="F391" s="12">
        <f t="shared" si="29"/>
        <v>2.3398654577361801E-3</v>
      </c>
      <c r="G391" s="11">
        <f t="shared" si="30"/>
        <v>3</v>
      </c>
      <c r="H391" s="15">
        <f t="shared" si="31"/>
        <v>2.472187886279357E-3</v>
      </c>
    </row>
    <row r="392" spans="2:8" ht="15" x14ac:dyDescent="0.2">
      <c r="B392" s="5" t="s">
        <v>140</v>
      </c>
      <c r="C392" s="38">
        <v>2</v>
      </c>
      <c r="D392" s="38">
        <v>2</v>
      </c>
      <c r="E392" s="12">
        <f t="shared" si="28"/>
        <v>8.2406262875978574E-4</v>
      </c>
      <c r="F392" s="12">
        <f t="shared" si="29"/>
        <v>5.8496636443404503E-4</v>
      </c>
      <c r="G392" s="11">
        <f t="shared" si="30"/>
        <v>0</v>
      </c>
      <c r="H392" s="15">
        <f t="shared" si="31"/>
        <v>0</v>
      </c>
    </row>
    <row r="393" spans="2:8" ht="15" x14ac:dyDescent="0.2">
      <c r="B393" s="5" t="s">
        <v>390</v>
      </c>
      <c r="C393" s="38">
        <v>141</v>
      </c>
      <c r="D393" s="38">
        <v>107</v>
      </c>
      <c r="E393" s="12">
        <f t="shared" si="28"/>
        <v>5.8096415327564897E-2</v>
      </c>
      <c r="F393" s="12">
        <f t="shared" si="29"/>
        <v>3.1295700497221413E-2</v>
      </c>
      <c r="G393" s="11">
        <f t="shared" si="30"/>
        <v>-0.24113475177304963</v>
      </c>
      <c r="H393" s="15">
        <f t="shared" si="31"/>
        <v>-1.4009064688916358E-2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1</v>
      </c>
      <c r="D395" s="38">
        <v>0</v>
      </c>
      <c r="E395" s="12">
        <f t="shared" si="28"/>
        <v>4.1203131437989287E-4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18</v>
      </c>
      <c r="D398" s="38">
        <v>0</v>
      </c>
      <c r="E398" s="12">
        <f t="shared" si="28"/>
        <v>7.4165636588380719E-3</v>
      </c>
      <c r="F398" s="12" t="str">
        <f t="shared" si="29"/>
        <v/>
      </c>
      <c r="G398" s="11" t="str">
        <f t="shared" si="30"/>
        <v>0</v>
      </c>
      <c r="H398" s="15">
        <f t="shared" si="31"/>
        <v>0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1</v>
      </c>
      <c r="D400" s="38">
        <v>0</v>
      </c>
      <c r="E400" s="12">
        <f t="shared" si="28"/>
        <v>4.1203131437989287E-4</v>
      </c>
      <c r="F400" s="12" t="str">
        <f t="shared" si="29"/>
        <v/>
      </c>
      <c r="G400" s="11" t="str">
        <f t="shared" si="30"/>
        <v>0</v>
      </c>
      <c r="H400" s="15">
        <f t="shared" si="31"/>
        <v>0</v>
      </c>
    </row>
    <row r="401" spans="2:8" ht="15" x14ac:dyDescent="0.2">
      <c r="B401" s="5" t="s">
        <v>392</v>
      </c>
      <c r="C401" s="38">
        <v>31</v>
      </c>
      <c r="D401" s="38">
        <v>27</v>
      </c>
      <c r="E401" s="12">
        <f t="shared" si="28"/>
        <v>1.277297074577668E-2</v>
      </c>
      <c r="F401" s="12">
        <f t="shared" si="29"/>
        <v>7.8970459198596087E-3</v>
      </c>
      <c r="G401" s="11">
        <f t="shared" si="30"/>
        <v>-0.12903225806451613</v>
      </c>
      <c r="H401" s="15">
        <f t="shared" si="31"/>
        <v>-1.6481252575195715E-3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6</v>
      </c>
      <c r="D403" s="38">
        <v>5</v>
      </c>
      <c r="E403" s="12">
        <f t="shared" si="28"/>
        <v>2.472187886279357E-3</v>
      </c>
      <c r="F403" s="12">
        <f t="shared" si="29"/>
        <v>1.4624159110851126E-3</v>
      </c>
      <c r="G403" s="11">
        <f t="shared" si="30"/>
        <v>-0.16666666666666666</v>
      </c>
      <c r="H403" s="15">
        <f t="shared" si="31"/>
        <v>-4.1203131437989282E-4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12</v>
      </c>
      <c r="D405" s="38">
        <v>3</v>
      </c>
      <c r="E405" s="12">
        <f t="shared" si="28"/>
        <v>4.944375772558714E-3</v>
      </c>
      <c r="F405" s="12">
        <f t="shared" si="29"/>
        <v>8.774495466510676E-4</v>
      </c>
      <c r="G405" s="11">
        <f t="shared" si="30"/>
        <v>-0.75</v>
      </c>
      <c r="H405" s="15">
        <f t="shared" si="31"/>
        <v>-3.7082818294190355E-3</v>
      </c>
    </row>
    <row r="406" spans="2:8" ht="15" x14ac:dyDescent="0.2">
      <c r="B406" s="5" t="s">
        <v>397</v>
      </c>
      <c r="C406" s="38">
        <v>42</v>
      </c>
      <c r="D406" s="38">
        <v>73</v>
      </c>
      <c r="E406" s="12">
        <f t="shared" si="28"/>
        <v>1.73053152039555E-2</v>
      </c>
      <c r="F406" s="12">
        <f t="shared" si="29"/>
        <v>2.1351272301842646E-2</v>
      </c>
      <c r="G406" s="11">
        <f t="shared" si="30"/>
        <v>0.73809523809523814</v>
      </c>
      <c r="H406" s="15">
        <f t="shared" si="31"/>
        <v>1.277297074577668E-2</v>
      </c>
    </row>
    <row r="407" spans="2:8" ht="15" x14ac:dyDescent="0.2">
      <c r="B407" s="5" t="s">
        <v>398</v>
      </c>
      <c r="C407" s="38">
        <v>5</v>
      </c>
      <c r="D407" s="38">
        <v>1</v>
      </c>
      <c r="E407" s="12">
        <f t="shared" si="28"/>
        <v>2.0601565718994645E-3</v>
      </c>
      <c r="F407" s="12">
        <f t="shared" si="29"/>
        <v>2.9248318221702252E-4</v>
      </c>
      <c r="G407" s="11">
        <f t="shared" si="30"/>
        <v>-0.8</v>
      </c>
      <c r="H407" s="15">
        <f t="shared" si="31"/>
        <v>-1.6481252575195717E-3</v>
      </c>
    </row>
    <row r="408" spans="2:8" ht="15" x14ac:dyDescent="0.2">
      <c r="B408" s="5" t="s">
        <v>399</v>
      </c>
      <c r="C408" s="38">
        <v>27</v>
      </c>
      <c r="D408" s="38">
        <v>7</v>
      </c>
      <c r="E408" s="12">
        <f t="shared" si="28"/>
        <v>1.1124845488257108E-2</v>
      </c>
      <c r="F408" s="12">
        <f t="shared" si="29"/>
        <v>2.0473822755191578E-3</v>
      </c>
      <c r="G408" s="11">
        <f t="shared" si="30"/>
        <v>-0.7407407407407407</v>
      </c>
      <c r="H408" s="15">
        <f t="shared" si="31"/>
        <v>-8.2406262875978579E-3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2</v>
      </c>
      <c r="D410" s="38">
        <v>0</v>
      </c>
      <c r="E410" s="12">
        <f t="shared" si="28"/>
        <v>8.2406262875978574E-4</v>
      </c>
      <c r="F410" s="12" t="str">
        <f t="shared" si="29"/>
        <v/>
      </c>
      <c r="G410" s="11" t="str">
        <f t="shared" si="30"/>
        <v>0</v>
      </c>
      <c r="H410" s="15">
        <f t="shared" si="31"/>
        <v>0</v>
      </c>
    </row>
    <row r="411" spans="2:8" ht="15" x14ac:dyDescent="0.2">
      <c r="B411" s="5" t="s">
        <v>401</v>
      </c>
      <c r="C411" s="38">
        <v>5</v>
      </c>
      <c r="D411" s="38">
        <v>4</v>
      </c>
      <c r="E411" s="12">
        <f t="shared" si="28"/>
        <v>2.0601565718994645E-3</v>
      </c>
      <c r="F411" s="12">
        <f t="shared" si="29"/>
        <v>1.1699327288680901E-3</v>
      </c>
      <c r="G411" s="11">
        <f t="shared" si="30"/>
        <v>-0.2</v>
      </c>
      <c r="H411" s="15">
        <f t="shared" si="31"/>
        <v>-4.1203131437989293E-4</v>
      </c>
    </row>
    <row r="412" spans="2:8" ht="15" x14ac:dyDescent="0.2">
      <c r="B412" s="5" t="s">
        <v>402</v>
      </c>
      <c r="C412" s="38">
        <v>6</v>
      </c>
      <c r="D412" s="38">
        <v>3</v>
      </c>
      <c r="E412" s="12">
        <f t="shared" si="28"/>
        <v>2.472187886279357E-3</v>
      </c>
      <c r="F412" s="12">
        <f t="shared" si="29"/>
        <v>8.774495466510676E-4</v>
      </c>
      <c r="G412" s="11">
        <f t="shared" si="30"/>
        <v>-0.5</v>
      </c>
      <c r="H412" s="15">
        <f t="shared" si="31"/>
        <v>-1.2360939431396785E-3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1</v>
      </c>
      <c r="D414" s="38">
        <v>8</v>
      </c>
      <c r="E414" s="12">
        <f t="shared" si="28"/>
        <v>4.1203131437989287E-4</v>
      </c>
      <c r="F414" s="12">
        <f t="shared" si="29"/>
        <v>2.3398654577361801E-3</v>
      </c>
      <c r="G414" s="11">
        <f t="shared" si="30"/>
        <v>7</v>
      </c>
      <c r="H414" s="15">
        <f t="shared" si="31"/>
        <v>2.88421920065925E-3</v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2</v>
      </c>
      <c r="D416" s="38">
        <v>0</v>
      </c>
      <c r="E416" s="12">
        <f t="shared" si="28"/>
        <v>8.2406262875978574E-4</v>
      </c>
      <c r="F416" s="12" t="str">
        <f t="shared" si="29"/>
        <v/>
      </c>
      <c r="G416" s="11" t="str">
        <f t="shared" si="30"/>
        <v>0</v>
      </c>
      <c r="H416" s="15">
        <f t="shared" si="31"/>
        <v>0</v>
      </c>
    </row>
    <row r="417" spans="2:8" ht="15" x14ac:dyDescent="0.2">
      <c r="B417" s="5" t="s">
        <v>165</v>
      </c>
      <c r="C417" s="38">
        <v>2</v>
      </c>
      <c r="D417" s="38">
        <v>24</v>
      </c>
      <c r="E417" s="12">
        <f t="shared" si="28"/>
        <v>8.2406262875978574E-4</v>
      </c>
      <c r="F417" s="12">
        <f t="shared" si="29"/>
        <v>7.0195963732085408E-3</v>
      </c>
      <c r="G417" s="11">
        <f t="shared" si="30"/>
        <v>11</v>
      </c>
      <c r="H417" s="15">
        <f t="shared" si="31"/>
        <v>9.0646889163576438E-3</v>
      </c>
    </row>
    <row r="418" spans="2:8" ht="15" x14ac:dyDescent="0.2">
      <c r="B418" s="5" t="s">
        <v>166</v>
      </c>
      <c r="C418" s="38">
        <v>0</v>
      </c>
      <c r="D418" s="38">
        <v>6</v>
      </c>
      <c r="E418" s="12" t="str">
        <f t="shared" si="28"/>
        <v/>
      </c>
      <c r="F418" s="12">
        <f t="shared" si="29"/>
        <v>1.7548990933021352E-3</v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4</v>
      </c>
      <c r="E419" s="12" t="str">
        <f t="shared" si="28"/>
        <v/>
      </c>
      <c r="F419" s="12">
        <f t="shared" si="29"/>
        <v>1.1699327288680901E-3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2</v>
      </c>
      <c r="D420" s="38">
        <v>8</v>
      </c>
      <c r="E420" s="12">
        <f t="shared" si="28"/>
        <v>8.2406262875978574E-4</v>
      </c>
      <c r="F420" s="12">
        <f t="shared" si="29"/>
        <v>2.3398654577361801E-3</v>
      </c>
      <c r="G420" s="11">
        <f t="shared" si="30"/>
        <v>3</v>
      </c>
      <c r="H420" s="15">
        <f t="shared" si="31"/>
        <v>2.472187886279357E-3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2</v>
      </c>
      <c r="D422" s="38">
        <v>15</v>
      </c>
      <c r="E422" s="12">
        <f t="shared" si="28"/>
        <v>8.2406262875978574E-4</v>
      </c>
      <c r="F422" s="12">
        <f t="shared" si="29"/>
        <v>4.3872477332553379E-3</v>
      </c>
      <c r="G422" s="11">
        <f t="shared" si="30"/>
        <v>6.5</v>
      </c>
      <c r="H422" s="15">
        <f t="shared" si="31"/>
        <v>5.356407086938607E-3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1</v>
      </c>
      <c r="E424" s="12" t="str">
        <f t="shared" ref="E424:E487" si="32">+IF(C424=0,"",C424/C$294)</f>
        <v/>
      </c>
      <c r="F424" s="12">
        <f t="shared" ref="F424:F487" si="33">+IF(D424=0,"",D424/D$294)</f>
        <v>2.9248318221702252E-4</v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1</v>
      </c>
      <c r="E429" s="12" t="str">
        <f t="shared" si="32"/>
        <v/>
      </c>
      <c r="F429" s="12">
        <f t="shared" si="33"/>
        <v>2.9248318221702252E-4</v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1</v>
      </c>
      <c r="E430" s="12" t="str">
        <f t="shared" si="32"/>
        <v/>
      </c>
      <c r="F430" s="12">
        <f t="shared" si="33"/>
        <v>2.9248318221702252E-4</v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1</v>
      </c>
      <c r="D431" s="38">
        <v>1</v>
      </c>
      <c r="E431" s="12">
        <f t="shared" si="32"/>
        <v>4.1203131437989287E-4</v>
      </c>
      <c r="F431" s="12">
        <f t="shared" si="33"/>
        <v>2.9248318221702252E-4</v>
      </c>
      <c r="G431" s="11">
        <f t="shared" si="34"/>
        <v>0</v>
      </c>
      <c r="H431" s="15">
        <f t="shared" si="35"/>
        <v>0</v>
      </c>
    </row>
    <row r="432" spans="2:8" ht="15" x14ac:dyDescent="0.2">
      <c r="B432" s="5" t="s">
        <v>417</v>
      </c>
      <c r="C432" s="38">
        <v>51</v>
      </c>
      <c r="D432" s="38">
        <v>72</v>
      </c>
      <c r="E432" s="12">
        <f t="shared" si="32"/>
        <v>2.1013597033374538E-2</v>
      </c>
      <c r="F432" s="12">
        <f t="shared" si="33"/>
        <v>2.105878911962562E-2</v>
      </c>
      <c r="G432" s="11">
        <f t="shared" si="34"/>
        <v>0.41176470588235292</v>
      </c>
      <c r="H432" s="15">
        <f t="shared" si="35"/>
        <v>8.65265760197775E-3</v>
      </c>
    </row>
    <row r="433" spans="2:8" ht="15" x14ac:dyDescent="0.2">
      <c r="B433" s="5" t="s">
        <v>162</v>
      </c>
      <c r="C433" s="38">
        <v>2</v>
      </c>
      <c r="D433" s="38">
        <v>2</v>
      </c>
      <c r="E433" s="12">
        <f t="shared" si="32"/>
        <v>8.2406262875978574E-4</v>
      </c>
      <c r="F433" s="12">
        <f t="shared" si="33"/>
        <v>5.8496636443404503E-4</v>
      </c>
      <c r="G433" s="11">
        <f t="shared" si="34"/>
        <v>0</v>
      </c>
      <c r="H433" s="15">
        <f t="shared" si="35"/>
        <v>0</v>
      </c>
    </row>
    <row r="434" spans="2:8" ht="30" x14ac:dyDescent="0.2">
      <c r="B434" s="5" t="s">
        <v>418</v>
      </c>
      <c r="C434" s="38">
        <v>44</v>
      </c>
      <c r="D434" s="38">
        <v>5</v>
      </c>
      <c r="E434" s="12">
        <f t="shared" si="32"/>
        <v>1.8129377832715288E-2</v>
      </c>
      <c r="F434" s="12">
        <f t="shared" si="33"/>
        <v>1.4624159110851126E-3</v>
      </c>
      <c r="G434" s="11">
        <f t="shared" si="34"/>
        <v>-0.88636363636363635</v>
      </c>
      <c r="H434" s="15">
        <f t="shared" si="35"/>
        <v>-1.6069221260815822E-2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</v>
      </c>
      <c r="D437" s="38">
        <v>62</v>
      </c>
      <c r="E437" s="12">
        <f t="shared" si="32"/>
        <v>4.1203131437989287E-4</v>
      </c>
      <c r="F437" s="12">
        <f t="shared" si="33"/>
        <v>1.8133957297455396E-2</v>
      </c>
      <c r="G437" s="11">
        <f t="shared" si="34"/>
        <v>61</v>
      </c>
      <c r="H437" s="15">
        <f t="shared" si="35"/>
        <v>2.5133910177173466E-2</v>
      </c>
    </row>
    <row r="438" spans="2:8" ht="15" x14ac:dyDescent="0.2">
      <c r="B438" s="5" t="s">
        <v>155</v>
      </c>
      <c r="C438" s="38">
        <v>2</v>
      </c>
      <c r="D438" s="38">
        <v>2</v>
      </c>
      <c r="E438" s="12">
        <f t="shared" si="32"/>
        <v>8.2406262875978574E-4</v>
      </c>
      <c r="F438" s="12">
        <f t="shared" si="33"/>
        <v>5.8496636443404503E-4</v>
      </c>
      <c r="G438" s="11">
        <f t="shared" si="34"/>
        <v>0</v>
      </c>
      <c r="H438" s="15">
        <f t="shared" si="35"/>
        <v>0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3</v>
      </c>
      <c r="D441" s="38">
        <v>0</v>
      </c>
      <c r="E441" s="12">
        <f t="shared" si="32"/>
        <v>1.2360939431396785E-3</v>
      </c>
      <c r="F441" s="12" t="str">
        <f t="shared" si="33"/>
        <v/>
      </c>
      <c r="G441" s="11" t="str">
        <f t="shared" si="34"/>
        <v>0</v>
      </c>
      <c r="H441" s="15">
        <f t="shared" si="35"/>
        <v>0</v>
      </c>
    </row>
    <row r="442" spans="2:8" ht="15" x14ac:dyDescent="0.2">
      <c r="B442" s="5" t="s">
        <v>422</v>
      </c>
      <c r="C442" s="38">
        <v>0</v>
      </c>
      <c r="D442" s="38">
        <v>3</v>
      </c>
      <c r="E442" s="12" t="str">
        <f t="shared" si="32"/>
        <v/>
      </c>
      <c r="F442" s="12">
        <f t="shared" si="33"/>
        <v>8.774495466510676E-4</v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1</v>
      </c>
      <c r="E446" s="12" t="str">
        <f t="shared" si="32"/>
        <v/>
      </c>
      <c r="F446" s="12">
        <f t="shared" si="33"/>
        <v>2.9248318221702252E-4</v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4</v>
      </c>
      <c r="E450" s="12" t="str">
        <f t="shared" si="32"/>
        <v/>
      </c>
      <c r="F450" s="12">
        <f t="shared" si="33"/>
        <v>1.1699327288680901E-3</v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1</v>
      </c>
      <c r="D455" s="38">
        <v>3</v>
      </c>
      <c r="E455" s="12">
        <f t="shared" si="32"/>
        <v>4.1203131437989287E-4</v>
      </c>
      <c r="F455" s="12">
        <f t="shared" si="33"/>
        <v>8.774495466510676E-4</v>
      </c>
      <c r="G455" s="11">
        <f t="shared" si="34"/>
        <v>2</v>
      </c>
      <c r="H455" s="15">
        <f t="shared" si="35"/>
        <v>8.2406262875978574E-4</v>
      </c>
    </row>
    <row r="456" spans="2:8" ht="15" x14ac:dyDescent="0.2">
      <c r="B456" s="5" t="s">
        <v>432</v>
      </c>
      <c r="C456" s="38">
        <v>2</v>
      </c>
      <c r="D456" s="38">
        <v>1</v>
      </c>
      <c r="E456" s="12">
        <f t="shared" si="32"/>
        <v>8.2406262875978574E-4</v>
      </c>
      <c r="F456" s="12">
        <f t="shared" si="33"/>
        <v>2.9248318221702252E-4</v>
      </c>
      <c r="G456" s="11">
        <f t="shared" si="34"/>
        <v>-0.5</v>
      </c>
      <c r="H456" s="15">
        <f t="shared" si="35"/>
        <v>-4.1203131437989287E-4</v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5</v>
      </c>
      <c r="D458" s="38">
        <v>0</v>
      </c>
      <c r="E458" s="12">
        <f t="shared" si="32"/>
        <v>2.0601565718994645E-3</v>
      </c>
      <c r="F458" s="12" t="str">
        <f t="shared" si="33"/>
        <v/>
      </c>
      <c r="G458" s="11" t="str">
        <f t="shared" si="34"/>
        <v>0</v>
      </c>
      <c r="H458" s="15">
        <f t="shared" si="35"/>
        <v>0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18</v>
      </c>
      <c r="D460" s="38">
        <v>7</v>
      </c>
      <c r="E460" s="12">
        <f t="shared" si="32"/>
        <v>7.4165636588380719E-3</v>
      </c>
      <c r="F460" s="12">
        <f t="shared" si="33"/>
        <v>2.0473822755191578E-3</v>
      </c>
      <c r="G460" s="11">
        <f t="shared" si="34"/>
        <v>-0.61111111111111116</v>
      </c>
      <c r="H460" s="15">
        <f t="shared" si="35"/>
        <v>-4.5323444581788219E-3</v>
      </c>
    </row>
    <row r="461" spans="2:8" ht="30" x14ac:dyDescent="0.2">
      <c r="B461" s="5" t="s">
        <v>173</v>
      </c>
      <c r="C461" s="38">
        <v>0</v>
      </c>
      <c r="D461" s="38">
        <v>13</v>
      </c>
      <c r="E461" s="12" t="str">
        <f t="shared" si="32"/>
        <v/>
      </c>
      <c r="F461" s="12">
        <f t="shared" si="33"/>
        <v>3.8022813688212928E-3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8</v>
      </c>
      <c r="D463" s="38">
        <v>6</v>
      </c>
      <c r="E463" s="12">
        <f t="shared" si="32"/>
        <v>3.296250515039143E-3</v>
      </c>
      <c r="F463" s="12">
        <f t="shared" si="33"/>
        <v>1.7548990933021352E-3</v>
      </c>
      <c r="G463" s="11">
        <f t="shared" si="34"/>
        <v>-0.25</v>
      </c>
      <c r="H463" s="15">
        <f t="shared" si="35"/>
        <v>-8.2406262875978574E-4</v>
      </c>
    </row>
    <row r="464" spans="2:8" ht="15" x14ac:dyDescent="0.2">
      <c r="B464" s="5" t="s">
        <v>478</v>
      </c>
      <c r="C464" s="38">
        <v>4</v>
      </c>
      <c r="D464" s="38">
        <v>43</v>
      </c>
      <c r="E464" s="12">
        <f t="shared" si="32"/>
        <v>1.6481252575195715E-3</v>
      </c>
      <c r="F464" s="12">
        <f t="shared" si="33"/>
        <v>1.2576776835331968E-2</v>
      </c>
      <c r="G464" s="11">
        <f t="shared" si="34"/>
        <v>9.75</v>
      </c>
      <c r="H464" s="15">
        <f t="shared" si="35"/>
        <v>1.6069221260815822E-2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1</v>
      </c>
      <c r="D466" s="38">
        <v>0</v>
      </c>
      <c r="E466" s="12">
        <f t="shared" si="32"/>
        <v>4.1203131437989287E-4</v>
      </c>
      <c r="F466" s="12" t="str">
        <f t="shared" si="33"/>
        <v/>
      </c>
      <c r="G466" s="11" t="str">
        <f t="shared" si="34"/>
        <v>0</v>
      </c>
      <c r="H466" s="15">
        <f t="shared" si="35"/>
        <v>0</v>
      </c>
    </row>
    <row r="467" spans="2:8" ht="15" x14ac:dyDescent="0.2">
      <c r="B467" s="5" t="s">
        <v>479</v>
      </c>
      <c r="C467" s="38">
        <v>0</v>
      </c>
      <c r="D467" s="38">
        <v>1</v>
      </c>
      <c r="E467" s="12" t="str">
        <f t="shared" si="32"/>
        <v/>
      </c>
      <c r="F467" s="12">
        <f t="shared" si="33"/>
        <v>2.9248318221702252E-4</v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1</v>
      </c>
      <c r="D468" s="38">
        <v>0</v>
      </c>
      <c r="E468" s="12">
        <f t="shared" si="32"/>
        <v>4.1203131437989287E-4</v>
      </c>
      <c r="F468" s="12" t="str">
        <f t="shared" si="33"/>
        <v/>
      </c>
      <c r="G468" s="11" t="str">
        <f t="shared" si="34"/>
        <v>0</v>
      </c>
      <c r="H468" s="15">
        <f t="shared" si="35"/>
        <v>0</v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1</v>
      </c>
      <c r="E470" s="12" t="str">
        <f t="shared" si="32"/>
        <v/>
      </c>
      <c r="F470" s="12">
        <f t="shared" si="33"/>
        <v>2.9248318221702252E-4</v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3</v>
      </c>
      <c r="E473" s="12" t="str">
        <f t="shared" si="32"/>
        <v/>
      </c>
      <c r="F473" s="12">
        <f t="shared" si="33"/>
        <v>8.774495466510676E-4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</v>
      </c>
      <c r="D475" s="38">
        <v>2</v>
      </c>
      <c r="E475" s="12">
        <f t="shared" si="32"/>
        <v>4.1203131437989287E-4</v>
      </c>
      <c r="F475" s="12">
        <f t="shared" si="33"/>
        <v>5.8496636443404503E-4</v>
      </c>
      <c r="G475" s="11">
        <f t="shared" si="34"/>
        <v>1</v>
      </c>
      <c r="H475" s="15">
        <f t="shared" si="35"/>
        <v>4.1203131437989287E-4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21</v>
      </c>
      <c r="D478" s="38">
        <v>25</v>
      </c>
      <c r="E478" s="12">
        <f t="shared" si="32"/>
        <v>8.65265760197775E-3</v>
      </c>
      <c r="F478" s="12">
        <f t="shared" si="33"/>
        <v>7.3120795554255632E-3</v>
      </c>
      <c r="G478" s="11">
        <f t="shared" si="34"/>
        <v>0.19047619047619047</v>
      </c>
      <c r="H478" s="15">
        <f t="shared" si="35"/>
        <v>1.6481252575195713E-3</v>
      </c>
    </row>
    <row r="479" spans="2:8" ht="15" x14ac:dyDescent="0.2">
      <c r="B479" s="5" t="s">
        <v>440</v>
      </c>
      <c r="C479" s="38">
        <v>1</v>
      </c>
      <c r="D479" s="38">
        <v>0</v>
      </c>
      <c r="E479" s="12">
        <f t="shared" si="32"/>
        <v>4.1203131437989287E-4</v>
      </c>
      <c r="F479" s="12" t="str">
        <f t="shared" si="33"/>
        <v/>
      </c>
      <c r="G479" s="11" t="str">
        <f t="shared" si="34"/>
        <v>0</v>
      </c>
      <c r="H479" s="15">
        <f t="shared" si="35"/>
        <v>0</v>
      </c>
    </row>
    <row r="480" spans="2:8" ht="15" x14ac:dyDescent="0.2">
      <c r="B480" s="5" t="s">
        <v>441</v>
      </c>
      <c r="C480" s="38">
        <v>5</v>
      </c>
      <c r="D480" s="38">
        <v>4</v>
      </c>
      <c r="E480" s="12">
        <f t="shared" si="32"/>
        <v>2.0601565718994645E-3</v>
      </c>
      <c r="F480" s="12">
        <f t="shared" si="33"/>
        <v>1.1699327288680901E-3</v>
      </c>
      <c r="G480" s="11">
        <f t="shared" si="34"/>
        <v>-0.2</v>
      </c>
      <c r="H480" s="15">
        <f t="shared" si="35"/>
        <v>-4.1203131437989293E-4</v>
      </c>
    </row>
    <row r="481" spans="2:8" ht="15" x14ac:dyDescent="0.2">
      <c r="B481" s="5" t="s">
        <v>177</v>
      </c>
      <c r="C481" s="38">
        <v>0</v>
      </c>
      <c r="D481" s="38">
        <v>1</v>
      </c>
      <c r="E481" s="12" t="str">
        <f t="shared" si="32"/>
        <v/>
      </c>
      <c r="F481" s="12">
        <f t="shared" si="33"/>
        <v>2.9248318221702252E-4</v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38</v>
      </c>
      <c r="D483" s="38">
        <v>54</v>
      </c>
      <c r="E483" s="12">
        <f t="shared" si="32"/>
        <v>1.5657189946435928E-2</v>
      </c>
      <c r="F483" s="12">
        <f t="shared" si="33"/>
        <v>1.5794091839719217E-2</v>
      </c>
      <c r="G483" s="11">
        <f t="shared" si="34"/>
        <v>0.42105263157894735</v>
      </c>
      <c r="H483" s="15">
        <f t="shared" si="35"/>
        <v>6.5925010300782851E-3</v>
      </c>
    </row>
    <row r="484" spans="2:8" ht="30" x14ac:dyDescent="0.2">
      <c r="B484" s="5" t="s">
        <v>184</v>
      </c>
      <c r="C484" s="38">
        <v>11</v>
      </c>
      <c r="D484" s="38">
        <v>31</v>
      </c>
      <c r="E484" s="12">
        <f t="shared" si="32"/>
        <v>4.5323444581788219E-3</v>
      </c>
      <c r="F484" s="12">
        <f t="shared" si="33"/>
        <v>9.0669786487276981E-3</v>
      </c>
      <c r="G484" s="11">
        <f t="shared" si="34"/>
        <v>1.8181818181818181</v>
      </c>
      <c r="H484" s="15">
        <f t="shared" si="35"/>
        <v>8.2406262875978579E-3</v>
      </c>
    </row>
    <row r="485" spans="2:8" ht="15" x14ac:dyDescent="0.2">
      <c r="B485" s="5" t="s">
        <v>443</v>
      </c>
      <c r="C485" s="38">
        <v>42</v>
      </c>
      <c r="D485" s="38">
        <v>73</v>
      </c>
      <c r="E485" s="12">
        <f t="shared" si="32"/>
        <v>1.73053152039555E-2</v>
      </c>
      <c r="F485" s="12">
        <f t="shared" si="33"/>
        <v>2.1351272301842646E-2</v>
      </c>
      <c r="G485" s="11">
        <f t="shared" si="34"/>
        <v>0.73809523809523814</v>
      </c>
      <c r="H485" s="15">
        <f t="shared" si="35"/>
        <v>1.277297074577668E-2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1</v>
      </c>
      <c r="E489" s="12" t="str">
        <f t="shared" si="36"/>
        <v/>
      </c>
      <c r="F489" s="12">
        <f t="shared" si="37"/>
        <v>2.9248318221702252E-4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9</v>
      </c>
      <c r="D491" s="38">
        <v>46</v>
      </c>
      <c r="E491" s="12">
        <f t="shared" si="36"/>
        <v>3.708281829419036E-3</v>
      </c>
      <c r="F491" s="12">
        <f t="shared" si="37"/>
        <v>1.3454226381983035E-2</v>
      </c>
      <c r="G491" s="11">
        <f t="shared" si="38"/>
        <v>4.1111111111111107</v>
      </c>
      <c r="H491" s="15">
        <f t="shared" si="39"/>
        <v>1.5245158632056036E-2</v>
      </c>
    </row>
    <row r="492" spans="2:8" ht="15" x14ac:dyDescent="0.2">
      <c r="B492" s="5" t="s">
        <v>480</v>
      </c>
      <c r="C492" s="38">
        <v>3</v>
      </c>
      <c r="D492" s="38">
        <v>0</v>
      </c>
      <c r="E492" s="12">
        <f t="shared" si="36"/>
        <v>1.2360939431396785E-3</v>
      </c>
      <c r="F492" s="12" t="str">
        <f t="shared" si="37"/>
        <v/>
      </c>
      <c r="G492" s="11" t="str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7</v>
      </c>
      <c r="D493" s="38">
        <v>2</v>
      </c>
      <c r="E493" s="12">
        <f t="shared" si="36"/>
        <v>2.88421920065925E-3</v>
      </c>
      <c r="F493" s="12">
        <f t="shared" si="37"/>
        <v>5.8496636443404503E-4</v>
      </c>
      <c r="G493" s="11">
        <f t="shared" si="38"/>
        <v>-0.7142857142857143</v>
      </c>
      <c r="H493" s="15">
        <f t="shared" si="39"/>
        <v>-2.0601565718994645E-3</v>
      </c>
    </row>
    <row r="494" spans="2:8" ht="15" x14ac:dyDescent="0.2">
      <c r="B494" s="5" t="s">
        <v>448</v>
      </c>
      <c r="C494" s="38">
        <v>0</v>
      </c>
      <c r="D494" s="38">
        <v>4</v>
      </c>
      <c r="E494" s="12" t="str">
        <f t="shared" si="36"/>
        <v/>
      </c>
      <c r="F494" s="12">
        <f t="shared" si="37"/>
        <v>1.1699327288680901E-3</v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2</v>
      </c>
      <c r="D495" s="38">
        <v>1</v>
      </c>
      <c r="E495" s="12">
        <f t="shared" si="36"/>
        <v>8.2406262875978574E-4</v>
      </c>
      <c r="F495" s="12">
        <f t="shared" si="37"/>
        <v>2.9248318221702252E-4</v>
      </c>
      <c r="G495" s="11">
        <f t="shared" si="38"/>
        <v>-0.5</v>
      </c>
      <c r="H495" s="15">
        <f t="shared" si="39"/>
        <v>-4.1203131437989287E-4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1</v>
      </c>
      <c r="D497" s="38">
        <v>0</v>
      </c>
      <c r="E497" s="12">
        <f t="shared" si="36"/>
        <v>4.1203131437989287E-4</v>
      </c>
      <c r="F497" s="12" t="str">
        <f t="shared" si="37"/>
        <v/>
      </c>
      <c r="G497" s="11" t="str">
        <f t="shared" si="38"/>
        <v>0</v>
      </c>
      <c r="H497" s="15">
        <f t="shared" si="39"/>
        <v>0</v>
      </c>
    </row>
    <row r="498" spans="2:8" ht="30" x14ac:dyDescent="0.2">
      <c r="B498" s="5" t="s">
        <v>452</v>
      </c>
      <c r="C498" s="38">
        <v>1</v>
      </c>
      <c r="D498" s="38">
        <v>0</v>
      </c>
      <c r="E498" s="12">
        <f t="shared" si="36"/>
        <v>4.1203131437989287E-4</v>
      </c>
      <c r="F498" s="12" t="str">
        <f t="shared" si="37"/>
        <v/>
      </c>
      <c r="G498" s="11" t="str">
        <f t="shared" si="38"/>
        <v>0</v>
      </c>
      <c r="H498" s="15">
        <f t="shared" si="39"/>
        <v>0</v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1118</v>
      </c>
      <c r="D505" s="34">
        <f>SUM(D506:D530)</f>
        <v>1561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0.39624329159212879</v>
      </c>
      <c r="H505" s="36">
        <f>+IF(OR(AND(E505=""),(G505="")),"",E505*G505)</f>
        <v>0.39624329159212879</v>
      </c>
    </row>
    <row r="506" spans="2:8" ht="15" x14ac:dyDescent="0.2">
      <c r="B506" s="37" t="s">
        <v>454</v>
      </c>
      <c r="C506" s="38">
        <v>3</v>
      </c>
      <c r="D506" s="38">
        <v>4</v>
      </c>
      <c r="E506" s="40">
        <f>+IF(C506=0,"",C506/C$505)</f>
        <v>2.6833631484794273E-3</v>
      </c>
      <c r="F506" s="40">
        <f>+IF(D506=0,"",D506/D$505)</f>
        <v>2.5624599615631004E-3</v>
      </c>
      <c r="G506" s="30">
        <f>+IF(OR(AND(D506=0),(C506=0)),"0",((D506-C506)/C506))</f>
        <v>0.33333333333333331</v>
      </c>
      <c r="H506" s="31">
        <f>+IF(OR(AND(E506=""),(G506="")),"",E506*G506)</f>
        <v>8.9445438282647575E-4</v>
      </c>
    </row>
    <row r="507" spans="2:8" ht="15" x14ac:dyDescent="0.2">
      <c r="B507" s="5" t="s">
        <v>187</v>
      </c>
      <c r="C507" s="38">
        <v>547</v>
      </c>
      <c r="D507" s="38">
        <v>54</v>
      </c>
      <c r="E507" s="12">
        <f t="shared" ref="E507:E530" si="40">+IF(C507=0,"",C507/C$505)</f>
        <v>0.48926654740608228</v>
      </c>
      <c r="F507" s="12">
        <f t="shared" ref="F507:F530" si="41">+IF(D507=0,"",D507/D$505)</f>
        <v>3.459320948110186E-2</v>
      </c>
      <c r="G507" s="11">
        <f t="shared" ref="G507:G530" si="42">+IF(OR(AND(D507=0),(C507=0)),"0",((D507-C507)/C507))</f>
        <v>-0.90127970749542963</v>
      </c>
      <c r="H507" s="15">
        <f t="shared" ref="H507:H530" si="43">+IF(OR(AND(E507=""),(G507="")),"",E507*G507)</f>
        <v>-0.4409660107334526</v>
      </c>
    </row>
    <row r="508" spans="2:8" ht="15" x14ac:dyDescent="0.2">
      <c r="B508" s="5" t="s">
        <v>455</v>
      </c>
      <c r="C508" s="38">
        <v>62</v>
      </c>
      <c r="D508" s="38">
        <v>83</v>
      </c>
      <c r="E508" s="12">
        <f t="shared" si="40"/>
        <v>5.5456171735241505E-2</v>
      </c>
      <c r="F508" s="12">
        <f t="shared" si="41"/>
        <v>5.3171044202434334E-2</v>
      </c>
      <c r="G508" s="11">
        <f t="shared" si="42"/>
        <v>0.33870967741935482</v>
      </c>
      <c r="H508" s="15">
        <f t="shared" si="43"/>
        <v>1.8783542039355991E-2</v>
      </c>
    </row>
    <row r="509" spans="2:8" ht="15" x14ac:dyDescent="0.2">
      <c r="B509" s="5" t="s">
        <v>456</v>
      </c>
      <c r="C509" s="38">
        <v>70</v>
      </c>
      <c r="D509" s="38">
        <v>506</v>
      </c>
      <c r="E509" s="12">
        <f t="shared" si="40"/>
        <v>6.2611806797853303E-2</v>
      </c>
      <c r="F509" s="12">
        <f t="shared" si="41"/>
        <v>0.32415118513773222</v>
      </c>
      <c r="G509" s="11">
        <f t="shared" si="42"/>
        <v>6.2285714285714286</v>
      </c>
      <c r="H509" s="15">
        <f t="shared" si="43"/>
        <v>0.38998211091234342</v>
      </c>
    </row>
    <row r="510" spans="2:8" ht="15" x14ac:dyDescent="0.2">
      <c r="B510" s="5" t="s">
        <v>188</v>
      </c>
      <c r="C510" s="38">
        <v>17</v>
      </c>
      <c r="D510" s="38">
        <v>25</v>
      </c>
      <c r="E510" s="12">
        <f t="shared" si="40"/>
        <v>1.520572450805009E-2</v>
      </c>
      <c r="F510" s="12">
        <f t="shared" si="41"/>
        <v>1.6015374759769378E-2</v>
      </c>
      <c r="G510" s="11">
        <f t="shared" si="42"/>
        <v>0.47058823529411764</v>
      </c>
      <c r="H510" s="15">
        <f t="shared" si="43"/>
        <v>7.1556350626118068E-3</v>
      </c>
    </row>
    <row r="511" spans="2:8" ht="15" x14ac:dyDescent="0.2">
      <c r="B511" s="5" t="s">
        <v>186</v>
      </c>
      <c r="C511" s="38">
        <v>3</v>
      </c>
      <c r="D511" s="38">
        <v>0</v>
      </c>
      <c r="E511" s="12">
        <f t="shared" si="40"/>
        <v>2.6833631484794273E-3</v>
      </c>
      <c r="F511" s="12" t="str">
        <f t="shared" si="41"/>
        <v/>
      </c>
      <c r="G511" s="11" t="str">
        <f t="shared" si="42"/>
        <v>0</v>
      </c>
      <c r="H511" s="15">
        <f t="shared" si="43"/>
        <v>0</v>
      </c>
    </row>
    <row r="512" spans="2:8" ht="15" x14ac:dyDescent="0.2">
      <c r="B512" s="5" t="s">
        <v>189</v>
      </c>
      <c r="C512" s="38">
        <v>4</v>
      </c>
      <c r="D512" s="38">
        <v>7</v>
      </c>
      <c r="E512" s="12">
        <f t="shared" si="40"/>
        <v>3.5778175313059034E-3</v>
      </c>
      <c r="F512" s="12">
        <f t="shared" si="41"/>
        <v>4.4843049327354259E-3</v>
      </c>
      <c r="G512" s="11">
        <f t="shared" si="42"/>
        <v>0.75</v>
      </c>
      <c r="H512" s="15">
        <f t="shared" si="43"/>
        <v>2.6833631484794278E-3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2</v>
      </c>
      <c r="D514" s="38">
        <v>0</v>
      </c>
      <c r="E514" s="12">
        <f t="shared" si="40"/>
        <v>1.7889087656529517E-3</v>
      </c>
      <c r="F514" s="12" t="str">
        <f t="shared" si="41"/>
        <v/>
      </c>
      <c r="G514" s="11" t="str">
        <f t="shared" si="42"/>
        <v>0</v>
      </c>
      <c r="H514" s="15">
        <f t="shared" si="43"/>
        <v>0</v>
      </c>
    </row>
    <row r="515" spans="2:8" ht="15" x14ac:dyDescent="0.2">
      <c r="B515" s="5" t="s">
        <v>531</v>
      </c>
      <c r="C515" s="38">
        <v>4</v>
      </c>
      <c r="D515" s="38">
        <v>8</v>
      </c>
      <c r="E515" s="12">
        <f t="shared" si="40"/>
        <v>3.5778175313059034E-3</v>
      </c>
      <c r="F515" s="12">
        <f t="shared" si="41"/>
        <v>5.1249199231262008E-3</v>
      </c>
      <c r="G515" s="11">
        <f t="shared" si="42"/>
        <v>1</v>
      </c>
      <c r="H515" s="15">
        <f t="shared" si="43"/>
        <v>3.5778175313059034E-3</v>
      </c>
    </row>
    <row r="516" spans="2:8" ht="15" x14ac:dyDescent="0.2">
      <c r="B516" s="5" t="s">
        <v>459</v>
      </c>
      <c r="C516" s="38">
        <v>1</v>
      </c>
      <c r="D516" s="38">
        <v>10</v>
      </c>
      <c r="E516" s="12">
        <f t="shared" si="40"/>
        <v>8.9445438282647585E-4</v>
      </c>
      <c r="F516" s="12">
        <f t="shared" si="41"/>
        <v>6.4061499039077515E-3</v>
      </c>
      <c r="G516" s="11">
        <f t="shared" si="42"/>
        <v>9</v>
      </c>
      <c r="H516" s="15">
        <f t="shared" si="43"/>
        <v>8.0500894454382833E-3</v>
      </c>
    </row>
    <row r="517" spans="2:8" ht="15" x14ac:dyDescent="0.2">
      <c r="B517" s="5" t="s">
        <v>460</v>
      </c>
      <c r="C517" s="38">
        <v>0</v>
      </c>
      <c r="D517" s="38">
        <v>3</v>
      </c>
      <c r="E517" s="12" t="str">
        <f t="shared" si="40"/>
        <v/>
      </c>
      <c r="F517" s="12">
        <f t="shared" si="41"/>
        <v>1.9218449711723255E-3</v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18</v>
      </c>
      <c r="E518" s="12" t="str">
        <f t="shared" si="40"/>
        <v/>
      </c>
      <c r="F518" s="12">
        <f t="shared" si="41"/>
        <v>1.1531069827033953E-2</v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17</v>
      </c>
      <c r="D519" s="38">
        <v>27</v>
      </c>
      <c r="E519" s="12">
        <f t="shared" si="40"/>
        <v>1.520572450805009E-2</v>
      </c>
      <c r="F519" s="12">
        <f t="shared" si="41"/>
        <v>1.729660474055093E-2</v>
      </c>
      <c r="G519" s="11">
        <f t="shared" si="42"/>
        <v>0.58823529411764708</v>
      </c>
      <c r="H519" s="15">
        <f t="shared" si="43"/>
        <v>8.9445438282647598E-3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273</v>
      </c>
      <c r="D521" s="38">
        <v>585</v>
      </c>
      <c r="E521" s="12">
        <f t="shared" si="40"/>
        <v>0.2441860465116279</v>
      </c>
      <c r="F521" s="12">
        <f t="shared" si="41"/>
        <v>0.37475976937860345</v>
      </c>
      <c r="G521" s="11">
        <f t="shared" si="42"/>
        <v>1.1428571428571428</v>
      </c>
      <c r="H521" s="15">
        <f t="shared" si="43"/>
        <v>0.27906976744186046</v>
      </c>
    </row>
    <row r="522" spans="2:8" ht="25.5" customHeight="1" x14ac:dyDescent="0.2">
      <c r="B522" s="5" t="s">
        <v>193</v>
      </c>
      <c r="C522" s="38">
        <v>39</v>
      </c>
      <c r="D522" s="38">
        <v>170</v>
      </c>
      <c r="E522" s="12">
        <f t="shared" si="40"/>
        <v>3.4883720930232558E-2</v>
      </c>
      <c r="F522" s="12">
        <f t="shared" si="41"/>
        <v>0.10890454836643178</v>
      </c>
      <c r="G522" s="11">
        <f t="shared" si="42"/>
        <v>3.358974358974359</v>
      </c>
      <c r="H522" s="15">
        <f t="shared" si="43"/>
        <v>0.11717352415026834</v>
      </c>
    </row>
    <row r="523" spans="2:8" ht="13.5" customHeight="1" x14ac:dyDescent="0.2">
      <c r="B523" s="5" t="s">
        <v>462</v>
      </c>
      <c r="C523" s="38">
        <v>34</v>
      </c>
      <c r="D523" s="38">
        <v>2</v>
      </c>
      <c r="E523" s="12">
        <f t="shared" si="40"/>
        <v>3.041144901610018E-2</v>
      </c>
      <c r="F523" s="12">
        <f t="shared" si="41"/>
        <v>1.2812299807815502E-3</v>
      </c>
      <c r="G523" s="11">
        <f t="shared" si="42"/>
        <v>-0.94117647058823528</v>
      </c>
      <c r="H523" s="15">
        <f t="shared" si="43"/>
        <v>-2.8622540250447227E-2</v>
      </c>
    </row>
    <row r="524" spans="2:8" ht="12" customHeight="1" x14ac:dyDescent="0.2">
      <c r="B524" s="5" t="s">
        <v>194</v>
      </c>
      <c r="C524" s="38">
        <v>13</v>
      </c>
      <c r="D524" s="38">
        <v>5</v>
      </c>
      <c r="E524" s="12">
        <f t="shared" si="40"/>
        <v>1.1627906976744186E-2</v>
      </c>
      <c r="F524" s="12">
        <f t="shared" si="41"/>
        <v>3.2030749519538757E-3</v>
      </c>
      <c r="G524" s="11">
        <f t="shared" si="42"/>
        <v>-0.61538461538461542</v>
      </c>
      <c r="H524" s="15">
        <f t="shared" si="43"/>
        <v>-7.1556350626118068E-3</v>
      </c>
    </row>
    <row r="525" spans="2:8" ht="13.5" customHeight="1" x14ac:dyDescent="0.2">
      <c r="B525" s="5" t="s">
        <v>195</v>
      </c>
      <c r="C525" s="38">
        <v>1</v>
      </c>
      <c r="D525" s="38">
        <v>0</v>
      </c>
      <c r="E525" s="12">
        <f t="shared" si="40"/>
        <v>8.9445438282647585E-4</v>
      </c>
      <c r="F525" s="12" t="str">
        <f t="shared" si="41"/>
        <v/>
      </c>
      <c r="G525" s="11" t="str">
        <f t="shared" si="42"/>
        <v>0</v>
      </c>
      <c r="H525" s="15">
        <f t="shared" si="43"/>
        <v>0</v>
      </c>
    </row>
    <row r="526" spans="2:8" ht="13.5" customHeight="1" x14ac:dyDescent="0.2">
      <c r="B526" s="5" t="s">
        <v>463</v>
      </c>
      <c r="C526" s="38">
        <v>5</v>
      </c>
      <c r="D526" s="38">
        <v>13</v>
      </c>
      <c r="E526" s="12">
        <f t="shared" si="40"/>
        <v>4.4722719141323791E-3</v>
      </c>
      <c r="F526" s="12">
        <f t="shared" si="41"/>
        <v>8.3279948750800761E-3</v>
      </c>
      <c r="G526" s="11">
        <f t="shared" si="42"/>
        <v>1.6</v>
      </c>
      <c r="H526" s="15">
        <f t="shared" si="43"/>
        <v>7.1556350626118068E-3</v>
      </c>
    </row>
    <row r="527" spans="2:8" ht="15" x14ac:dyDescent="0.2">
      <c r="B527" s="5" t="s">
        <v>464</v>
      </c>
      <c r="C527" s="38">
        <v>1</v>
      </c>
      <c r="D527" s="38">
        <v>0</v>
      </c>
      <c r="E527" s="12">
        <f t="shared" si="40"/>
        <v>8.9445438282647585E-4</v>
      </c>
      <c r="F527" s="12" t="str">
        <f t="shared" si="41"/>
        <v/>
      </c>
      <c r="G527" s="11" t="str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7</v>
      </c>
      <c r="D529" s="38">
        <v>6</v>
      </c>
      <c r="E529" s="12">
        <f t="shared" si="40"/>
        <v>6.2611806797853312E-3</v>
      </c>
      <c r="F529" s="12">
        <f t="shared" si="41"/>
        <v>3.8436899423446511E-3</v>
      </c>
      <c r="G529" s="11">
        <f t="shared" si="42"/>
        <v>-0.14285714285714285</v>
      </c>
      <c r="H529" s="15">
        <f t="shared" si="43"/>
        <v>-8.9445438282647585E-4</v>
      </c>
    </row>
    <row r="530" spans="2:8" ht="15" x14ac:dyDescent="0.2">
      <c r="B530" s="5" t="s">
        <v>467</v>
      </c>
      <c r="C530" s="38">
        <v>15</v>
      </c>
      <c r="D530" s="38">
        <v>35</v>
      </c>
      <c r="E530" s="12">
        <f t="shared" si="40"/>
        <v>1.3416815742397137E-2</v>
      </c>
      <c r="F530" s="12">
        <f t="shared" si="41"/>
        <v>2.2421524663677129E-2</v>
      </c>
      <c r="G530" s="11">
        <f t="shared" si="42"/>
        <v>1.3333333333333333</v>
      </c>
      <c r="H530" s="15">
        <f t="shared" si="43"/>
        <v>1.7889087656529516E-2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556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493</v>
      </c>
      <c r="C8" s="33">
        <f>+C18+C70+C151+C294+C505</f>
        <v>348</v>
      </c>
      <c r="D8" s="34">
        <f>+D18+D70+D151+D294+D505</f>
        <v>793</v>
      </c>
      <c r="E8" s="35">
        <f>SUM(E9:E13)</f>
        <v>1</v>
      </c>
      <c r="F8" s="35">
        <f>SUM(F9:F13)</f>
        <v>1</v>
      </c>
      <c r="G8" s="35">
        <f>+(D8-C8)/C8</f>
        <v>1.2787356321839081</v>
      </c>
      <c r="H8" s="36">
        <f>+E8*G8</f>
        <v>1.2787356321839081</v>
      </c>
    </row>
    <row r="9" spans="2:8" x14ac:dyDescent="0.2">
      <c r="B9" s="42" t="str">
        <f>+B18</f>
        <v>Total Vacantes en ocupaciones de nivel Directivo</v>
      </c>
      <c r="C9" s="43">
        <f>+C18</f>
        <v>6</v>
      </c>
      <c r="D9" s="43">
        <f>+D18</f>
        <v>4</v>
      </c>
      <c r="E9" s="44">
        <f>C9/$C$8</f>
        <v>1.7241379310344827E-2</v>
      </c>
      <c r="F9" s="44">
        <f>D9/$D$8</f>
        <v>5.0441361916771753E-3</v>
      </c>
      <c r="G9" s="45">
        <f>+IF(OR(AND(D9=0),(C9=0)),"0",((D9-C9)/C9))</f>
        <v>-0.33333333333333331</v>
      </c>
      <c r="H9" s="46">
        <f>+IF(OR(AND(E9=""),(G9="")),"",E9*G9)</f>
        <v>-5.7471264367816091E-3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85</v>
      </c>
      <c r="D10" s="24">
        <f>+D70</f>
        <v>330</v>
      </c>
      <c r="E10" s="25">
        <f>C10/$C$8</f>
        <v>0.2442528735632184</v>
      </c>
      <c r="F10" s="25">
        <f>D10/$D$8</f>
        <v>0.41614123581336698</v>
      </c>
      <c r="G10" s="11">
        <f>+IF(OR(AND(D10=0),(C10=0)),"0",((D10-C10)/C10))</f>
        <v>2.8823529411764706</v>
      </c>
      <c r="H10" s="48">
        <f>+IF(OR(AND(E10=""),(G10="")),"",E10*G10)</f>
        <v>0.70402298850574718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57</v>
      </c>
      <c r="D11" s="24">
        <f>+D151</f>
        <v>98</v>
      </c>
      <c r="E11" s="25">
        <f>C11/$C$8</f>
        <v>0.16379310344827586</v>
      </c>
      <c r="F11" s="25">
        <f>D11/$D$8</f>
        <v>0.1235813366960908</v>
      </c>
      <c r="G11" s="11">
        <f>+IF(OR(AND(D11=0),(C11=0)),"0",((D11-C11)/C11))</f>
        <v>0.7192982456140351</v>
      </c>
      <c r="H11" s="48">
        <f>+IF(OR(AND(E11=""),(G11="")),"",E11*G11)</f>
        <v>0.11781609195402298</v>
      </c>
    </row>
    <row r="12" spans="2:8" x14ac:dyDescent="0.2">
      <c r="B12" s="47" t="str">
        <f>+B294</f>
        <v>Total Vacantes  en ocupaciones de nivel Calificados</v>
      </c>
      <c r="C12" s="24">
        <f>+C294</f>
        <v>141</v>
      </c>
      <c r="D12" s="24">
        <f>+D294</f>
        <v>257</v>
      </c>
      <c r="E12" s="25">
        <f>C12/$C$8</f>
        <v>0.40517241379310343</v>
      </c>
      <c r="F12" s="25">
        <f>D12/$D$8</f>
        <v>0.32408575031525849</v>
      </c>
      <c r="G12" s="11">
        <f>+IF(OR(AND(D12=0),(C12=0)),"0",((D12-C12)/C12))</f>
        <v>0.82269503546099287</v>
      </c>
      <c r="H12" s="48">
        <f>+IF(OR(AND(E12=""),(G12="")),"",E12*G12)</f>
        <v>0.33333333333333331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59</v>
      </c>
      <c r="D13" s="50">
        <f>+D505</f>
        <v>104</v>
      </c>
      <c r="E13" s="51">
        <f>C13/$C$8</f>
        <v>0.16954022988505746</v>
      </c>
      <c r="F13" s="51">
        <f>D13/$D$8</f>
        <v>0.13114754098360656</v>
      </c>
      <c r="G13" s="52">
        <f>+IF(OR(AND(D13=0),(C13=0)),"0",((D13-C13)/C13))</f>
        <v>0.76271186440677963</v>
      </c>
      <c r="H13" s="53">
        <f>+IF(OR(AND(E13=""),(G13="")),"",E13*G13)</f>
        <v>0.12931034482758619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6</v>
      </c>
      <c r="D18" s="34">
        <f>SUM(D19:D64)</f>
        <v>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-0.33333333333333331</v>
      </c>
      <c r="H18" s="36">
        <f>+IF(OR(AND(E18=""),(G18="")),"",E18*G18)</f>
        <v>-0.33333333333333331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1</v>
      </c>
      <c r="D25" s="38">
        <v>0</v>
      </c>
      <c r="E25" s="10">
        <f t="shared" si="0"/>
        <v>0.16666666666666666</v>
      </c>
      <c r="F25" s="10" t="str">
        <f t="shared" si="1"/>
        <v/>
      </c>
      <c r="G25" s="11" t="str">
        <f t="shared" si="2"/>
        <v>0</v>
      </c>
      <c r="H25" s="15">
        <f t="shared" si="3"/>
        <v>0</v>
      </c>
    </row>
    <row r="26" spans="2:8" ht="20.100000000000001" customHeight="1" x14ac:dyDescent="0.2">
      <c r="B26" s="5" t="s">
        <v>6</v>
      </c>
      <c r="C26" s="38">
        <v>1</v>
      </c>
      <c r="D26" s="38">
        <v>0</v>
      </c>
      <c r="E26" s="10">
        <f t="shared" si="0"/>
        <v>0.16666666666666666</v>
      </c>
      <c r="F26" s="10" t="str">
        <f t="shared" si="1"/>
        <v/>
      </c>
      <c r="G26" s="11" t="str">
        <f t="shared" si="2"/>
        <v>0</v>
      </c>
      <c r="H26" s="15">
        <f t="shared" si="3"/>
        <v>0</v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2</v>
      </c>
      <c r="D28" s="38">
        <v>1</v>
      </c>
      <c r="E28" s="10">
        <f t="shared" si="0"/>
        <v>0.33333333333333331</v>
      </c>
      <c r="F28" s="10">
        <f t="shared" si="1"/>
        <v>0.25</v>
      </c>
      <c r="G28" s="11">
        <f t="shared" si="2"/>
        <v>-0.5</v>
      </c>
      <c r="H28" s="15">
        <f t="shared" si="3"/>
        <v>-0.16666666666666666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</v>
      </c>
      <c r="D48" s="38">
        <v>1</v>
      </c>
      <c r="E48" s="10">
        <f t="shared" si="0"/>
        <v>0.16666666666666666</v>
      </c>
      <c r="F48" s="10">
        <f t="shared" si="1"/>
        <v>0.25</v>
      </c>
      <c r="G48" s="11">
        <f t="shared" si="2"/>
        <v>0</v>
      </c>
      <c r="H48" s="15">
        <f t="shared" si="3"/>
        <v>0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</v>
      </c>
      <c r="D52" s="38">
        <v>0</v>
      </c>
      <c r="E52" s="10">
        <f t="shared" si="0"/>
        <v>0.16666666666666666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2</v>
      </c>
      <c r="E60" s="10" t="str">
        <f t="shared" si="0"/>
        <v/>
      </c>
      <c r="F60" s="10">
        <f t="shared" si="1"/>
        <v>0.5</v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85</v>
      </c>
      <c r="D70" s="34">
        <f>SUM(D71:D145)</f>
        <v>330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2.8823529411764706</v>
      </c>
      <c r="H70" s="36">
        <f>+IF(OR(AND(E70=""),(G70="")),"",E70*G70)</f>
        <v>2.8823529411764706</v>
      </c>
    </row>
    <row r="71" spans="2:8" ht="15" x14ac:dyDescent="0.2">
      <c r="B71" s="37" t="s">
        <v>20</v>
      </c>
      <c r="C71" s="38">
        <v>3</v>
      </c>
      <c r="D71" s="38">
        <v>2</v>
      </c>
      <c r="E71" s="40">
        <f>+IF(C71=0,"",C71/C$70)</f>
        <v>3.5294117647058823E-2</v>
      </c>
      <c r="F71" s="40">
        <f>+IF(D71=0,"",D71/D$70)</f>
        <v>6.0606060606060606E-3</v>
      </c>
      <c r="G71" s="30">
        <f>+IF(OR(AND(D71=0),(C71=0)),"0",((D71-C71)/C71))</f>
        <v>-0.33333333333333331</v>
      </c>
      <c r="H71" s="31">
        <f>+IF(OR(AND(E71=""),(G71="")),"",E71*G71)</f>
        <v>-1.1764705882352941E-2</v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0</v>
      </c>
      <c r="D73" s="38">
        <v>1</v>
      </c>
      <c r="E73" s="12" t="str">
        <f t="shared" si="4"/>
        <v/>
      </c>
      <c r="F73" s="12">
        <f t="shared" si="5"/>
        <v>3.0303030303030303E-3</v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3</v>
      </c>
      <c r="D74" s="38">
        <v>9</v>
      </c>
      <c r="E74" s="12">
        <f t="shared" si="4"/>
        <v>3.5294117647058823E-2</v>
      </c>
      <c r="F74" s="12">
        <f t="shared" si="5"/>
        <v>2.7272727272727271E-2</v>
      </c>
      <c r="G74" s="11">
        <f t="shared" si="6"/>
        <v>2</v>
      </c>
      <c r="H74" s="15">
        <f t="shared" si="7"/>
        <v>7.0588235294117646E-2</v>
      </c>
    </row>
    <row r="75" spans="2:8" ht="15" x14ac:dyDescent="0.2">
      <c r="B75" s="5" t="s">
        <v>23</v>
      </c>
      <c r="C75" s="38">
        <v>2</v>
      </c>
      <c r="D75" s="38">
        <v>9</v>
      </c>
      <c r="E75" s="12">
        <f t="shared" si="4"/>
        <v>2.3529411764705882E-2</v>
      </c>
      <c r="F75" s="12">
        <f t="shared" si="5"/>
        <v>2.7272727272727271E-2</v>
      </c>
      <c r="G75" s="11">
        <f t="shared" si="6"/>
        <v>3.5</v>
      </c>
      <c r="H75" s="15">
        <f t="shared" si="7"/>
        <v>8.2352941176470587E-2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1</v>
      </c>
      <c r="E78" s="12" t="str">
        <f t="shared" si="4"/>
        <v/>
      </c>
      <c r="F78" s="12">
        <f t="shared" si="5"/>
        <v>3.0303030303030303E-3</v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1</v>
      </c>
      <c r="E80" s="12">
        <f t="shared" si="4"/>
        <v>1.1764705882352941E-2</v>
      </c>
      <c r="F80" s="12">
        <f t="shared" si="5"/>
        <v>3.0303030303030303E-3</v>
      </c>
      <c r="G80" s="11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6</v>
      </c>
      <c r="D81" s="38">
        <v>1</v>
      </c>
      <c r="E81" s="12">
        <f t="shared" si="4"/>
        <v>7.0588235294117646E-2</v>
      </c>
      <c r="F81" s="12">
        <f t="shared" si="5"/>
        <v>3.0303030303030303E-3</v>
      </c>
      <c r="G81" s="11">
        <f t="shared" si="6"/>
        <v>-0.83333333333333337</v>
      </c>
      <c r="H81" s="15">
        <f t="shared" si="7"/>
        <v>-5.8823529411764705E-2</v>
      </c>
    </row>
    <row r="82" spans="2:8" ht="15" x14ac:dyDescent="0.2">
      <c r="B82" s="5" t="s">
        <v>228</v>
      </c>
      <c r="C82" s="38">
        <v>0</v>
      </c>
      <c r="D82" s="38">
        <v>0</v>
      </c>
      <c r="E82" s="12" t="str">
        <f t="shared" si="4"/>
        <v/>
      </c>
      <c r="F82" s="12" t="str">
        <f t="shared" si="5"/>
        <v/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4</v>
      </c>
      <c r="D83" s="38">
        <v>2</v>
      </c>
      <c r="E83" s="12">
        <f t="shared" si="4"/>
        <v>4.7058823529411764E-2</v>
      </c>
      <c r="F83" s="12">
        <f t="shared" si="5"/>
        <v>6.0606060606060606E-3</v>
      </c>
      <c r="G83" s="11">
        <f t="shared" si="6"/>
        <v>-0.5</v>
      </c>
      <c r="H83" s="15">
        <f t="shared" si="7"/>
        <v>-2.3529411764705882E-2</v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1</v>
      </c>
      <c r="D85" s="38">
        <v>1</v>
      </c>
      <c r="E85" s="12">
        <f t="shared" si="4"/>
        <v>1.1764705882352941E-2</v>
      </c>
      <c r="F85" s="12">
        <f t="shared" si="5"/>
        <v>3.0303030303030303E-3</v>
      </c>
      <c r="G85" s="11">
        <f t="shared" si="6"/>
        <v>0</v>
      </c>
      <c r="H85" s="15">
        <f t="shared" si="7"/>
        <v>0</v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0</v>
      </c>
      <c r="E88" s="12" t="str">
        <f t="shared" si="4"/>
        <v/>
      </c>
      <c r="F88" s="12" t="str">
        <f t="shared" si="5"/>
        <v/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1</v>
      </c>
      <c r="D91" s="38">
        <v>0</v>
      </c>
      <c r="E91" s="12">
        <f t="shared" si="4"/>
        <v>1.1764705882352941E-2</v>
      </c>
      <c r="F91" s="12" t="str">
        <f t="shared" si="5"/>
        <v/>
      </c>
      <c r="G91" s="11" t="str">
        <f t="shared" si="6"/>
        <v>0</v>
      </c>
      <c r="H91" s="15">
        <f t="shared" si="7"/>
        <v>0</v>
      </c>
    </row>
    <row r="92" spans="2:8" ht="15" x14ac:dyDescent="0.2">
      <c r="B92" s="5" t="s">
        <v>235</v>
      </c>
      <c r="C92" s="38">
        <v>0</v>
      </c>
      <c r="D92" s="38">
        <v>0</v>
      </c>
      <c r="E92" s="12" t="str">
        <f t="shared" si="4"/>
        <v/>
      </c>
      <c r="F92" s="12" t="str">
        <f t="shared" si="5"/>
        <v/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1</v>
      </c>
      <c r="D93" s="38">
        <v>0</v>
      </c>
      <c r="E93" s="12">
        <f t="shared" si="4"/>
        <v>1.1764705882352941E-2</v>
      </c>
      <c r="F93" s="12" t="str">
        <f t="shared" si="5"/>
        <v/>
      </c>
      <c r="G93" s="11" t="str">
        <f t="shared" si="6"/>
        <v>0</v>
      </c>
      <c r="H93" s="15">
        <f t="shared" si="7"/>
        <v>0</v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0</v>
      </c>
      <c r="D102" s="38">
        <v>0</v>
      </c>
      <c r="E102" s="12" t="str">
        <f t="shared" si="4"/>
        <v/>
      </c>
      <c r="F102" s="12" t="str">
        <f t="shared" si="5"/>
        <v/>
      </c>
      <c r="G102" s="11" t="str">
        <f t="shared" si="6"/>
        <v>0</v>
      </c>
      <c r="H102" s="15" t="str">
        <f t="shared" si="7"/>
        <v/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1</v>
      </c>
      <c r="E105" s="12" t="str">
        <f t="shared" si="4"/>
        <v/>
      </c>
      <c r="F105" s="12">
        <f t="shared" si="5"/>
        <v>3.0303030303030303E-3</v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0</v>
      </c>
      <c r="D107" s="38">
        <v>0</v>
      </c>
      <c r="E107" s="12" t="str">
        <f t="shared" si="4"/>
        <v/>
      </c>
      <c r="F107" s="12" t="str">
        <f t="shared" si="5"/>
        <v/>
      </c>
      <c r="G107" s="11" t="str">
        <f t="shared" si="6"/>
        <v>0</v>
      </c>
      <c r="H107" s="15" t="str">
        <f t="shared" si="7"/>
        <v/>
      </c>
    </row>
    <row r="108" spans="2:8" ht="15" x14ac:dyDescent="0.2">
      <c r="B108" s="5" t="s">
        <v>31</v>
      </c>
      <c r="C108" s="38">
        <v>5</v>
      </c>
      <c r="D108" s="38">
        <v>2</v>
      </c>
      <c r="E108" s="12">
        <f t="shared" si="4"/>
        <v>5.8823529411764705E-2</v>
      </c>
      <c r="F108" s="12">
        <f t="shared" si="5"/>
        <v>6.0606060606060606E-3</v>
      </c>
      <c r="G108" s="11">
        <f t="shared" si="6"/>
        <v>-0.6</v>
      </c>
      <c r="H108" s="15">
        <f t="shared" si="7"/>
        <v>-3.5294117647058823E-2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2</v>
      </c>
      <c r="D111" s="38">
        <v>1</v>
      </c>
      <c r="E111" s="12">
        <f t="shared" si="4"/>
        <v>2.3529411764705882E-2</v>
      </c>
      <c r="F111" s="12">
        <f t="shared" si="5"/>
        <v>3.0303030303030303E-3</v>
      </c>
      <c r="G111" s="11">
        <f t="shared" si="6"/>
        <v>-0.5</v>
      </c>
      <c r="H111" s="15">
        <f t="shared" si="7"/>
        <v>-1.1764705882352941E-2</v>
      </c>
    </row>
    <row r="112" spans="2:8" ht="15" x14ac:dyDescent="0.2">
      <c r="B112" s="5" t="s">
        <v>33</v>
      </c>
      <c r="C112" s="38">
        <v>4</v>
      </c>
      <c r="D112" s="38">
        <v>3</v>
      </c>
      <c r="E112" s="12">
        <f t="shared" si="4"/>
        <v>4.7058823529411764E-2</v>
      </c>
      <c r="F112" s="12">
        <f t="shared" si="5"/>
        <v>9.0909090909090905E-3</v>
      </c>
      <c r="G112" s="11">
        <f t="shared" si="6"/>
        <v>-0.25</v>
      </c>
      <c r="H112" s="15">
        <f t="shared" si="7"/>
        <v>-1.1764705882352941E-2</v>
      </c>
    </row>
    <row r="113" spans="2:8" ht="15" x14ac:dyDescent="0.2">
      <c r="B113" s="5" t="s">
        <v>248</v>
      </c>
      <c r="C113" s="38">
        <v>3</v>
      </c>
      <c r="D113" s="38">
        <v>6</v>
      </c>
      <c r="E113" s="12">
        <f t="shared" si="4"/>
        <v>3.5294117647058823E-2</v>
      </c>
      <c r="F113" s="12">
        <f t="shared" si="5"/>
        <v>1.8181818181818181E-2</v>
      </c>
      <c r="G113" s="11">
        <f t="shared" si="6"/>
        <v>1</v>
      </c>
      <c r="H113" s="15">
        <f t="shared" si="7"/>
        <v>3.5294117647058823E-2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1</v>
      </c>
      <c r="E115" s="12">
        <f t="shared" si="4"/>
        <v>3.5294117647058823E-2</v>
      </c>
      <c r="F115" s="12">
        <f t="shared" si="5"/>
        <v>3.0303030303030303E-3</v>
      </c>
      <c r="G115" s="11">
        <f t="shared" si="6"/>
        <v>-0.66666666666666663</v>
      </c>
      <c r="H115" s="15">
        <f t="shared" si="7"/>
        <v>-2.3529411764705882E-2</v>
      </c>
    </row>
    <row r="116" spans="2:8" ht="15" x14ac:dyDescent="0.2">
      <c r="B116" s="5" t="s">
        <v>249</v>
      </c>
      <c r="C116" s="38">
        <v>0</v>
      </c>
      <c r="D116" s="38">
        <v>1</v>
      </c>
      <c r="E116" s="12" t="str">
        <f t="shared" si="4"/>
        <v/>
      </c>
      <c r="F116" s="12">
        <f t="shared" si="5"/>
        <v>3.0303030303030303E-3</v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1</v>
      </c>
      <c r="E117" s="12" t="str">
        <f t="shared" si="4"/>
        <v/>
      </c>
      <c r="F117" s="12">
        <f t="shared" si="5"/>
        <v>3.0303030303030303E-3</v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43</v>
      </c>
      <c r="D118" s="38">
        <v>239</v>
      </c>
      <c r="E118" s="12">
        <f t="shared" si="4"/>
        <v>0.50588235294117645</v>
      </c>
      <c r="F118" s="12">
        <f t="shared" si="5"/>
        <v>0.72424242424242424</v>
      </c>
      <c r="G118" s="11">
        <f t="shared" si="6"/>
        <v>4.558139534883721</v>
      </c>
      <c r="H118" s="15">
        <f t="shared" si="7"/>
        <v>2.3058823529411763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45</v>
      </c>
      <c r="E121" s="12" t="str">
        <f t="shared" si="4"/>
        <v/>
      </c>
      <c r="F121" s="12">
        <f t="shared" si="5"/>
        <v>0.13636363636363635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3</v>
      </c>
      <c r="D123" s="38">
        <v>1</v>
      </c>
      <c r="E123" s="12">
        <f t="shared" si="4"/>
        <v>3.5294117647058823E-2</v>
      </c>
      <c r="F123" s="12">
        <f t="shared" si="5"/>
        <v>3.0303030303030303E-3</v>
      </c>
      <c r="G123" s="11">
        <f t="shared" si="6"/>
        <v>-0.66666666666666663</v>
      </c>
      <c r="H123" s="15">
        <f t="shared" si="7"/>
        <v>-2.3529411764705882E-2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0</v>
      </c>
      <c r="D129" s="38">
        <v>1</v>
      </c>
      <c r="E129" s="12" t="str">
        <f t="shared" si="4"/>
        <v/>
      </c>
      <c r="F129" s="12">
        <f t="shared" si="5"/>
        <v>3.0303030303030303E-3</v>
      </c>
      <c r="G129" s="11" t="str">
        <f t="shared" si="6"/>
        <v>0</v>
      </c>
      <c r="H129" s="15" t="str">
        <f t="shared" si="7"/>
        <v/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1</v>
      </c>
      <c r="E143" s="12" t="str">
        <f t="shared" si="8"/>
        <v/>
      </c>
      <c r="F143" s="12">
        <f t="shared" si="9"/>
        <v>3.0303030303030303E-3</v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57</v>
      </c>
      <c r="D151" s="34">
        <f>SUM(D152:D288)</f>
        <v>98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0.7192982456140351</v>
      </c>
      <c r="H151" s="36">
        <f>+IF(OR(AND(E151=""),(G151="")),"",E151*G151)</f>
        <v>0.7192982456140351</v>
      </c>
    </row>
    <row r="152" spans="2:8" ht="15" x14ac:dyDescent="0.2">
      <c r="B152" s="41" t="s">
        <v>54</v>
      </c>
      <c r="C152" s="38">
        <v>0</v>
      </c>
      <c r="D152" s="38">
        <v>0</v>
      </c>
      <c r="E152" s="40" t="str">
        <f>+IF(C152=0,"",C152/C$151)</f>
        <v/>
      </c>
      <c r="F152" s="40" t="str">
        <f>+IF(D152=0,"",D152/D$151)</f>
        <v/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1</v>
      </c>
      <c r="D153" s="38">
        <v>0</v>
      </c>
      <c r="E153" s="12">
        <f t="shared" ref="E153:E216" si="12">+IF(C153=0,"",C153/C$151)</f>
        <v>1.7543859649122806E-2</v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1</v>
      </c>
      <c r="E156" s="12" t="str">
        <f t="shared" si="12"/>
        <v/>
      </c>
      <c r="F156" s="12">
        <f t="shared" si="13"/>
        <v>1.020408163265306E-2</v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7</v>
      </c>
      <c r="D157" s="38">
        <v>7</v>
      </c>
      <c r="E157" s="12">
        <f t="shared" si="12"/>
        <v>0.12280701754385964</v>
      </c>
      <c r="F157" s="12">
        <f t="shared" si="13"/>
        <v>7.1428571428571425E-2</v>
      </c>
      <c r="G157" s="11">
        <f t="shared" si="14"/>
        <v>0</v>
      </c>
      <c r="H157" s="15">
        <f t="shared" si="15"/>
        <v>0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1</v>
      </c>
      <c r="E159" s="12" t="str">
        <f t="shared" si="12"/>
        <v/>
      </c>
      <c r="F159" s="12">
        <f t="shared" si="13"/>
        <v>1.020408163265306E-2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2</v>
      </c>
      <c r="D162" s="38">
        <v>0</v>
      </c>
      <c r="E162" s="12">
        <f t="shared" si="12"/>
        <v>3.5087719298245612E-2</v>
      </c>
      <c r="F162" s="12" t="str">
        <f t="shared" si="13"/>
        <v/>
      </c>
      <c r="G162" s="11" t="str">
        <f t="shared" si="14"/>
        <v>0</v>
      </c>
      <c r="H162" s="15">
        <f t="shared" si="15"/>
        <v>0</v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5</v>
      </c>
      <c r="E164" s="12" t="str">
        <f t="shared" si="12"/>
        <v/>
      </c>
      <c r="F164" s="12">
        <f t="shared" si="13"/>
        <v>5.1020408163265307E-2</v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2</v>
      </c>
      <c r="E165" s="12" t="str">
        <f t="shared" si="12"/>
        <v/>
      </c>
      <c r="F165" s="12">
        <f t="shared" si="13"/>
        <v>2.0408163265306121E-2</v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0</v>
      </c>
      <c r="E173" s="12" t="str">
        <f t="shared" si="12"/>
        <v/>
      </c>
      <c r="F173" s="12" t="str">
        <f t="shared" si="13"/>
        <v/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1</v>
      </c>
      <c r="D174" s="38">
        <v>0</v>
      </c>
      <c r="E174" s="12">
        <f t="shared" si="12"/>
        <v>1.7543859649122806E-2</v>
      </c>
      <c r="F174" s="12" t="str">
        <f t="shared" si="13"/>
        <v/>
      </c>
      <c r="G174" s="11" t="str">
        <f t="shared" si="14"/>
        <v>0</v>
      </c>
      <c r="H174" s="15">
        <f t="shared" si="15"/>
        <v>0</v>
      </c>
    </row>
    <row r="175" spans="2:8" ht="15" x14ac:dyDescent="0.2">
      <c r="B175" s="7" t="s">
        <v>277</v>
      </c>
      <c r="C175" s="38">
        <v>0</v>
      </c>
      <c r="D175" s="38">
        <v>0</v>
      </c>
      <c r="E175" s="12" t="str">
        <f t="shared" si="12"/>
        <v/>
      </c>
      <c r="F175" s="12" t="str">
        <f t="shared" si="13"/>
        <v/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2</v>
      </c>
      <c r="D176" s="38">
        <v>5</v>
      </c>
      <c r="E176" s="12">
        <f t="shared" si="12"/>
        <v>3.5087719298245612E-2</v>
      </c>
      <c r="F176" s="12">
        <f t="shared" si="13"/>
        <v>5.1020408163265307E-2</v>
      </c>
      <c r="G176" s="11">
        <f t="shared" si="14"/>
        <v>1.5</v>
      </c>
      <c r="H176" s="15">
        <f t="shared" si="15"/>
        <v>5.2631578947368418E-2</v>
      </c>
    </row>
    <row r="177" spans="2:8" ht="15" x14ac:dyDescent="0.2">
      <c r="B177" s="7" t="s">
        <v>279</v>
      </c>
      <c r="C177" s="38">
        <v>0</v>
      </c>
      <c r="D177" s="38">
        <v>2</v>
      </c>
      <c r="E177" s="12" t="str">
        <f t="shared" si="12"/>
        <v/>
      </c>
      <c r="F177" s="12">
        <f t="shared" si="13"/>
        <v>2.0408163265306121E-2</v>
      </c>
      <c r="G177" s="11" t="str">
        <f t="shared" si="14"/>
        <v>0</v>
      </c>
      <c r="H177" s="15" t="str">
        <f t="shared" si="15"/>
        <v/>
      </c>
    </row>
    <row r="178" spans="2:8" ht="15" x14ac:dyDescent="0.2">
      <c r="B178" s="7" t="s">
        <v>280</v>
      </c>
      <c r="C178" s="38">
        <v>3</v>
      </c>
      <c r="D178" s="38">
        <v>0</v>
      </c>
      <c r="E178" s="12">
        <f t="shared" si="12"/>
        <v>5.2631578947368418E-2</v>
      </c>
      <c r="F178" s="12" t="str">
        <f t="shared" si="13"/>
        <v/>
      </c>
      <c r="G178" s="11" t="str">
        <f t="shared" si="14"/>
        <v>0</v>
      </c>
      <c r="H178" s="15">
        <f t="shared" si="15"/>
        <v>0</v>
      </c>
    </row>
    <row r="179" spans="2:8" ht="15" x14ac:dyDescent="0.2">
      <c r="B179" s="7" t="s">
        <v>281</v>
      </c>
      <c r="C179" s="38">
        <v>1</v>
      </c>
      <c r="D179" s="38">
        <v>0</v>
      </c>
      <c r="E179" s="12">
        <f t="shared" si="12"/>
        <v>1.7543859649122806E-2</v>
      </c>
      <c r="F179" s="12" t="str">
        <f t="shared" si="13"/>
        <v/>
      </c>
      <c r="G179" s="11" t="str">
        <f t="shared" si="14"/>
        <v>0</v>
      </c>
      <c r="H179" s="15">
        <f t="shared" si="15"/>
        <v>0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0</v>
      </c>
      <c r="E183" s="12" t="str">
        <f t="shared" si="12"/>
        <v/>
      </c>
      <c r="F183" s="12" t="str">
        <f t="shared" si="13"/>
        <v/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0</v>
      </c>
      <c r="D186" s="38">
        <v>1</v>
      </c>
      <c r="E186" s="12" t="str">
        <f t="shared" si="12"/>
        <v/>
      </c>
      <c r="F186" s="12">
        <f t="shared" si="13"/>
        <v>1.020408163265306E-2</v>
      </c>
      <c r="G186" s="11" t="str">
        <f t="shared" si="14"/>
        <v>0</v>
      </c>
      <c r="H186" s="15" t="str">
        <f t="shared" si="15"/>
        <v/>
      </c>
    </row>
    <row r="187" spans="2:8" ht="15" x14ac:dyDescent="0.2">
      <c r="B187" s="7" t="s">
        <v>287</v>
      </c>
      <c r="C187" s="38">
        <v>0</v>
      </c>
      <c r="D187" s="38">
        <v>0</v>
      </c>
      <c r="E187" s="12" t="str">
        <f t="shared" si="12"/>
        <v/>
      </c>
      <c r="F187" s="12" t="str">
        <f t="shared" si="13"/>
        <v/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1</v>
      </c>
      <c r="E188" s="12" t="str">
        <f t="shared" si="12"/>
        <v/>
      </c>
      <c r="F188" s="12">
        <f t="shared" si="13"/>
        <v>1.020408163265306E-2</v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2</v>
      </c>
      <c r="E195" s="12" t="str">
        <f t="shared" si="12"/>
        <v/>
      </c>
      <c r="F195" s="12">
        <f t="shared" si="13"/>
        <v>2.0408163265306121E-2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2</v>
      </c>
      <c r="D196" s="38">
        <v>29</v>
      </c>
      <c r="E196" s="12">
        <f t="shared" si="12"/>
        <v>3.5087719298245612E-2</v>
      </c>
      <c r="F196" s="12">
        <f t="shared" si="13"/>
        <v>0.29591836734693877</v>
      </c>
      <c r="G196" s="11">
        <f t="shared" si="14"/>
        <v>13.5</v>
      </c>
      <c r="H196" s="15">
        <f t="shared" si="15"/>
        <v>0.47368421052631576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1</v>
      </c>
      <c r="D206" s="38">
        <v>0</v>
      </c>
      <c r="E206" s="12">
        <f t="shared" si="12"/>
        <v>1.7543859649122806E-2</v>
      </c>
      <c r="F206" s="12" t="str">
        <f t="shared" si="13"/>
        <v/>
      </c>
      <c r="G206" s="11" t="str">
        <f t="shared" si="14"/>
        <v>0</v>
      </c>
      <c r="H206" s="15">
        <f t="shared" si="15"/>
        <v>0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3</v>
      </c>
      <c r="E208" s="12">
        <f t="shared" si="12"/>
        <v>1.7543859649122806E-2</v>
      </c>
      <c r="F208" s="12">
        <f t="shared" si="13"/>
        <v>3.0612244897959183E-2</v>
      </c>
      <c r="G208" s="11">
        <f t="shared" si="14"/>
        <v>2</v>
      </c>
      <c r="H208" s="15">
        <f t="shared" si="15"/>
        <v>3.5087719298245612E-2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1</v>
      </c>
      <c r="E214" s="12" t="str">
        <f t="shared" si="12"/>
        <v/>
      </c>
      <c r="F214" s="12">
        <f t="shared" si="13"/>
        <v>1.020408163265306E-2</v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1</v>
      </c>
      <c r="D222" s="38">
        <v>0</v>
      </c>
      <c r="E222" s="12">
        <f t="shared" si="16"/>
        <v>1.7543859649122806E-2</v>
      </c>
      <c r="F222" s="12" t="str">
        <f t="shared" si="17"/>
        <v/>
      </c>
      <c r="G222" s="11" t="str">
        <f t="shared" si="18"/>
        <v>0</v>
      </c>
      <c r="H222" s="15">
        <f t="shared" si="19"/>
        <v>0</v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2</v>
      </c>
      <c r="D229" s="38">
        <v>1</v>
      </c>
      <c r="E229" s="12">
        <f t="shared" si="16"/>
        <v>3.5087719298245612E-2</v>
      </c>
      <c r="F229" s="12">
        <f t="shared" si="17"/>
        <v>1.020408163265306E-2</v>
      </c>
      <c r="G229" s="11">
        <f t="shared" si="18"/>
        <v>-0.5</v>
      </c>
      <c r="H229" s="15">
        <f t="shared" si="19"/>
        <v>-1.7543859649122806E-2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1.7543859649122806E-2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0</v>
      </c>
      <c r="D232" s="38">
        <v>4</v>
      </c>
      <c r="E232" s="12" t="str">
        <f t="shared" si="16"/>
        <v/>
      </c>
      <c r="F232" s="12">
        <f t="shared" si="17"/>
        <v>4.0816326530612242E-2</v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10</v>
      </c>
      <c r="E235" s="12">
        <f t="shared" si="16"/>
        <v>1.7543859649122806E-2</v>
      </c>
      <c r="F235" s="12">
        <f t="shared" si="17"/>
        <v>0.10204081632653061</v>
      </c>
      <c r="G235" s="11">
        <f t="shared" si="18"/>
        <v>9</v>
      </c>
      <c r="H235" s="15">
        <f t="shared" si="19"/>
        <v>0.15789473684210525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4</v>
      </c>
      <c r="D237" s="38">
        <v>1</v>
      </c>
      <c r="E237" s="12">
        <f t="shared" si="16"/>
        <v>7.0175438596491224E-2</v>
      </c>
      <c r="F237" s="12">
        <f t="shared" si="17"/>
        <v>1.020408163265306E-2</v>
      </c>
      <c r="G237" s="11">
        <f t="shared" si="18"/>
        <v>-0.75</v>
      </c>
      <c r="H237" s="15">
        <f t="shared" si="19"/>
        <v>-5.2631578947368418E-2</v>
      </c>
    </row>
    <row r="238" spans="2:8" ht="15" x14ac:dyDescent="0.2">
      <c r="B238" s="7" t="s">
        <v>85</v>
      </c>
      <c r="C238" s="38">
        <v>12</v>
      </c>
      <c r="D238" s="38">
        <v>2</v>
      </c>
      <c r="E238" s="12">
        <f t="shared" si="16"/>
        <v>0.21052631578947367</v>
      </c>
      <c r="F238" s="12">
        <f t="shared" si="17"/>
        <v>2.0408163265306121E-2</v>
      </c>
      <c r="G238" s="11">
        <f t="shared" si="18"/>
        <v>-0.83333333333333337</v>
      </c>
      <c r="H238" s="15">
        <f t="shared" si="19"/>
        <v>-0.17543859649122806</v>
      </c>
    </row>
    <row r="239" spans="2:8" ht="15" x14ac:dyDescent="0.2">
      <c r="B239" s="7" t="s">
        <v>81</v>
      </c>
      <c r="C239" s="38">
        <v>3</v>
      </c>
      <c r="D239" s="38">
        <v>0</v>
      </c>
      <c r="E239" s="12">
        <f t="shared" si="16"/>
        <v>5.2631578947368418E-2</v>
      </c>
      <c r="F239" s="12" t="str">
        <f t="shared" si="17"/>
        <v/>
      </c>
      <c r="G239" s="11" t="str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0</v>
      </c>
      <c r="D240" s="38">
        <v>1</v>
      </c>
      <c r="E240" s="12" t="str">
        <f t="shared" si="16"/>
        <v/>
      </c>
      <c r="F240" s="12">
        <f t="shared" si="17"/>
        <v>1.020408163265306E-2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1</v>
      </c>
      <c r="E247" s="12" t="str">
        <f t="shared" si="16"/>
        <v/>
      </c>
      <c r="F247" s="12">
        <f t="shared" si="17"/>
        <v>1.020408163265306E-2</v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2</v>
      </c>
      <c r="D249" s="38">
        <v>4</v>
      </c>
      <c r="E249" s="12">
        <f t="shared" si="16"/>
        <v>3.5087719298245612E-2</v>
      </c>
      <c r="F249" s="12">
        <f t="shared" si="17"/>
        <v>4.0816326530612242E-2</v>
      </c>
      <c r="G249" s="11">
        <f t="shared" si="18"/>
        <v>1</v>
      </c>
      <c r="H249" s="15">
        <f t="shared" si="19"/>
        <v>3.5087719298245612E-2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2</v>
      </c>
      <c r="D252" s="38">
        <v>4</v>
      </c>
      <c r="E252" s="12">
        <f t="shared" si="16"/>
        <v>3.5087719298245612E-2</v>
      </c>
      <c r="F252" s="12">
        <f t="shared" si="17"/>
        <v>4.0816326530612242E-2</v>
      </c>
      <c r="G252" s="11">
        <f t="shared" si="18"/>
        <v>1</v>
      </c>
      <c r="H252" s="15">
        <f t="shared" si="19"/>
        <v>3.5087719298245612E-2</v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0</v>
      </c>
      <c r="E256" s="12" t="str">
        <f t="shared" si="16"/>
        <v/>
      </c>
      <c r="F256" s="12" t="str">
        <f t="shared" si="17"/>
        <v/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1</v>
      </c>
      <c r="D259" s="38">
        <v>0</v>
      </c>
      <c r="E259" s="12">
        <f t="shared" si="16"/>
        <v>1.7543859649122806E-2</v>
      </c>
      <c r="F259" s="12" t="str">
        <f t="shared" si="17"/>
        <v/>
      </c>
      <c r="G259" s="11" t="str">
        <f t="shared" si="18"/>
        <v>0</v>
      </c>
      <c r="H259" s="15">
        <f t="shared" si="19"/>
        <v>0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2</v>
      </c>
      <c r="E266" s="12" t="str">
        <f t="shared" si="16"/>
        <v/>
      </c>
      <c r="F266" s="12">
        <f t="shared" si="17"/>
        <v>2.0408163265306121E-2</v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1</v>
      </c>
      <c r="E268" s="12" t="str">
        <f t="shared" si="16"/>
        <v/>
      </c>
      <c r="F268" s="12">
        <f t="shared" si="17"/>
        <v>1.020408163265306E-2</v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6</v>
      </c>
      <c r="E270" s="12" t="str">
        <f t="shared" si="16"/>
        <v/>
      </c>
      <c r="F270" s="12">
        <f t="shared" si="17"/>
        <v>6.1224489795918366E-2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1</v>
      </c>
      <c r="D272" s="38">
        <v>1</v>
      </c>
      <c r="E272" s="12">
        <f t="shared" si="16"/>
        <v>1.7543859649122806E-2</v>
      </c>
      <c r="F272" s="12">
        <f t="shared" si="17"/>
        <v>1.020408163265306E-2</v>
      </c>
      <c r="G272" s="11">
        <f t="shared" si="18"/>
        <v>0</v>
      </c>
      <c r="H272" s="15">
        <f t="shared" si="19"/>
        <v>0</v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6</v>
      </c>
      <c r="D286" s="38">
        <v>0</v>
      </c>
      <c r="E286" s="12">
        <f t="shared" si="20"/>
        <v>0.10526315789473684</v>
      </c>
      <c r="F286" s="12" t="str">
        <f t="shared" si="21"/>
        <v/>
      </c>
      <c r="G286" s="11" t="str">
        <f t="shared" si="22"/>
        <v>0</v>
      </c>
      <c r="H286" s="15">
        <f t="shared" si="23"/>
        <v>0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141</v>
      </c>
      <c r="D294" s="34">
        <f>SUM(D295:D499)</f>
        <v>257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0.82269503546099287</v>
      </c>
      <c r="H294" s="36">
        <f>+IF(OR(AND(E294=""),(G294="")),"",E294*G294)</f>
        <v>0.82269503546099287</v>
      </c>
    </row>
    <row r="295" spans="2:8" ht="15" x14ac:dyDescent="0.2">
      <c r="B295" s="37" t="s">
        <v>100</v>
      </c>
      <c r="C295" s="38">
        <v>5</v>
      </c>
      <c r="D295" s="38">
        <v>4</v>
      </c>
      <c r="E295" s="40">
        <f>+IF(C295=0,"",C295/C$294)</f>
        <v>3.5460992907801421E-2</v>
      </c>
      <c r="F295" s="40">
        <f>+IF(D295=0,"",D295/D$294)</f>
        <v>1.556420233463035E-2</v>
      </c>
      <c r="G295" s="30">
        <f>+IF(OR(AND(D295=0),(C295=0)),"0",((D295-C295)/C295))</f>
        <v>-0.2</v>
      </c>
      <c r="H295" s="31">
        <f>+IF(OR(AND(E295=""),(G295="")),"",E295*G295)</f>
        <v>-7.0921985815602844E-3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4</v>
      </c>
      <c r="D297" s="38">
        <v>0</v>
      </c>
      <c r="E297" s="12">
        <f t="shared" si="24"/>
        <v>2.8368794326241134E-2</v>
      </c>
      <c r="F297" s="12" t="str">
        <f t="shared" si="25"/>
        <v/>
      </c>
      <c r="G297" s="11" t="str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2</v>
      </c>
      <c r="D298" s="38">
        <v>1</v>
      </c>
      <c r="E298" s="12">
        <f t="shared" si="24"/>
        <v>1.4184397163120567E-2</v>
      </c>
      <c r="F298" s="12">
        <f t="shared" si="25"/>
        <v>3.8910505836575876E-3</v>
      </c>
      <c r="G298" s="11">
        <f t="shared" si="26"/>
        <v>-0.5</v>
      </c>
      <c r="H298" s="15">
        <f t="shared" si="27"/>
        <v>-7.0921985815602835E-3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9</v>
      </c>
      <c r="D301" s="38">
        <v>3</v>
      </c>
      <c r="E301" s="12">
        <f t="shared" si="24"/>
        <v>6.3829787234042548E-2</v>
      </c>
      <c r="F301" s="12">
        <f t="shared" si="25"/>
        <v>1.1673151750972763E-2</v>
      </c>
      <c r="G301" s="11">
        <f t="shared" si="26"/>
        <v>-0.66666666666666663</v>
      </c>
      <c r="H301" s="15">
        <f t="shared" si="27"/>
        <v>-4.2553191489361694E-2</v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3</v>
      </c>
      <c r="D303" s="38">
        <v>0</v>
      </c>
      <c r="E303" s="12">
        <f t="shared" si="24"/>
        <v>2.1276595744680851E-2</v>
      </c>
      <c r="F303" s="12" t="str">
        <f t="shared" si="25"/>
        <v/>
      </c>
      <c r="G303" s="11" t="str">
        <f t="shared" si="26"/>
        <v>0</v>
      </c>
      <c r="H303" s="15">
        <f t="shared" si="27"/>
        <v>0</v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9</v>
      </c>
      <c r="D307" s="38">
        <v>7</v>
      </c>
      <c r="E307" s="12">
        <f t="shared" si="24"/>
        <v>6.3829787234042548E-2</v>
      </c>
      <c r="F307" s="12">
        <f t="shared" si="25"/>
        <v>2.7237354085603113E-2</v>
      </c>
      <c r="G307" s="11">
        <f t="shared" si="26"/>
        <v>-0.22222222222222221</v>
      </c>
      <c r="H307" s="15">
        <f t="shared" si="27"/>
        <v>-1.4184397163120565E-2</v>
      </c>
    </row>
    <row r="308" spans="2:8" ht="15" x14ac:dyDescent="0.2">
      <c r="B308" s="5" t="s">
        <v>99</v>
      </c>
      <c r="C308" s="38">
        <v>0</v>
      </c>
      <c r="D308" s="38">
        <v>0</v>
      </c>
      <c r="E308" s="12" t="str">
        <f t="shared" si="24"/>
        <v/>
      </c>
      <c r="F308" s="12" t="str">
        <f t="shared" si="25"/>
        <v/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</v>
      </c>
      <c r="D310" s="38">
        <v>1</v>
      </c>
      <c r="E310" s="12">
        <f t="shared" si="24"/>
        <v>2.1276595744680851E-2</v>
      </c>
      <c r="F310" s="12">
        <f t="shared" si="25"/>
        <v>3.8910505836575876E-3</v>
      </c>
      <c r="G310" s="11">
        <f t="shared" si="26"/>
        <v>-0.66666666666666663</v>
      </c>
      <c r="H310" s="15">
        <f t="shared" si="27"/>
        <v>-1.4184397163120567E-2</v>
      </c>
    </row>
    <row r="311" spans="2:8" ht="15" x14ac:dyDescent="0.2">
      <c r="B311" s="5" t="s">
        <v>102</v>
      </c>
      <c r="C311" s="38">
        <v>0</v>
      </c>
      <c r="D311" s="38">
        <v>0</v>
      </c>
      <c r="E311" s="12" t="str">
        <f t="shared" si="24"/>
        <v/>
      </c>
      <c r="F311" s="12" t="str">
        <f t="shared" si="25"/>
        <v/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2</v>
      </c>
      <c r="D314" s="38">
        <v>0</v>
      </c>
      <c r="E314" s="12">
        <f t="shared" si="24"/>
        <v>1.4184397163120567E-2</v>
      </c>
      <c r="F314" s="12" t="str">
        <f t="shared" si="25"/>
        <v/>
      </c>
      <c r="G314" s="11" t="str">
        <f t="shared" si="26"/>
        <v>0</v>
      </c>
      <c r="H314" s="15">
        <f t="shared" si="27"/>
        <v>0</v>
      </c>
    </row>
    <row r="315" spans="2:8" ht="15" x14ac:dyDescent="0.2">
      <c r="B315" s="5" t="s">
        <v>354</v>
      </c>
      <c r="C315" s="38">
        <v>0</v>
      </c>
      <c r="D315" s="38">
        <v>0</v>
      </c>
      <c r="E315" s="12" t="str">
        <f t="shared" si="24"/>
        <v/>
      </c>
      <c r="F315" s="12" t="str">
        <f t="shared" si="25"/>
        <v/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0</v>
      </c>
      <c r="D317" s="38">
        <v>0</v>
      </c>
      <c r="E317" s="12" t="str">
        <f t="shared" si="24"/>
        <v/>
      </c>
      <c r="F317" s="12" t="str">
        <f t="shared" si="25"/>
        <v/>
      </c>
      <c r="G317" s="11" t="str">
        <f t="shared" si="26"/>
        <v>0</v>
      </c>
      <c r="H317" s="15" t="str">
        <f t="shared" si="27"/>
        <v/>
      </c>
    </row>
    <row r="318" spans="2:8" ht="15" x14ac:dyDescent="0.2">
      <c r="B318" s="5" t="s">
        <v>355</v>
      </c>
      <c r="C318" s="38">
        <v>3</v>
      </c>
      <c r="D318" s="38">
        <v>1</v>
      </c>
      <c r="E318" s="12">
        <f t="shared" si="24"/>
        <v>2.1276595744680851E-2</v>
      </c>
      <c r="F318" s="12">
        <f t="shared" si="25"/>
        <v>3.8910505836575876E-3</v>
      </c>
      <c r="G318" s="11">
        <f t="shared" si="26"/>
        <v>-0.66666666666666663</v>
      </c>
      <c r="H318" s="15">
        <f t="shared" si="27"/>
        <v>-1.4184397163120567E-2</v>
      </c>
    </row>
    <row r="319" spans="2:8" ht="15" x14ac:dyDescent="0.2">
      <c r="B319" s="5" t="s">
        <v>115</v>
      </c>
      <c r="C319" s="38">
        <v>0</v>
      </c>
      <c r="D319" s="38">
        <v>1</v>
      </c>
      <c r="E319" s="12" t="str">
        <f t="shared" si="24"/>
        <v/>
      </c>
      <c r="F319" s="12">
        <f t="shared" si="25"/>
        <v>3.8910505836575876E-3</v>
      </c>
      <c r="G319" s="11" t="str">
        <f t="shared" si="26"/>
        <v>0</v>
      </c>
      <c r="H319" s="15" t="str">
        <f t="shared" si="27"/>
        <v/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1</v>
      </c>
      <c r="E323" s="12" t="str">
        <f t="shared" si="24"/>
        <v/>
      </c>
      <c r="F323" s="12">
        <f t="shared" si="25"/>
        <v>3.8910505836575876E-3</v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1</v>
      </c>
      <c r="E325" s="12" t="str">
        <f t="shared" si="24"/>
        <v/>
      </c>
      <c r="F325" s="12">
        <f t="shared" si="25"/>
        <v>3.8910505836575876E-3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0</v>
      </c>
      <c r="D326" s="38">
        <v>0</v>
      </c>
      <c r="E326" s="12" t="str">
        <f t="shared" si="24"/>
        <v/>
      </c>
      <c r="F326" s="12" t="str">
        <f t="shared" si="25"/>
        <v/>
      </c>
      <c r="G326" s="11" t="str">
        <f t="shared" si="26"/>
        <v>0</v>
      </c>
      <c r="H326" s="15" t="str">
        <f t="shared" si="27"/>
        <v/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0</v>
      </c>
      <c r="D330" s="38">
        <v>0</v>
      </c>
      <c r="E330" s="12" t="str">
        <f t="shared" si="24"/>
        <v/>
      </c>
      <c r="F330" s="12" t="str">
        <f t="shared" si="25"/>
        <v/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15</v>
      </c>
      <c r="D332" s="38">
        <v>44</v>
      </c>
      <c r="E332" s="12">
        <f t="shared" si="24"/>
        <v>0.10638297872340426</v>
      </c>
      <c r="F332" s="12">
        <f t="shared" si="25"/>
        <v>0.17120622568093385</v>
      </c>
      <c r="G332" s="11">
        <f t="shared" si="26"/>
        <v>1.9333333333333333</v>
      </c>
      <c r="H332" s="15">
        <f t="shared" si="27"/>
        <v>0.20567375886524822</v>
      </c>
    </row>
    <row r="333" spans="2:8" ht="15" x14ac:dyDescent="0.2">
      <c r="B333" s="5" t="s">
        <v>130</v>
      </c>
      <c r="C333" s="38">
        <v>25</v>
      </c>
      <c r="D333" s="38">
        <v>3</v>
      </c>
      <c r="E333" s="12">
        <f t="shared" si="24"/>
        <v>0.1773049645390071</v>
      </c>
      <c r="F333" s="12">
        <f t="shared" si="25"/>
        <v>1.1673151750972763E-2</v>
      </c>
      <c r="G333" s="11">
        <f t="shared" si="26"/>
        <v>-0.88</v>
      </c>
      <c r="H333" s="15">
        <f t="shared" si="27"/>
        <v>-0.15602836879432624</v>
      </c>
    </row>
    <row r="334" spans="2:8" ht="15" x14ac:dyDescent="0.2">
      <c r="B334" s="5" t="s">
        <v>119</v>
      </c>
      <c r="C334" s="38">
        <v>0</v>
      </c>
      <c r="D334" s="38">
        <v>3</v>
      </c>
      <c r="E334" s="12" t="str">
        <f t="shared" si="24"/>
        <v/>
      </c>
      <c r="F334" s="12">
        <f t="shared" si="25"/>
        <v>1.1673151750972763E-2</v>
      </c>
      <c r="G334" s="11" t="str">
        <f t="shared" si="26"/>
        <v>0</v>
      </c>
      <c r="H334" s="15" t="str">
        <f t="shared" si="27"/>
        <v/>
      </c>
    </row>
    <row r="335" spans="2:8" ht="15" x14ac:dyDescent="0.2">
      <c r="B335" s="5" t="s">
        <v>128</v>
      </c>
      <c r="C335" s="38">
        <v>4</v>
      </c>
      <c r="D335" s="38">
        <v>3</v>
      </c>
      <c r="E335" s="12">
        <f t="shared" si="24"/>
        <v>2.8368794326241134E-2</v>
      </c>
      <c r="F335" s="12">
        <f t="shared" si="25"/>
        <v>1.1673151750972763E-2</v>
      </c>
      <c r="G335" s="11">
        <f t="shared" si="26"/>
        <v>-0.25</v>
      </c>
      <c r="H335" s="15">
        <f t="shared" si="27"/>
        <v>-7.0921985815602835E-3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2</v>
      </c>
      <c r="D339" s="38">
        <v>2</v>
      </c>
      <c r="E339" s="12">
        <f t="shared" si="24"/>
        <v>1.4184397163120567E-2</v>
      </c>
      <c r="F339" s="12">
        <f t="shared" si="25"/>
        <v>7.7821011673151752E-3</v>
      </c>
      <c r="G339" s="11">
        <f t="shared" si="26"/>
        <v>0</v>
      </c>
      <c r="H339" s="15">
        <f t="shared" si="27"/>
        <v>0</v>
      </c>
    </row>
    <row r="340" spans="2:8" ht="15" x14ac:dyDescent="0.2">
      <c r="B340" s="5" t="s">
        <v>364</v>
      </c>
      <c r="C340" s="38">
        <v>0</v>
      </c>
      <c r="D340" s="38">
        <v>2</v>
      </c>
      <c r="E340" s="12" t="str">
        <f t="shared" si="24"/>
        <v/>
      </c>
      <c r="F340" s="12">
        <f t="shared" si="25"/>
        <v>7.7821011673151752E-3</v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2</v>
      </c>
      <c r="D343" s="38">
        <v>0</v>
      </c>
      <c r="E343" s="12">
        <f t="shared" si="24"/>
        <v>1.4184397163120567E-2</v>
      </c>
      <c r="F343" s="12" t="str">
        <f t="shared" si="25"/>
        <v/>
      </c>
      <c r="G343" s="11" t="str">
        <f t="shared" si="26"/>
        <v>0</v>
      </c>
      <c r="H343" s="15">
        <f t="shared" si="27"/>
        <v>0</v>
      </c>
    </row>
    <row r="344" spans="2:8" ht="15" x14ac:dyDescent="0.2">
      <c r="B344" s="5" t="s">
        <v>131</v>
      </c>
      <c r="C344" s="38">
        <v>0</v>
      </c>
      <c r="D344" s="38">
        <v>1</v>
      </c>
      <c r="E344" s="12" t="str">
        <f t="shared" si="24"/>
        <v/>
      </c>
      <c r="F344" s="12">
        <f t="shared" si="25"/>
        <v>3.8910505836575876E-3</v>
      </c>
      <c r="G344" s="11" t="str">
        <f t="shared" si="26"/>
        <v>0</v>
      </c>
      <c r="H344" s="15" t="str">
        <f t="shared" si="27"/>
        <v/>
      </c>
    </row>
    <row r="345" spans="2:8" ht="15" x14ac:dyDescent="0.2">
      <c r="B345" s="5" t="s">
        <v>366</v>
      </c>
      <c r="C345" s="38">
        <v>5</v>
      </c>
      <c r="D345" s="38">
        <v>2</v>
      </c>
      <c r="E345" s="12">
        <f t="shared" si="24"/>
        <v>3.5460992907801421E-2</v>
      </c>
      <c r="F345" s="12">
        <f t="shared" si="25"/>
        <v>7.7821011673151752E-3</v>
      </c>
      <c r="G345" s="11">
        <f t="shared" si="26"/>
        <v>-0.6</v>
      </c>
      <c r="H345" s="15">
        <f t="shared" si="27"/>
        <v>-2.1276595744680851E-2</v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0</v>
      </c>
      <c r="D347" s="38">
        <v>1</v>
      </c>
      <c r="E347" s="12" t="str">
        <f t="shared" si="24"/>
        <v/>
      </c>
      <c r="F347" s="12">
        <f t="shared" si="25"/>
        <v>3.8910505836575876E-3</v>
      </c>
      <c r="G347" s="11" t="str">
        <f t="shared" si="26"/>
        <v>0</v>
      </c>
      <c r="H347" s="15" t="str">
        <f t="shared" si="27"/>
        <v/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0</v>
      </c>
      <c r="D354" s="38">
        <v>31</v>
      </c>
      <c r="E354" s="12" t="str">
        <f t="shared" si="24"/>
        <v/>
      </c>
      <c r="F354" s="12">
        <f t="shared" si="25"/>
        <v>0.12062256809338522</v>
      </c>
      <c r="G354" s="11" t="str">
        <f t="shared" si="26"/>
        <v>0</v>
      </c>
      <c r="H354" s="15" t="str">
        <f t="shared" si="27"/>
        <v/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30</v>
      </c>
      <c r="E357" s="12" t="str">
        <f t="shared" si="24"/>
        <v/>
      </c>
      <c r="F357" s="12">
        <f t="shared" si="25"/>
        <v>0.11673151750972763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4</v>
      </c>
      <c r="D358" s="38">
        <v>0</v>
      </c>
      <c r="E358" s="12">
        <f t="shared" si="24"/>
        <v>2.8368794326241134E-2</v>
      </c>
      <c r="F358" s="12" t="str">
        <f t="shared" si="25"/>
        <v/>
      </c>
      <c r="G358" s="11" t="str">
        <f t="shared" si="26"/>
        <v>0</v>
      </c>
      <c r="H358" s="15">
        <f t="shared" si="27"/>
        <v>0</v>
      </c>
    </row>
    <row r="359" spans="2:8" ht="15" x14ac:dyDescent="0.2">
      <c r="B359" s="5" t="s">
        <v>123</v>
      </c>
      <c r="C359" s="38">
        <v>2</v>
      </c>
      <c r="D359" s="38">
        <v>0</v>
      </c>
      <c r="E359" s="12">
        <f t="shared" si="24"/>
        <v>1.4184397163120567E-2</v>
      </c>
      <c r="F359" s="12" t="str">
        <f t="shared" si="25"/>
        <v/>
      </c>
      <c r="G359" s="11" t="str">
        <f t="shared" si="26"/>
        <v>0</v>
      </c>
      <c r="H359" s="15">
        <f t="shared" si="27"/>
        <v>0</v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6</v>
      </c>
      <c r="D363" s="38">
        <v>4</v>
      </c>
      <c r="E363" s="12">
        <f t="shared" si="28"/>
        <v>4.2553191489361701E-2</v>
      </c>
      <c r="F363" s="12">
        <f t="shared" si="29"/>
        <v>1.556420233463035E-2</v>
      </c>
      <c r="G363" s="11">
        <f t="shared" si="30"/>
        <v>-0.33333333333333331</v>
      </c>
      <c r="H363" s="15">
        <f t="shared" si="31"/>
        <v>-1.4184397163120567E-2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4</v>
      </c>
      <c r="D365" s="38">
        <v>4</v>
      </c>
      <c r="E365" s="12">
        <f t="shared" si="28"/>
        <v>2.8368794326241134E-2</v>
      </c>
      <c r="F365" s="12">
        <f t="shared" si="29"/>
        <v>1.556420233463035E-2</v>
      </c>
      <c r="G365" s="11">
        <f t="shared" si="30"/>
        <v>0</v>
      </c>
      <c r="H365" s="15">
        <f t="shared" si="31"/>
        <v>0</v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1</v>
      </c>
      <c r="D369" s="38">
        <v>1</v>
      </c>
      <c r="E369" s="12">
        <f t="shared" si="28"/>
        <v>7.0921985815602835E-3</v>
      </c>
      <c r="F369" s="12">
        <f t="shared" si="29"/>
        <v>3.8910505836575876E-3</v>
      </c>
      <c r="G369" s="11">
        <f t="shared" si="30"/>
        <v>0</v>
      </c>
      <c r="H369" s="15">
        <f t="shared" si="31"/>
        <v>0</v>
      </c>
    </row>
    <row r="370" spans="2:8" ht="15" x14ac:dyDescent="0.2">
      <c r="B370" s="5" t="s">
        <v>135</v>
      </c>
      <c r="C370" s="38">
        <v>0</v>
      </c>
      <c r="D370" s="38">
        <v>5</v>
      </c>
      <c r="E370" s="12" t="str">
        <f t="shared" si="28"/>
        <v/>
      </c>
      <c r="F370" s="12">
        <f t="shared" si="29"/>
        <v>1.9455252918287938E-2</v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1</v>
      </c>
      <c r="E372" s="12" t="str">
        <f t="shared" si="28"/>
        <v/>
      </c>
      <c r="F372" s="12">
        <f t="shared" si="29"/>
        <v>3.8910505836575876E-3</v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3</v>
      </c>
      <c r="D377" s="38">
        <v>2</v>
      </c>
      <c r="E377" s="12">
        <f t="shared" si="28"/>
        <v>2.1276595744680851E-2</v>
      </c>
      <c r="F377" s="12">
        <f t="shared" si="29"/>
        <v>7.7821011673151752E-3</v>
      </c>
      <c r="G377" s="11">
        <f t="shared" si="30"/>
        <v>-0.33333333333333331</v>
      </c>
      <c r="H377" s="15">
        <f t="shared" si="31"/>
        <v>-7.0921985815602835E-3</v>
      </c>
    </row>
    <row r="378" spans="2:8" ht="15" x14ac:dyDescent="0.2">
      <c r="B378" s="5" t="s">
        <v>149</v>
      </c>
      <c r="C378" s="38">
        <v>0</v>
      </c>
      <c r="D378" s="38">
        <v>9</v>
      </c>
      <c r="E378" s="12" t="str">
        <f t="shared" si="28"/>
        <v/>
      </c>
      <c r="F378" s="12">
        <f t="shared" si="29"/>
        <v>3.5019455252918288E-2</v>
      </c>
      <c r="G378" s="11" t="str">
        <f t="shared" si="30"/>
        <v>0</v>
      </c>
      <c r="H378" s="15" t="str">
        <f t="shared" si="31"/>
        <v/>
      </c>
    </row>
    <row r="379" spans="2:8" ht="15" x14ac:dyDescent="0.2">
      <c r="B379" s="5" t="s">
        <v>384</v>
      </c>
      <c r="C379" s="38">
        <v>1</v>
      </c>
      <c r="D379" s="38">
        <v>0</v>
      </c>
      <c r="E379" s="12">
        <f t="shared" si="28"/>
        <v>7.0921985815602835E-3</v>
      </c>
      <c r="F379" s="12" t="str">
        <f t="shared" si="29"/>
        <v/>
      </c>
      <c r="G379" s="11" t="str">
        <f t="shared" si="30"/>
        <v>0</v>
      </c>
      <c r="H379" s="15">
        <f t="shared" si="31"/>
        <v>0</v>
      </c>
    </row>
    <row r="380" spans="2:8" ht="15" x14ac:dyDescent="0.2">
      <c r="B380" s="5" t="s">
        <v>385</v>
      </c>
      <c r="C380" s="38">
        <v>0</v>
      </c>
      <c r="D380" s="38">
        <v>0</v>
      </c>
      <c r="E380" s="12" t="str">
        <f t="shared" si="28"/>
        <v/>
      </c>
      <c r="F380" s="12" t="str">
        <f t="shared" si="29"/>
        <v/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1</v>
      </c>
      <c r="E386" s="12" t="str">
        <f t="shared" si="28"/>
        <v/>
      </c>
      <c r="F386" s="12">
        <f t="shared" si="29"/>
        <v>3.8910505836575876E-3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7</v>
      </c>
      <c r="D387" s="38">
        <v>6</v>
      </c>
      <c r="E387" s="12">
        <f t="shared" si="28"/>
        <v>4.9645390070921988E-2</v>
      </c>
      <c r="F387" s="12">
        <f t="shared" si="29"/>
        <v>2.3346303501945526E-2</v>
      </c>
      <c r="G387" s="11">
        <f t="shared" si="30"/>
        <v>-0.14285714285714285</v>
      </c>
      <c r="H387" s="15">
        <f t="shared" si="31"/>
        <v>-7.0921985815602835E-3</v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1</v>
      </c>
      <c r="D393" s="38">
        <v>14</v>
      </c>
      <c r="E393" s="12">
        <f t="shared" si="28"/>
        <v>7.0921985815602835E-3</v>
      </c>
      <c r="F393" s="12">
        <f t="shared" si="29"/>
        <v>5.4474708171206226E-2</v>
      </c>
      <c r="G393" s="11">
        <f t="shared" si="30"/>
        <v>13</v>
      </c>
      <c r="H393" s="15">
        <f t="shared" si="31"/>
        <v>9.2198581560283682E-2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1</v>
      </c>
      <c r="E401" s="12" t="str">
        <f t="shared" si="28"/>
        <v/>
      </c>
      <c r="F401" s="12">
        <f t="shared" si="29"/>
        <v>3.8910505836575876E-3</v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4</v>
      </c>
      <c r="D403" s="38">
        <v>0</v>
      </c>
      <c r="E403" s="12">
        <f t="shared" si="28"/>
        <v>2.8368794326241134E-2</v>
      </c>
      <c r="F403" s="12" t="str">
        <f t="shared" si="29"/>
        <v/>
      </c>
      <c r="G403" s="11" t="str">
        <f t="shared" si="30"/>
        <v>0</v>
      </c>
      <c r="H403" s="15">
        <f t="shared" si="31"/>
        <v>0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3</v>
      </c>
      <c r="D406" s="38">
        <v>4</v>
      </c>
      <c r="E406" s="12">
        <f t="shared" si="28"/>
        <v>2.1276595744680851E-2</v>
      </c>
      <c r="F406" s="12">
        <f t="shared" si="29"/>
        <v>1.556420233463035E-2</v>
      </c>
      <c r="G406" s="11">
        <f t="shared" si="30"/>
        <v>0.33333333333333331</v>
      </c>
      <c r="H406" s="15">
        <f t="shared" si="31"/>
        <v>7.0921985815602835E-3</v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2</v>
      </c>
      <c r="D408" s="38">
        <v>1</v>
      </c>
      <c r="E408" s="12">
        <f t="shared" si="28"/>
        <v>1.4184397163120567E-2</v>
      </c>
      <c r="F408" s="12">
        <f t="shared" si="29"/>
        <v>3.8910505836575876E-3</v>
      </c>
      <c r="G408" s="11">
        <f t="shared" si="30"/>
        <v>-0.5</v>
      </c>
      <c r="H408" s="15">
        <f t="shared" si="31"/>
        <v>-7.0921985815602835E-3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2</v>
      </c>
      <c r="E411" s="12" t="str">
        <f t="shared" si="28"/>
        <v/>
      </c>
      <c r="F411" s="12">
        <f t="shared" si="29"/>
        <v>7.7821011673151752E-3</v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4</v>
      </c>
      <c r="E418" s="12" t="str">
        <f t="shared" si="28"/>
        <v/>
      </c>
      <c r="F418" s="12">
        <f t="shared" si="29"/>
        <v>1.556420233463035E-2</v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1</v>
      </c>
      <c r="D422" s="38">
        <v>0</v>
      </c>
      <c r="E422" s="12">
        <f t="shared" si="28"/>
        <v>7.0921985815602835E-3</v>
      </c>
      <c r="F422" s="12" t="str">
        <f t="shared" si="29"/>
        <v/>
      </c>
      <c r="G422" s="11" t="str">
        <f t="shared" si="30"/>
        <v>0</v>
      </c>
      <c r="H422" s="15">
        <f t="shared" si="31"/>
        <v>0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1</v>
      </c>
      <c r="E433" s="12" t="str">
        <f t="shared" si="32"/>
        <v/>
      </c>
      <c r="F433" s="12">
        <f t="shared" si="33"/>
        <v>3.8910505836575876E-3</v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3</v>
      </c>
      <c r="D437" s="38">
        <v>1</v>
      </c>
      <c r="E437" s="12">
        <f t="shared" si="32"/>
        <v>2.1276595744680851E-2</v>
      </c>
      <c r="F437" s="12">
        <f t="shared" si="33"/>
        <v>3.8910505836575876E-3</v>
      </c>
      <c r="G437" s="11">
        <f t="shared" si="34"/>
        <v>-0.66666666666666663</v>
      </c>
      <c r="H437" s="15">
        <f t="shared" si="35"/>
        <v>-1.4184397163120567E-2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1</v>
      </c>
      <c r="D454" s="38">
        <v>0</v>
      </c>
      <c r="E454" s="12">
        <f t="shared" si="32"/>
        <v>7.0921985815602835E-3</v>
      </c>
      <c r="F454" s="12" t="str">
        <f t="shared" si="33"/>
        <v/>
      </c>
      <c r="G454" s="11" t="str">
        <f t="shared" si="34"/>
        <v>0</v>
      </c>
      <c r="H454" s="15">
        <f t="shared" si="35"/>
        <v>0</v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0</v>
      </c>
      <c r="E460" s="12" t="str">
        <f t="shared" si="32"/>
        <v/>
      </c>
      <c r="F460" s="12" t="str">
        <f t="shared" si="33"/>
        <v/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0</v>
      </c>
      <c r="E463" s="12" t="str">
        <f t="shared" si="32"/>
        <v/>
      </c>
      <c r="F463" s="12" t="str">
        <f t="shared" si="33"/>
        <v/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3</v>
      </c>
      <c r="E464" s="12" t="str">
        <f t="shared" si="32"/>
        <v/>
      </c>
      <c r="F464" s="12">
        <f t="shared" si="33"/>
        <v>1.1673151750972763E-2</v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1</v>
      </c>
      <c r="D467" s="38">
        <v>0</v>
      </c>
      <c r="E467" s="12">
        <f t="shared" si="32"/>
        <v>7.0921985815602835E-3</v>
      </c>
      <c r="F467" s="12" t="str">
        <f t="shared" si="33"/>
        <v/>
      </c>
      <c r="G467" s="11" t="str">
        <f t="shared" si="34"/>
        <v>0</v>
      </c>
      <c r="H467" s="15">
        <f t="shared" si="35"/>
        <v>0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1</v>
      </c>
      <c r="E473" s="12" t="str">
        <f t="shared" si="32"/>
        <v/>
      </c>
      <c r="F473" s="12">
        <f t="shared" si="33"/>
        <v>3.8910505836575876E-3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2</v>
      </c>
      <c r="E475" s="12" t="str">
        <f t="shared" si="32"/>
        <v/>
      </c>
      <c r="F475" s="12">
        <f t="shared" si="33"/>
        <v>7.7821011673151752E-3</v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1</v>
      </c>
      <c r="D478" s="38">
        <v>1</v>
      </c>
      <c r="E478" s="12">
        <f t="shared" si="32"/>
        <v>7.0921985815602835E-3</v>
      </c>
      <c r="F478" s="12">
        <f t="shared" si="33"/>
        <v>3.8910505836575876E-3</v>
      </c>
      <c r="G478" s="11">
        <f t="shared" si="34"/>
        <v>0</v>
      </c>
      <c r="H478" s="15">
        <f t="shared" si="35"/>
        <v>0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</v>
      </c>
      <c r="D483" s="38">
        <v>12</v>
      </c>
      <c r="E483" s="12">
        <f t="shared" si="32"/>
        <v>7.0921985815602835E-3</v>
      </c>
      <c r="F483" s="12">
        <f t="shared" si="33"/>
        <v>4.6692607003891051E-2</v>
      </c>
      <c r="G483" s="11">
        <f t="shared" si="34"/>
        <v>11</v>
      </c>
      <c r="H483" s="15">
        <f t="shared" si="35"/>
        <v>7.8014184397163122E-2</v>
      </c>
    </row>
    <row r="484" spans="2:8" ht="30" x14ac:dyDescent="0.2">
      <c r="B484" s="5" t="s">
        <v>184</v>
      </c>
      <c r="C484" s="38">
        <v>0</v>
      </c>
      <c r="D484" s="38">
        <v>9</v>
      </c>
      <c r="E484" s="12" t="str">
        <f t="shared" si="32"/>
        <v/>
      </c>
      <c r="F484" s="12">
        <f t="shared" si="33"/>
        <v>3.5019455252918288E-2</v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0</v>
      </c>
      <c r="D485" s="38">
        <v>24</v>
      </c>
      <c r="E485" s="12" t="str">
        <f t="shared" si="32"/>
        <v/>
      </c>
      <c r="F485" s="12">
        <f t="shared" si="33"/>
        <v>9.3385214007782102E-2</v>
      </c>
      <c r="G485" s="11" t="str">
        <f t="shared" si="34"/>
        <v>0</v>
      </c>
      <c r="H485" s="15" t="str">
        <f t="shared" si="35"/>
        <v/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</v>
      </c>
      <c r="D491" s="38">
        <v>1</v>
      </c>
      <c r="E491" s="12">
        <f t="shared" si="36"/>
        <v>7.0921985815602835E-3</v>
      </c>
      <c r="F491" s="12">
        <f t="shared" si="37"/>
        <v>3.8910505836575876E-3</v>
      </c>
      <c r="G491" s="11">
        <f t="shared" si="38"/>
        <v>0</v>
      </c>
      <c r="H491" s="15">
        <f t="shared" si="39"/>
        <v>0</v>
      </c>
    </row>
    <row r="492" spans="2:8" ht="15" x14ac:dyDescent="0.2">
      <c r="B492" s="5" t="s">
        <v>480</v>
      </c>
      <c r="C492" s="38">
        <v>1</v>
      </c>
      <c r="D492" s="38">
        <v>1</v>
      </c>
      <c r="E492" s="12">
        <f t="shared" si="36"/>
        <v>7.0921985815602835E-3</v>
      </c>
      <c r="F492" s="12">
        <f t="shared" si="37"/>
        <v>3.8910505836575876E-3</v>
      </c>
      <c r="G492" s="11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59</v>
      </c>
      <c r="D505" s="34">
        <f>SUM(D506:D530)</f>
        <v>104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0.76271186440677963</v>
      </c>
      <c r="H505" s="36">
        <f>+IF(OR(AND(E505=""),(G505="")),"",E505*G505)</f>
        <v>0.76271186440677963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16</v>
      </c>
      <c r="D507" s="38">
        <v>0</v>
      </c>
      <c r="E507" s="12">
        <f t="shared" ref="E507:E530" si="40">+IF(C507=0,"",C507/C$505)</f>
        <v>0.2711864406779661</v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>
        <f t="shared" ref="H507:H530" si="43">+IF(OR(AND(E507=""),(G507="")),"",E507*G507)</f>
        <v>0</v>
      </c>
    </row>
    <row r="508" spans="2:8" ht="15" x14ac:dyDescent="0.2">
      <c r="B508" s="5" t="s">
        <v>455</v>
      </c>
      <c r="C508" s="38">
        <v>15</v>
      </c>
      <c r="D508" s="38">
        <v>13</v>
      </c>
      <c r="E508" s="12">
        <f t="shared" si="40"/>
        <v>0.25423728813559321</v>
      </c>
      <c r="F508" s="12">
        <f t="shared" si="41"/>
        <v>0.125</v>
      </c>
      <c r="G508" s="11">
        <f t="shared" si="42"/>
        <v>-0.13333333333333333</v>
      </c>
      <c r="H508" s="15">
        <f t="shared" si="43"/>
        <v>-3.3898305084745763E-2</v>
      </c>
    </row>
    <row r="509" spans="2:8" ht="15" x14ac:dyDescent="0.2">
      <c r="B509" s="5" t="s">
        <v>456</v>
      </c>
      <c r="C509" s="38">
        <v>8</v>
      </c>
      <c r="D509" s="38">
        <v>9</v>
      </c>
      <c r="E509" s="12">
        <f t="shared" si="40"/>
        <v>0.13559322033898305</v>
      </c>
      <c r="F509" s="12">
        <f t="shared" si="41"/>
        <v>8.6538461538461536E-2</v>
      </c>
      <c r="G509" s="11">
        <f t="shared" si="42"/>
        <v>0.125</v>
      </c>
      <c r="H509" s="15">
        <f t="shared" si="43"/>
        <v>1.6949152542372881E-2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1</v>
      </c>
      <c r="E514" s="12" t="str">
        <f t="shared" si="40"/>
        <v/>
      </c>
      <c r="F514" s="12">
        <f t="shared" si="41"/>
        <v>9.6153846153846159E-3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0</v>
      </c>
      <c r="E515" s="12" t="str">
        <f t="shared" si="40"/>
        <v/>
      </c>
      <c r="F515" s="12" t="str">
        <f t="shared" si="41"/>
        <v/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6</v>
      </c>
      <c r="D517" s="38">
        <v>13</v>
      </c>
      <c r="E517" s="12">
        <f t="shared" si="40"/>
        <v>0.10169491525423729</v>
      </c>
      <c r="F517" s="12">
        <f t="shared" si="41"/>
        <v>0.125</v>
      </c>
      <c r="G517" s="11">
        <f t="shared" si="42"/>
        <v>1.1666666666666667</v>
      </c>
      <c r="H517" s="15">
        <f t="shared" si="43"/>
        <v>0.11864406779661019</v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1</v>
      </c>
      <c r="D519" s="38">
        <v>0</v>
      </c>
      <c r="E519" s="12">
        <f t="shared" si="40"/>
        <v>1.6949152542372881E-2</v>
      </c>
      <c r="F519" s="12" t="str">
        <f t="shared" si="41"/>
        <v/>
      </c>
      <c r="G519" s="11" t="str">
        <f t="shared" si="42"/>
        <v>0</v>
      </c>
      <c r="H519" s="15">
        <f t="shared" si="43"/>
        <v>0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</v>
      </c>
      <c r="D521" s="38">
        <v>66</v>
      </c>
      <c r="E521" s="12">
        <f t="shared" si="40"/>
        <v>1.6949152542372881E-2</v>
      </c>
      <c r="F521" s="12">
        <f t="shared" si="41"/>
        <v>0.63461538461538458</v>
      </c>
      <c r="G521" s="11">
        <f t="shared" si="42"/>
        <v>65</v>
      </c>
      <c r="H521" s="15">
        <f t="shared" si="43"/>
        <v>1.1016949152542372</v>
      </c>
    </row>
    <row r="522" spans="2:8" ht="25.5" customHeight="1" x14ac:dyDescent="0.2">
      <c r="B522" s="5" t="s">
        <v>193</v>
      </c>
      <c r="C522" s="38">
        <v>3</v>
      </c>
      <c r="D522" s="38">
        <v>1</v>
      </c>
      <c r="E522" s="12">
        <f t="shared" si="40"/>
        <v>5.0847457627118647E-2</v>
      </c>
      <c r="F522" s="12">
        <f t="shared" si="41"/>
        <v>9.6153846153846159E-3</v>
      </c>
      <c r="G522" s="11">
        <f t="shared" si="42"/>
        <v>-0.66666666666666663</v>
      </c>
      <c r="H522" s="15">
        <f t="shared" si="43"/>
        <v>-3.3898305084745763E-2</v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1</v>
      </c>
      <c r="D526" s="38">
        <v>1</v>
      </c>
      <c r="E526" s="12">
        <f t="shared" si="40"/>
        <v>1.6949152542372881E-2</v>
      </c>
      <c r="F526" s="12">
        <f t="shared" si="41"/>
        <v>9.6153846153846159E-3</v>
      </c>
      <c r="G526" s="11">
        <f t="shared" si="42"/>
        <v>0</v>
      </c>
      <c r="H526" s="15">
        <f t="shared" si="43"/>
        <v>0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0</v>
      </c>
      <c r="E529" s="12" t="str">
        <f t="shared" si="40"/>
        <v/>
      </c>
      <c r="F529" s="12" t="str">
        <f t="shared" si="41"/>
        <v/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8</v>
      </c>
      <c r="D530" s="38">
        <v>0</v>
      </c>
      <c r="E530" s="12">
        <f t="shared" si="40"/>
        <v>0.13559322033898305</v>
      </c>
      <c r="F530" s="12" t="str">
        <f t="shared" si="41"/>
        <v/>
      </c>
      <c r="G530" s="11" t="str">
        <f t="shared" si="42"/>
        <v>0</v>
      </c>
      <c r="H530" s="15">
        <f t="shared" si="43"/>
        <v>0</v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zoomScaleNormal="100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557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492</v>
      </c>
      <c r="C8" s="33">
        <f>+C18+C70+C151+C294+C505</f>
        <v>6435</v>
      </c>
      <c r="D8" s="34">
        <f>+D18+D70+D151+D294+D505</f>
        <v>6089</v>
      </c>
      <c r="E8" s="35">
        <f>SUM(E9:E13)</f>
        <v>1</v>
      </c>
      <c r="F8" s="35">
        <f>SUM(F9:F13)</f>
        <v>1</v>
      </c>
      <c r="G8" s="35">
        <f>+(D8-C8)/C8</f>
        <v>-5.3768453768453767E-2</v>
      </c>
      <c r="H8" s="36">
        <f>+E8*G8</f>
        <v>-5.3768453768453767E-2</v>
      </c>
    </row>
    <row r="9" spans="2:8" x14ac:dyDescent="0.2">
      <c r="B9" s="42" t="str">
        <f>+B18</f>
        <v>Total Vacantes en ocupaciones de nivel Directivo</v>
      </c>
      <c r="C9" s="43">
        <f>+C18</f>
        <v>87</v>
      </c>
      <c r="D9" s="43">
        <f>+D18</f>
        <v>50</v>
      </c>
      <c r="E9" s="44">
        <f>C9/$C$8</f>
        <v>1.3519813519813521E-2</v>
      </c>
      <c r="F9" s="44">
        <f>D9/$D$8</f>
        <v>8.2115289866973237E-3</v>
      </c>
      <c r="G9" s="45">
        <f>+IF(OR(AND(D9=0),(C9=0)),"0",((D9-C9)/C9))</f>
        <v>-0.42528735632183906</v>
      </c>
      <c r="H9" s="46">
        <f>+IF(OR(AND(E9=""),(G9="")),"",E9*G9)</f>
        <v>-5.7498057498057498E-3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307</v>
      </c>
      <c r="D10" s="24">
        <f>+D70</f>
        <v>341</v>
      </c>
      <c r="E10" s="25">
        <f>C10/$C$8</f>
        <v>4.7707847707847709E-2</v>
      </c>
      <c r="F10" s="25">
        <f>D10/$D$8</f>
        <v>5.600262768927574E-2</v>
      </c>
      <c r="G10" s="11">
        <f>+IF(OR(AND(D10=0),(C10=0)),"0",((D10-C10)/C10))</f>
        <v>0.11074918566775244</v>
      </c>
      <c r="H10" s="48">
        <f>+IF(OR(AND(E10=""),(G10="")),"",E10*G10)</f>
        <v>5.2836052836052836E-3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687</v>
      </c>
      <c r="D11" s="24">
        <f>+D151</f>
        <v>400</v>
      </c>
      <c r="E11" s="25">
        <f>C11/$C$8</f>
        <v>0.10675990675990676</v>
      </c>
      <c r="F11" s="25">
        <f>D11/$D$8</f>
        <v>6.569223189357859E-2</v>
      </c>
      <c r="G11" s="11">
        <f>+IF(OR(AND(D11=0),(C11=0)),"0",((D11-C11)/C11))</f>
        <v>-0.41775836972343522</v>
      </c>
      <c r="H11" s="48">
        <f>+IF(OR(AND(E11=""),(G11="")),"",E11*G11)</f>
        <v>-4.4599844599844604E-2</v>
      </c>
    </row>
    <row r="12" spans="2:8" x14ac:dyDescent="0.2">
      <c r="B12" s="47" t="str">
        <f>+B294</f>
        <v>Total Vacantes  en ocupaciones de nivel Calificados</v>
      </c>
      <c r="C12" s="24">
        <f>+C294</f>
        <v>3533</v>
      </c>
      <c r="D12" s="24">
        <f>+D294</f>
        <v>4054</v>
      </c>
      <c r="E12" s="25">
        <f>C12/$C$8</f>
        <v>0.54902874902874899</v>
      </c>
      <c r="F12" s="25">
        <f>D12/$D$8</f>
        <v>0.66579077024141897</v>
      </c>
      <c r="G12" s="11">
        <f>+IF(OR(AND(D12=0),(C12=0)),"0",((D12-C12)/C12))</f>
        <v>0.14746674214548541</v>
      </c>
      <c r="H12" s="48">
        <f>+IF(OR(AND(E12=""),(G12="")),"",E12*G12)</f>
        <v>8.0963480963480952E-2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1821</v>
      </c>
      <c r="D13" s="50">
        <f>+D505</f>
        <v>1244</v>
      </c>
      <c r="E13" s="51">
        <f>C13/$C$8</f>
        <v>0.28298368298368298</v>
      </c>
      <c r="F13" s="51">
        <f>D13/$D$8</f>
        <v>0.20430284118902939</v>
      </c>
      <c r="G13" s="52">
        <f>+IF(OR(AND(D13=0),(C13=0)),"0",((D13-C13)/C13))</f>
        <v>-0.31685886875343217</v>
      </c>
      <c r="H13" s="53">
        <f>+IF(OR(AND(E13=""),(G13="")),"",E13*G13)</f>
        <v>-8.9665889665889661E-2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87</v>
      </c>
      <c r="D18" s="34">
        <f>SUM(D19:D64)</f>
        <v>50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-0.42528735632183906</v>
      </c>
      <c r="H18" s="36">
        <f>+IF(OR(AND(E18=""),(G18="")),"",E18*G18)</f>
        <v>-0.42528735632183906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2</v>
      </c>
      <c r="E22" s="10" t="str">
        <f t="shared" si="0"/>
        <v/>
      </c>
      <c r="F22" s="10">
        <f t="shared" si="1"/>
        <v>0.04</v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1</v>
      </c>
      <c r="E24" s="10" t="str">
        <f t="shared" si="0"/>
        <v/>
      </c>
      <c r="F24" s="10">
        <f t="shared" si="1"/>
        <v>0.02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1</v>
      </c>
      <c r="D25" s="38">
        <v>2</v>
      </c>
      <c r="E25" s="10">
        <f t="shared" si="0"/>
        <v>1.1494252873563218E-2</v>
      </c>
      <c r="F25" s="10">
        <f t="shared" si="1"/>
        <v>0.04</v>
      </c>
      <c r="G25" s="11">
        <f t="shared" si="2"/>
        <v>1</v>
      </c>
      <c r="H25" s="15">
        <f t="shared" si="3"/>
        <v>1.1494252873563218E-2</v>
      </c>
    </row>
    <row r="26" spans="2:8" ht="20.100000000000001" customHeight="1" x14ac:dyDescent="0.2">
      <c r="B26" s="5" t="s">
        <v>6</v>
      </c>
      <c r="C26" s="38">
        <v>2</v>
      </c>
      <c r="D26" s="38">
        <v>4</v>
      </c>
      <c r="E26" s="10">
        <f t="shared" si="0"/>
        <v>2.2988505747126436E-2</v>
      </c>
      <c r="F26" s="10">
        <f t="shared" si="1"/>
        <v>0.08</v>
      </c>
      <c r="G26" s="11">
        <f t="shared" si="2"/>
        <v>1</v>
      </c>
      <c r="H26" s="15">
        <f t="shared" si="3"/>
        <v>2.2988505747126436E-2</v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21</v>
      </c>
      <c r="D28" s="38">
        <v>6</v>
      </c>
      <c r="E28" s="10">
        <f t="shared" si="0"/>
        <v>0.2413793103448276</v>
      </c>
      <c r="F28" s="10">
        <f t="shared" si="1"/>
        <v>0.12</v>
      </c>
      <c r="G28" s="11">
        <f t="shared" si="2"/>
        <v>-0.7142857142857143</v>
      </c>
      <c r="H28" s="15">
        <f t="shared" si="3"/>
        <v>-0.17241379310344829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1</v>
      </c>
      <c r="E30" s="10" t="str">
        <f t="shared" si="0"/>
        <v/>
      </c>
      <c r="F30" s="10">
        <f t="shared" si="1"/>
        <v>0.02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1</v>
      </c>
      <c r="D34" s="38">
        <v>0</v>
      </c>
      <c r="E34" s="10">
        <f t="shared" si="0"/>
        <v>1.1494252873563218E-2</v>
      </c>
      <c r="F34" s="10" t="str">
        <f t="shared" si="1"/>
        <v/>
      </c>
      <c r="G34" s="11" t="str">
        <f t="shared" si="2"/>
        <v>0</v>
      </c>
      <c r="H34" s="15">
        <f t="shared" si="3"/>
        <v>0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4</v>
      </c>
      <c r="E37" s="10" t="str">
        <f t="shared" si="0"/>
        <v/>
      </c>
      <c r="F37" s="10">
        <f t="shared" si="1"/>
        <v>0.08</v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1</v>
      </c>
      <c r="D42" s="38">
        <v>0</v>
      </c>
      <c r="E42" s="10">
        <f t="shared" si="0"/>
        <v>1.1494252873563218E-2</v>
      </c>
      <c r="F42" s="10" t="str">
        <f t="shared" si="1"/>
        <v/>
      </c>
      <c r="G42" s="11" t="str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7</v>
      </c>
      <c r="D48" s="38">
        <v>5</v>
      </c>
      <c r="E48" s="10">
        <f t="shared" si="0"/>
        <v>8.0459770114942528E-2</v>
      </c>
      <c r="F48" s="10">
        <f t="shared" si="1"/>
        <v>0.1</v>
      </c>
      <c r="G48" s="11">
        <f t="shared" si="2"/>
        <v>-0.2857142857142857</v>
      </c>
      <c r="H48" s="15">
        <f t="shared" si="3"/>
        <v>-2.2988505747126436E-2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2</v>
      </c>
      <c r="D52" s="38">
        <v>7</v>
      </c>
      <c r="E52" s="10">
        <f t="shared" si="0"/>
        <v>2.2988505747126436E-2</v>
      </c>
      <c r="F52" s="10">
        <f t="shared" si="1"/>
        <v>0.14000000000000001</v>
      </c>
      <c r="G52" s="11">
        <f t="shared" si="2"/>
        <v>2.5</v>
      </c>
      <c r="H52" s="15">
        <f t="shared" si="3"/>
        <v>5.7471264367816091E-2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50</v>
      </c>
      <c r="D54" s="38">
        <v>0</v>
      </c>
      <c r="E54" s="10">
        <f t="shared" si="0"/>
        <v>0.57471264367816088</v>
      </c>
      <c r="F54" s="10" t="str">
        <f t="shared" si="1"/>
        <v/>
      </c>
      <c r="G54" s="11" t="str">
        <f t="shared" si="2"/>
        <v>0</v>
      </c>
      <c r="H54" s="15">
        <f t="shared" si="3"/>
        <v>0</v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1</v>
      </c>
      <c r="E58" s="10" t="str">
        <f t="shared" si="0"/>
        <v/>
      </c>
      <c r="F58" s="10">
        <f t="shared" si="1"/>
        <v>0.02</v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1</v>
      </c>
      <c r="D60" s="38">
        <v>12</v>
      </c>
      <c r="E60" s="10">
        <f t="shared" si="0"/>
        <v>1.1494252873563218E-2</v>
      </c>
      <c r="F60" s="10">
        <f t="shared" si="1"/>
        <v>0.24</v>
      </c>
      <c r="G60" s="11">
        <f t="shared" si="2"/>
        <v>11</v>
      </c>
      <c r="H60" s="15">
        <f t="shared" si="3"/>
        <v>0.12643678160919541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0</v>
      </c>
      <c r="E62" s="10">
        <f t="shared" si="0"/>
        <v>1.1494252873563218E-2</v>
      </c>
      <c r="F62" s="10" t="str">
        <f t="shared" si="1"/>
        <v/>
      </c>
      <c r="G62" s="11" t="str">
        <f t="shared" si="2"/>
        <v>0</v>
      </c>
      <c r="H62" s="15">
        <f t="shared" si="3"/>
        <v>0</v>
      </c>
    </row>
    <row r="63" spans="2:8" ht="20.100000000000001" customHeight="1" x14ac:dyDescent="0.2">
      <c r="B63" s="5" t="s">
        <v>220</v>
      </c>
      <c r="C63" s="38">
        <v>0</v>
      </c>
      <c r="D63" s="38">
        <v>5</v>
      </c>
      <c r="E63" s="10" t="str">
        <f t="shared" si="0"/>
        <v/>
      </c>
      <c r="F63" s="10">
        <f t="shared" si="1"/>
        <v>0.1</v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307</v>
      </c>
      <c r="D70" s="34">
        <f>SUM(D71:D145)</f>
        <v>341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0.11074918566775244</v>
      </c>
      <c r="H70" s="36">
        <f>+IF(OR(AND(E70=""),(G70="")),"",E70*G70)</f>
        <v>0.11074918566775244</v>
      </c>
    </row>
    <row r="71" spans="2:8" ht="15" x14ac:dyDescent="0.2">
      <c r="B71" s="37" t="s">
        <v>20</v>
      </c>
      <c r="C71" s="38">
        <v>7</v>
      </c>
      <c r="D71" s="38">
        <v>12</v>
      </c>
      <c r="E71" s="40">
        <f>+IF(C71=0,"",C71/C$70)</f>
        <v>2.2801302931596091E-2</v>
      </c>
      <c r="F71" s="40">
        <f>+IF(D71=0,"",D71/D$70)</f>
        <v>3.519061583577713E-2</v>
      </c>
      <c r="G71" s="30">
        <f>+IF(OR(AND(D71=0),(C71=0)),"0",((D71-C71)/C71))</f>
        <v>0.7142857142857143</v>
      </c>
      <c r="H71" s="31">
        <f>+IF(OR(AND(E71=""),(G71="")),"",E71*G71)</f>
        <v>1.6286644951140065E-2</v>
      </c>
    </row>
    <row r="72" spans="2:8" ht="15" x14ac:dyDescent="0.2">
      <c r="B72" s="5" t="s">
        <v>21</v>
      </c>
      <c r="C72" s="38">
        <v>2</v>
      </c>
      <c r="D72" s="38">
        <v>1</v>
      </c>
      <c r="E72" s="12">
        <f t="shared" ref="E72:E135" si="4">+IF(C72=0,"",C72/C$70)</f>
        <v>6.5146579804560263E-3</v>
      </c>
      <c r="F72" s="12">
        <f t="shared" ref="F72:F135" si="5">+IF(D72=0,"",D72/D$70)</f>
        <v>2.9325513196480938E-3</v>
      </c>
      <c r="G72" s="11">
        <f t="shared" ref="G72:G135" si="6">+IF(OR(AND(D72=0),(C72=0)),"0",((D72-C72)/C72))</f>
        <v>-0.5</v>
      </c>
      <c r="H72" s="15">
        <f t="shared" ref="H72:H135" si="7">+IF(OR(AND(E72=""),(G72="")),"",E72*G72)</f>
        <v>-3.2573289902280132E-3</v>
      </c>
    </row>
    <row r="73" spans="2:8" ht="15" x14ac:dyDescent="0.2">
      <c r="B73" s="5" t="s">
        <v>22</v>
      </c>
      <c r="C73" s="38">
        <v>0</v>
      </c>
      <c r="D73" s="38">
        <v>9</v>
      </c>
      <c r="E73" s="12" t="str">
        <f t="shared" si="4"/>
        <v/>
      </c>
      <c r="F73" s="12">
        <f t="shared" si="5"/>
        <v>2.6392961876832845E-2</v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4</v>
      </c>
      <c r="D74" s="38">
        <v>5</v>
      </c>
      <c r="E74" s="12">
        <f t="shared" si="4"/>
        <v>1.3029315960912053E-2</v>
      </c>
      <c r="F74" s="12">
        <f t="shared" si="5"/>
        <v>1.466275659824047E-2</v>
      </c>
      <c r="G74" s="11">
        <f t="shared" si="6"/>
        <v>0.25</v>
      </c>
      <c r="H74" s="15">
        <f t="shared" si="7"/>
        <v>3.2573289902280132E-3</v>
      </c>
    </row>
    <row r="75" spans="2:8" ht="15" x14ac:dyDescent="0.2">
      <c r="B75" s="5" t="s">
        <v>23</v>
      </c>
      <c r="C75" s="38">
        <v>1</v>
      </c>
      <c r="D75" s="38">
        <v>2</v>
      </c>
      <c r="E75" s="12">
        <f t="shared" si="4"/>
        <v>3.2573289902280132E-3</v>
      </c>
      <c r="F75" s="12">
        <f t="shared" si="5"/>
        <v>5.8651026392961877E-3</v>
      </c>
      <c r="G75" s="11">
        <f t="shared" si="6"/>
        <v>1</v>
      </c>
      <c r="H75" s="15">
        <f t="shared" si="7"/>
        <v>3.2573289902280132E-3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2</v>
      </c>
      <c r="E77" s="12" t="str">
        <f t="shared" si="4"/>
        <v/>
      </c>
      <c r="F77" s="12">
        <f t="shared" si="5"/>
        <v>5.8651026392961877E-3</v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2</v>
      </c>
      <c r="D80" s="38">
        <v>10</v>
      </c>
      <c r="E80" s="12">
        <f t="shared" si="4"/>
        <v>6.5146579804560263E-3</v>
      </c>
      <c r="F80" s="12">
        <f t="shared" si="5"/>
        <v>2.932551319648094E-2</v>
      </c>
      <c r="G80" s="11">
        <f t="shared" si="6"/>
        <v>4</v>
      </c>
      <c r="H80" s="15">
        <f t="shared" si="7"/>
        <v>2.6058631921824105E-2</v>
      </c>
    </row>
    <row r="81" spans="2:8" ht="15" x14ac:dyDescent="0.2">
      <c r="B81" s="5" t="s">
        <v>24</v>
      </c>
      <c r="C81" s="38">
        <v>1</v>
      </c>
      <c r="D81" s="38">
        <v>0</v>
      </c>
      <c r="E81" s="12">
        <f t="shared" si="4"/>
        <v>3.2573289902280132E-3</v>
      </c>
      <c r="F81" s="12" t="str">
        <f t="shared" si="5"/>
        <v/>
      </c>
      <c r="G81" s="11" t="str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0</v>
      </c>
      <c r="D82" s="38">
        <v>11</v>
      </c>
      <c r="E82" s="12" t="str">
        <f t="shared" si="4"/>
        <v/>
      </c>
      <c r="F82" s="12">
        <f t="shared" si="5"/>
        <v>3.2258064516129031E-2</v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13</v>
      </c>
      <c r="D83" s="38">
        <v>5</v>
      </c>
      <c r="E83" s="12">
        <f t="shared" si="4"/>
        <v>4.2345276872964167E-2</v>
      </c>
      <c r="F83" s="12">
        <f t="shared" si="5"/>
        <v>1.466275659824047E-2</v>
      </c>
      <c r="G83" s="11">
        <f t="shared" si="6"/>
        <v>-0.61538461538461542</v>
      </c>
      <c r="H83" s="15">
        <f t="shared" si="7"/>
        <v>-2.6058631921824105E-2</v>
      </c>
    </row>
    <row r="84" spans="2:8" ht="15" x14ac:dyDescent="0.2">
      <c r="B84" s="5" t="s">
        <v>230</v>
      </c>
      <c r="C84" s="38">
        <v>1</v>
      </c>
      <c r="D84" s="38">
        <v>3</v>
      </c>
      <c r="E84" s="12">
        <f t="shared" si="4"/>
        <v>3.2573289902280132E-3</v>
      </c>
      <c r="F84" s="12">
        <f t="shared" si="5"/>
        <v>8.7976539589442824E-3</v>
      </c>
      <c r="G84" s="11">
        <f t="shared" si="6"/>
        <v>2</v>
      </c>
      <c r="H84" s="15">
        <f t="shared" si="7"/>
        <v>6.5146579804560263E-3</v>
      </c>
    </row>
    <row r="85" spans="2:8" ht="15" x14ac:dyDescent="0.2">
      <c r="B85" s="5" t="s">
        <v>28</v>
      </c>
      <c r="C85" s="38">
        <v>2</v>
      </c>
      <c r="D85" s="38">
        <v>1</v>
      </c>
      <c r="E85" s="12">
        <f t="shared" si="4"/>
        <v>6.5146579804560263E-3</v>
      </c>
      <c r="F85" s="12">
        <f t="shared" si="5"/>
        <v>2.9325513196480938E-3</v>
      </c>
      <c r="G85" s="11">
        <f t="shared" si="6"/>
        <v>-0.5</v>
      </c>
      <c r="H85" s="15">
        <f t="shared" si="7"/>
        <v>-3.2573289902280132E-3</v>
      </c>
    </row>
    <row r="86" spans="2:8" ht="15" x14ac:dyDescent="0.2">
      <c r="B86" s="5" t="s">
        <v>231</v>
      </c>
      <c r="C86" s="38">
        <v>0</v>
      </c>
      <c r="D86" s="38">
        <v>3</v>
      </c>
      <c r="E86" s="12" t="str">
        <f t="shared" si="4"/>
        <v/>
      </c>
      <c r="F86" s="12">
        <f t="shared" si="5"/>
        <v>8.7976539589442824E-3</v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1</v>
      </c>
      <c r="D88" s="38">
        <v>5</v>
      </c>
      <c r="E88" s="12">
        <f t="shared" si="4"/>
        <v>3.2573289902280132E-3</v>
      </c>
      <c r="F88" s="12">
        <f t="shared" si="5"/>
        <v>1.466275659824047E-2</v>
      </c>
      <c r="G88" s="11">
        <f t="shared" si="6"/>
        <v>4</v>
      </c>
      <c r="H88" s="15">
        <f t="shared" si="7"/>
        <v>1.3029315960912053E-2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3</v>
      </c>
      <c r="D92" s="38">
        <v>17</v>
      </c>
      <c r="E92" s="12">
        <f t="shared" si="4"/>
        <v>9.7719869706840382E-3</v>
      </c>
      <c r="F92" s="12">
        <f t="shared" si="5"/>
        <v>4.9853372434017593E-2</v>
      </c>
      <c r="G92" s="11">
        <f t="shared" si="6"/>
        <v>4.666666666666667</v>
      </c>
      <c r="H92" s="15">
        <f t="shared" si="7"/>
        <v>4.5602605863192182E-2</v>
      </c>
    </row>
    <row r="93" spans="2:8" ht="15" x14ac:dyDescent="0.2">
      <c r="B93" s="5" t="s">
        <v>526</v>
      </c>
      <c r="C93" s="38">
        <v>3</v>
      </c>
      <c r="D93" s="38">
        <v>2</v>
      </c>
      <c r="E93" s="12">
        <f t="shared" si="4"/>
        <v>9.7719869706840382E-3</v>
      </c>
      <c r="F93" s="12">
        <f t="shared" si="5"/>
        <v>5.8651026392961877E-3</v>
      </c>
      <c r="G93" s="11">
        <f t="shared" si="6"/>
        <v>-0.33333333333333331</v>
      </c>
      <c r="H93" s="15">
        <f t="shared" si="7"/>
        <v>-3.2573289902280127E-3</v>
      </c>
    </row>
    <row r="94" spans="2:8" ht="15" x14ac:dyDescent="0.2">
      <c r="B94" s="5" t="s">
        <v>25</v>
      </c>
      <c r="C94" s="38">
        <v>9</v>
      </c>
      <c r="D94" s="38">
        <v>1</v>
      </c>
      <c r="E94" s="12">
        <f t="shared" si="4"/>
        <v>2.9315960912052116E-2</v>
      </c>
      <c r="F94" s="12">
        <f t="shared" si="5"/>
        <v>2.9325513196480938E-3</v>
      </c>
      <c r="G94" s="11">
        <f t="shared" si="6"/>
        <v>-0.88888888888888884</v>
      </c>
      <c r="H94" s="15">
        <f t="shared" si="7"/>
        <v>-2.6058631921824102E-2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2</v>
      </c>
      <c r="E99" s="12" t="str">
        <f t="shared" si="4"/>
        <v/>
      </c>
      <c r="F99" s="12">
        <f t="shared" si="5"/>
        <v>5.8651026392961877E-3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3</v>
      </c>
      <c r="D100" s="38">
        <v>8</v>
      </c>
      <c r="E100" s="12">
        <f t="shared" si="4"/>
        <v>9.7719869706840382E-3</v>
      </c>
      <c r="F100" s="12">
        <f t="shared" si="5"/>
        <v>2.3460410557184751E-2</v>
      </c>
      <c r="G100" s="11">
        <f t="shared" si="6"/>
        <v>1.6666666666666667</v>
      </c>
      <c r="H100" s="15">
        <f t="shared" si="7"/>
        <v>1.6286644951140065E-2</v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9</v>
      </c>
      <c r="D102" s="38">
        <v>0</v>
      </c>
      <c r="E102" s="12">
        <f t="shared" si="4"/>
        <v>2.9315960912052116E-2</v>
      </c>
      <c r="F102" s="12" t="str">
        <f t="shared" si="5"/>
        <v/>
      </c>
      <c r="G102" s="11" t="str">
        <f t="shared" si="6"/>
        <v>0</v>
      </c>
      <c r="H102" s="15">
        <f t="shared" si="7"/>
        <v>0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1</v>
      </c>
      <c r="D104" s="38">
        <v>0</v>
      </c>
      <c r="E104" s="12">
        <f t="shared" si="4"/>
        <v>3.2573289902280132E-3</v>
      </c>
      <c r="F104" s="12" t="str">
        <f t="shared" si="5"/>
        <v/>
      </c>
      <c r="G104" s="11" t="str">
        <f t="shared" si="6"/>
        <v>0</v>
      </c>
      <c r="H104" s="15">
        <f t="shared" si="7"/>
        <v>0</v>
      </c>
    </row>
    <row r="105" spans="2:8" ht="15" x14ac:dyDescent="0.2">
      <c r="B105" s="5" t="s">
        <v>244</v>
      </c>
      <c r="C105" s="38">
        <v>0</v>
      </c>
      <c r="D105" s="38">
        <v>2</v>
      </c>
      <c r="E105" s="12" t="str">
        <f t="shared" si="4"/>
        <v/>
      </c>
      <c r="F105" s="12">
        <f t="shared" si="5"/>
        <v>5.8651026392961877E-3</v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10</v>
      </c>
      <c r="D107" s="38">
        <v>6</v>
      </c>
      <c r="E107" s="12">
        <f t="shared" si="4"/>
        <v>3.2573289902280131E-2</v>
      </c>
      <c r="F107" s="12">
        <f t="shared" si="5"/>
        <v>1.7595307917888565E-2</v>
      </c>
      <c r="G107" s="11">
        <f t="shared" si="6"/>
        <v>-0.4</v>
      </c>
      <c r="H107" s="15">
        <f t="shared" si="7"/>
        <v>-1.3029315960912053E-2</v>
      </c>
    </row>
    <row r="108" spans="2:8" ht="15" x14ac:dyDescent="0.2">
      <c r="B108" s="5" t="s">
        <v>31</v>
      </c>
      <c r="C108" s="38">
        <v>1</v>
      </c>
      <c r="D108" s="38">
        <v>2</v>
      </c>
      <c r="E108" s="12">
        <f t="shared" si="4"/>
        <v>3.2573289902280132E-3</v>
      </c>
      <c r="F108" s="12">
        <f t="shared" si="5"/>
        <v>5.8651026392961877E-3</v>
      </c>
      <c r="G108" s="11">
        <f t="shared" si="6"/>
        <v>1</v>
      </c>
      <c r="H108" s="15">
        <f t="shared" si="7"/>
        <v>3.2573289902280132E-3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2</v>
      </c>
      <c r="E110" s="12" t="str">
        <f t="shared" si="4"/>
        <v/>
      </c>
      <c r="F110" s="12">
        <f t="shared" si="5"/>
        <v>5.8651026392961877E-3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12</v>
      </c>
      <c r="D112" s="38">
        <v>65</v>
      </c>
      <c r="E112" s="12">
        <f t="shared" si="4"/>
        <v>3.9087947882736153E-2</v>
      </c>
      <c r="F112" s="12">
        <f t="shared" si="5"/>
        <v>0.1906158357771261</v>
      </c>
      <c r="G112" s="11">
        <f t="shared" si="6"/>
        <v>4.416666666666667</v>
      </c>
      <c r="H112" s="15">
        <f t="shared" si="7"/>
        <v>0.17263843648208468</v>
      </c>
    </row>
    <row r="113" spans="2:8" ht="15" x14ac:dyDescent="0.2">
      <c r="B113" s="5" t="s">
        <v>248</v>
      </c>
      <c r="C113" s="38">
        <v>8</v>
      </c>
      <c r="D113" s="38">
        <v>7</v>
      </c>
      <c r="E113" s="12">
        <f t="shared" si="4"/>
        <v>2.6058631921824105E-2</v>
      </c>
      <c r="F113" s="12">
        <f t="shared" si="5"/>
        <v>2.0527859237536656E-2</v>
      </c>
      <c r="G113" s="11">
        <f t="shared" si="6"/>
        <v>-0.125</v>
      </c>
      <c r="H113" s="15">
        <f t="shared" si="7"/>
        <v>-3.2573289902280132E-3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2</v>
      </c>
      <c r="D115" s="38">
        <v>0</v>
      </c>
      <c r="E115" s="12">
        <f t="shared" si="4"/>
        <v>6.5146579804560263E-3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59</v>
      </c>
      <c r="D116" s="38">
        <v>1</v>
      </c>
      <c r="E116" s="12">
        <f t="shared" si="4"/>
        <v>0.19218241042345277</v>
      </c>
      <c r="F116" s="12">
        <f t="shared" si="5"/>
        <v>2.9325513196480938E-3</v>
      </c>
      <c r="G116" s="11">
        <f t="shared" si="6"/>
        <v>-0.98305084745762716</v>
      </c>
      <c r="H116" s="15">
        <f t="shared" si="7"/>
        <v>-0.18892508143322476</v>
      </c>
    </row>
    <row r="117" spans="2:8" ht="15" x14ac:dyDescent="0.2">
      <c r="B117" s="5" t="s">
        <v>250</v>
      </c>
      <c r="C117" s="38">
        <v>3</v>
      </c>
      <c r="D117" s="38">
        <v>0</v>
      </c>
      <c r="E117" s="12">
        <f t="shared" si="4"/>
        <v>9.7719869706840382E-3</v>
      </c>
      <c r="F117" s="12" t="str">
        <f t="shared" si="5"/>
        <v/>
      </c>
      <c r="G117" s="11" t="str">
        <f t="shared" si="6"/>
        <v>0</v>
      </c>
      <c r="H117" s="15">
        <f t="shared" si="7"/>
        <v>0</v>
      </c>
    </row>
    <row r="118" spans="2:8" ht="15" x14ac:dyDescent="0.2">
      <c r="B118" s="5" t="s">
        <v>251</v>
      </c>
      <c r="C118" s="38">
        <v>91</v>
      </c>
      <c r="D118" s="38">
        <v>131</v>
      </c>
      <c r="E118" s="12">
        <f t="shared" si="4"/>
        <v>0.29641693811074921</v>
      </c>
      <c r="F118" s="12">
        <f t="shared" si="5"/>
        <v>0.38416422287390029</v>
      </c>
      <c r="G118" s="11">
        <f t="shared" si="6"/>
        <v>0.43956043956043955</v>
      </c>
      <c r="H118" s="15">
        <f t="shared" si="7"/>
        <v>0.13029315960912052</v>
      </c>
    </row>
    <row r="119" spans="2:8" ht="15" x14ac:dyDescent="0.2">
      <c r="B119" s="5" t="s">
        <v>252</v>
      </c>
      <c r="C119" s="38">
        <v>14</v>
      </c>
      <c r="D119" s="38">
        <v>11</v>
      </c>
      <c r="E119" s="12">
        <f t="shared" si="4"/>
        <v>4.5602605863192182E-2</v>
      </c>
      <c r="F119" s="12">
        <f t="shared" si="5"/>
        <v>3.2258064516129031E-2</v>
      </c>
      <c r="G119" s="11">
        <f t="shared" si="6"/>
        <v>-0.21428571428571427</v>
      </c>
      <c r="H119" s="15">
        <f t="shared" si="7"/>
        <v>-9.7719869706840382E-3</v>
      </c>
    </row>
    <row r="120" spans="2:8" ht="15" x14ac:dyDescent="0.2">
      <c r="B120" s="5" t="s">
        <v>253</v>
      </c>
      <c r="C120" s="38">
        <v>0</v>
      </c>
      <c r="D120" s="38">
        <v>5</v>
      </c>
      <c r="E120" s="12" t="str">
        <f t="shared" si="4"/>
        <v/>
      </c>
      <c r="F120" s="12">
        <f t="shared" si="5"/>
        <v>1.466275659824047E-2</v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4</v>
      </c>
      <c r="D123" s="38">
        <v>7</v>
      </c>
      <c r="E123" s="12">
        <f t="shared" si="4"/>
        <v>1.3029315960912053E-2</v>
      </c>
      <c r="F123" s="12">
        <f t="shared" si="5"/>
        <v>2.0527859237536656E-2</v>
      </c>
      <c r="G123" s="11">
        <f t="shared" si="6"/>
        <v>0.75</v>
      </c>
      <c r="H123" s="15">
        <f t="shared" si="7"/>
        <v>9.77198697068404E-3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2.9325513196480938E-3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39</v>
      </c>
      <c r="D129" s="38">
        <v>0</v>
      </c>
      <c r="E129" s="12">
        <f t="shared" si="4"/>
        <v>0.12703583061889251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1</v>
      </c>
      <c r="E131" s="12" t="str">
        <f t="shared" si="4"/>
        <v/>
      </c>
      <c r="F131" s="12">
        <f t="shared" si="5"/>
        <v>2.9325513196480938E-3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1</v>
      </c>
      <c r="D132" s="38">
        <v>0</v>
      </c>
      <c r="E132" s="12">
        <f t="shared" si="4"/>
        <v>3.2573289902280132E-3</v>
      </c>
      <c r="F132" s="12" t="str">
        <f t="shared" si="5"/>
        <v/>
      </c>
      <c r="G132" s="11" t="str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1</v>
      </c>
      <c r="E137" s="12" t="str">
        <f t="shared" si="8"/>
        <v/>
      </c>
      <c r="F137" s="12">
        <f t="shared" si="9"/>
        <v>2.9325513196480938E-3</v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1</v>
      </c>
      <c r="D141" s="38">
        <v>0</v>
      </c>
      <c r="E141" s="12">
        <f t="shared" si="8"/>
        <v>3.2573289902280132E-3</v>
      </c>
      <c r="F141" s="12" t="str">
        <f t="shared" si="9"/>
        <v/>
      </c>
      <c r="G141" s="11" t="str">
        <f t="shared" si="10"/>
        <v>0</v>
      </c>
      <c r="H141" s="15">
        <f t="shared" si="11"/>
        <v>0</v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687</v>
      </c>
      <c r="D151" s="34">
        <f>SUM(D152:D288)</f>
        <v>400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-0.41775836972343522</v>
      </c>
      <c r="H151" s="36">
        <f>+IF(OR(AND(E151=""),(G151="")),"",E151*G151)</f>
        <v>-0.41775836972343522</v>
      </c>
    </row>
    <row r="152" spans="2:8" ht="15" x14ac:dyDescent="0.2">
      <c r="B152" s="41" t="s">
        <v>54</v>
      </c>
      <c r="C152" s="38">
        <v>1</v>
      </c>
      <c r="D152" s="38">
        <v>0</v>
      </c>
      <c r="E152" s="40">
        <f>+IF(C152=0,"",C152/C$151)</f>
        <v>1.455604075691412E-3</v>
      </c>
      <c r="F152" s="40" t="str">
        <f>+IF(D152=0,"",D152/D$151)</f>
        <v/>
      </c>
      <c r="G152" s="30" t="str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1</v>
      </c>
      <c r="D153" s="38">
        <v>2</v>
      </c>
      <c r="E153" s="12">
        <f t="shared" ref="E153:E216" si="12">+IF(C153=0,"",C153/C$151)</f>
        <v>1.455604075691412E-3</v>
      </c>
      <c r="F153" s="12">
        <f t="shared" ref="F153:F216" si="13">+IF(D153=0,"",D153/D$151)</f>
        <v>5.0000000000000001E-3</v>
      </c>
      <c r="G153" s="11">
        <f t="shared" ref="G153:G216" si="14">+IF(OR(AND(D153=0),(C153=0)),"0",((D153-C153)/C153))</f>
        <v>1</v>
      </c>
      <c r="H153" s="15">
        <f t="shared" ref="H153:H216" si="15">+IF(OR(AND(E153=""),(G153="")),"",E153*G153)</f>
        <v>1.455604075691412E-3</v>
      </c>
    </row>
    <row r="154" spans="2:8" ht="15" x14ac:dyDescent="0.2">
      <c r="B154" s="7" t="s">
        <v>265</v>
      </c>
      <c r="C154" s="38">
        <v>0</v>
      </c>
      <c r="D154" s="38">
        <v>1</v>
      </c>
      <c r="E154" s="12" t="str">
        <f t="shared" si="12"/>
        <v/>
      </c>
      <c r="F154" s="12">
        <f t="shared" si="13"/>
        <v>2.5000000000000001E-3</v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3</v>
      </c>
      <c r="D156" s="38">
        <v>2</v>
      </c>
      <c r="E156" s="12">
        <f t="shared" si="12"/>
        <v>4.3668122270742356E-3</v>
      </c>
      <c r="F156" s="12">
        <f t="shared" si="13"/>
        <v>5.0000000000000001E-3</v>
      </c>
      <c r="G156" s="11">
        <f t="shared" si="14"/>
        <v>-0.33333333333333331</v>
      </c>
      <c r="H156" s="15">
        <f t="shared" si="15"/>
        <v>-1.4556040756914118E-3</v>
      </c>
    </row>
    <row r="157" spans="2:8" ht="15" x14ac:dyDescent="0.2">
      <c r="B157" s="7" t="s">
        <v>53</v>
      </c>
      <c r="C157" s="38">
        <v>123</v>
      </c>
      <c r="D157" s="38">
        <v>29</v>
      </c>
      <c r="E157" s="12">
        <f t="shared" si="12"/>
        <v>0.17903930131004367</v>
      </c>
      <c r="F157" s="12">
        <f t="shared" si="13"/>
        <v>7.2499999999999995E-2</v>
      </c>
      <c r="G157" s="11">
        <f t="shared" si="14"/>
        <v>-0.76422764227642281</v>
      </c>
      <c r="H157" s="15">
        <f t="shared" si="15"/>
        <v>-0.13682678311499274</v>
      </c>
    </row>
    <row r="158" spans="2:8" ht="15" x14ac:dyDescent="0.2">
      <c r="B158" s="7" t="s">
        <v>59</v>
      </c>
      <c r="C158" s="38">
        <v>2</v>
      </c>
      <c r="D158" s="38">
        <v>0</v>
      </c>
      <c r="E158" s="12">
        <f t="shared" si="12"/>
        <v>2.911208151382824E-3</v>
      </c>
      <c r="F158" s="12" t="str">
        <f t="shared" si="13"/>
        <v/>
      </c>
      <c r="G158" s="11" t="str">
        <f t="shared" si="14"/>
        <v>0</v>
      </c>
      <c r="H158" s="15">
        <f t="shared" si="15"/>
        <v>0</v>
      </c>
    </row>
    <row r="159" spans="2:8" ht="15" x14ac:dyDescent="0.2">
      <c r="B159" s="7" t="s">
        <v>268</v>
      </c>
      <c r="C159" s="38">
        <v>0</v>
      </c>
      <c r="D159" s="38">
        <v>1</v>
      </c>
      <c r="E159" s="12" t="str">
        <f t="shared" si="12"/>
        <v/>
      </c>
      <c r="F159" s="12">
        <f t="shared" si="13"/>
        <v>2.5000000000000001E-3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1</v>
      </c>
      <c r="D163" s="38">
        <v>0</v>
      </c>
      <c r="E163" s="12">
        <f t="shared" si="12"/>
        <v>1.455604075691412E-3</v>
      </c>
      <c r="F163" s="12" t="str">
        <f t="shared" si="13"/>
        <v/>
      </c>
      <c r="G163" s="11" t="str">
        <f t="shared" si="14"/>
        <v>0</v>
      </c>
      <c r="H163" s="15">
        <f t="shared" si="15"/>
        <v>0</v>
      </c>
    </row>
    <row r="164" spans="2:8" ht="15" x14ac:dyDescent="0.2">
      <c r="B164" s="7" t="s">
        <v>56</v>
      </c>
      <c r="C164" s="38">
        <v>2</v>
      </c>
      <c r="D164" s="38">
        <v>1</v>
      </c>
      <c r="E164" s="12">
        <f t="shared" si="12"/>
        <v>2.911208151382824E-3</v>
      </c>
      <c r="F164" s="12">
        <f t="shared" si="13"/>
        <v>2.5000000000000001E-3</v>
      </c>
      <c r="G164" s="11">
        <f t="shared" si="14"/>
        <v>-0.5</v>
      </c>
      <c r="H164" s="15">
        <f t="shared" si="15"/>
        <v>-1.455604075691412E-3</v>
      </c>
    </row>
    <row r="165" spans="2:8" ht="15" x14ac:dyDescent="0.2">
      <c r="B165" s="7" t="s">
        <v>57</v>
      </c>
      <c r="C165" s="38">
        <v>1</v>
      </c>
      <c r="D165" s="38">
        <v>2</v>
      </c>
      <c r="E165" s="12">
        <f t="shared" si="12"/>
        <v>1.455604075691412E-3</v>
      </c>
      <c r="F165" s="12">
        <f t="shared" si="13"/>
        <v>5.0000000000000001E-3</v>
      </c>
      <c r="G165" s="11">
        <f t="shared" si="14"/>
        <v>1</v>
      </c>
      <c r="H165" s="15">
        <f t="shared" si="15"/>
        <v>1.455604075691412E-3</v>
      </c>
    </row>
    <row r="166" spans="2:8" ht="15" x14ac:dyDescent="0.2">
      <c r="B166" s="7" t="s">
        <v>270</v>
      </c>
      <c r="C166" s="38">
        <v>0</v>
      </c>
      <c r="D166" s="38">
        <v>1</v>
      </c>
      <c r="E166" s="12" t="str">
        <f t="shared" si="12"/>
        <v/>
      </c>
      <c r="F166" s="12">
        <f t="shared" si="13"/>
        <v>2.5000000000000001E-3</v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1</v>
      </c>
      <c r="E167" s="12" t="str">
        <f t="shared" si="12"/>
        <v/>
      </c>
      <c r="F167" s="12">
        <f t="shared" si="13"/>
        <v>2.5000000000000001E-3</v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8</v>
      </c>
      <c r="E169" s="12" t="str">
        <f t="shared" si="12"/>
        <v/>
      </c>
      <c r="F169" s="12">
        <f t="shared" si="13"/>
        <v>0.02</v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0</v>
      </c>
      <c r="E173" s="12" t="str">
        <f t="shared" si="12"/>
        <v/>
      </c>
      <c r="F173" s="12" t="str">
        <f t="shared" si="13"/>
        <v/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32</v>
      </c>
      <c r="D174" s="38">
        <v>8</v>
      </c>
      <c r="E174" s="12">
        <f t="shared" si="12"/>
        <v>4.6579330422125184E-2</v>
      </c>
      <c r="F174" s="12">
        <f t="shared" si="13"/>
        <v>0.02</v>
      </c>
      <c r="G174" s="11">
        <f t="shared" si="14"/>
        <v>-0.75</v>
      </c>
      <c r="H174" s="15">
        <f t="shared" si="15"/>
        <v>-3.4934497816593885E-2</v>
      </c>
    </row>
    <row r="175" spans="2:8" ht="15" x14ac:dyDescent="0.2">
      <c r="B175" s="7" t="s">
        <v>277</v>
      </c>
      <c r="C175" s="38">
        <v>3</v>
      </c>
      <c r="D175" s="38">
        <v>3</v>
      </c>
      <c r="E175" s="12">
        <f t="shared" si="12"/>
        <v>4.3668122270742356E-3</v>
      </c>
      <c r="F175" s="12">
        <f t="shared" si="13"/>
        <v>7.4999999999999997E-3</v>
      </c>
      <c r="G175" s="11">
        <f t="shared" si="14"/>
        <v>0</v>
      </c>
      <c r="H175" s="15">
        <f t="shared" si="15"/>
        <v>0</v>
      </c>
    </row>
    <row r="176" spans="2:8" ht="15" x14ac:dyDescent="0.2">
      <c r="B176" s="7" t="s">
        <v>278</v>
      </c>
      <c r="C176" s="38">
        <v>6</v>
      </c>
      <c r="D176" s="38">
        <v>2</v>
      </c>
      <c r="E176" s="12">
        <f t="shared" si="12"/>
        <v>8.7336244541484712E-3</v>
      </c>
      <c r="F176" s="12">
        <f t="shared" si="13"/>
        <v>5.0000000000000001E-3</v>
      </c>
      <c r="G176" s="11">
        <f t="shared" si="14"/>
        <v>-0.66666666666666663</v>
      </c>
      <c r="H176" s="15">
        <f t="shared" si="15"/>
        <v>-5.8224163027656472E-3</v>
      </c>
    </row>
    <row r="177" spans="2:8" ht="15" x14ac:dyDescent="0.2">
      <c r="B177" s="7" t="s">
        <v>279</v>
      </c>
      <c r="C177" s="38">
        <v>7</v>
      </c>
      <c r="D177" s="38">
        <v>1</v>
      </c>
      <c r="E177" s="12">
        <f t="shared" si="12"/>
        <v>1.0189228529839884E-2</v>
      </c>
      <c r="F177" s="12">
        <f t="shared" si="13"/>
        <v>2.5000000000000001E-3</v>
      </c>
      <c r="G177" s="11">
        <f t="shared" si="14"/>
        <v>-0.8571428571428571</v>
      </c>
      <c r="H177" s="15">
        <f t="shared" si="15"/>
        <v>-8.7336244541484712E-3</v>
      </c>
    </row>
    <row r="178" spans="2:8" ht="15" x14ac:dyDescent="0.2">
      <c r="B178" s="7" t="s">
        <v>280</v>
      </c>
      <c r="C178" s="38">
        <v>11</v>
      </c>
      <c r="D178" s="38">
        <v>18</v>
      </c>
      <c r="E178" s="12">
        <f t="shared" si="12"/>
        <v>1.6011644832605532E-2</v>
      </c>
      <c r="F178" s="12">
        <f t="shared" si="13"/>
        <v>4.4999999999999998E-2</v>
      </c>
      <c r="G178" s="11">
        <f t="shared" si="14"/>
        <v>0.63636363636363635</v>
      </c>
      <c r="H178" s="15">
        <f t="shared" si="15"/>
        <v>1.0189228529839884E-2</v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2</v>
      </c>
      <c r="D182" s="38">
        <v>9</v>
      </c>
      <c r="E182" s="12">
        <f t="shared" si="12"/>
        <v>2.911208151382824E-3</v>
      </c>
      <c r="F182" s="12">
        <f t="shared" si="13"/>
        <v>2.2499999999999999E-2</v>
      </c>
      <c r="G182" s="11">
        <f t="shared" si="14"/>
        <v>3.5</v>
      </c>
      <c r="H182" s="15">
        <f t="shared" si="15"/>
        <v>1.0189228529839884E-2</v>
      </c>
    </row>
    <row r="183" spans="2:8" ht="15" x14ac:dyDescent="0.2">
      <c r="B183" s="7" t="s">
        <v>285</v>
      </c>
      <c r="C183" s="38">
        <v>2</v>
      </c>
      <c r="D183" s="38">
        <v>0</v>
      </c>
      <c r="E183" s="12">
        <f t="shared" si="12"/>
        <v>2.911208151382824E-3</v>
      </c>
      <c r="F183" s="12" t="str">
        <f t="shared" si="13"/>
        <v/>
      </c>
      <c r="G183" s="11" t="str">
        <f t="shared" si="14"/>
        <v>0</v>
      </c>
      <c r="H183" s="15">
        <f t="shared" si="15"/>
        <v>0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8</v>
      </c>
      <c r="D186" s="38">
        <v>19</v>
      </c>
      <c r="E186" s="12">
        <f t="shared" si="12"/>
        <v>1.1644832605531296E-2</v>
      </c>
      <c r="F186" s="12">
        <f t="shared" si="13"/>
        <v>4.7500000000000001E-2</v>
      </c>
      <c r="G186" s="11">
        <f t="shared" si="14"/>
        <v>1.375</v>
      </c>
      <c r="H186" s="15">
        <f t="shared" si="15"/>
        <v>1.6011644832605532E-2</v>
      </c>
    </row>
    <row r="187" spans="2:8" ht="15" x14ac:dyDescent="0.2">
      <c r="B187" s="7" t="s">
        <v>287</v>
      </c>
      <c r="C187" s="38">
        <v>4</v>
      </c>
      <c r="D187" s="38">
        <v>4</v>
      </c>
      <c r="E187" s="12">
        <f t="shared" si="12"/>
        <v>5.822416302765648E-3</v>
      </c>
      <c r="F187" s="12">
        <f t="shared" si="13"/>
        <v>0.01</v>
      </c>
      <c r="G187" s="11">
        <f t="shared" si="14"/>
        <v>0</v>
      </c>
      <c r="H187" s="15">
        <f t="shared" si="15"/>
        <v>0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2</v>
      </c>
      <c r="E193" s="12" t="str">
        <f t="shared" si="12"/>
        <v/>
      </c>
      <c r="F193" s="12">
        <f t="shared" si="13"/>
        <v>5.0000000000000001E-3</v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257</v>
      </c>
      <c r="D196" s="38">
        <v>126</v>
      </c>
      <c r="E196" s="12">
        <f t="shared" si="12"/>
        <v>0.37409024745269287</v>
      </c>
      <c r="F196" s="12">
        <f t="shared" si="13"/>
        <v>0.315</v>
      </c>
      <c r="G196" s="11">
        <f t="shared" si="14"/>
        <v>-0.50972762645914393</v>
      </c>
      <c r="H196" s="15">
        <f t="shared" si="15"/>
        <v>-0.19068413391557495</v>
      </c>
    </row>
    <row r="197" spans="2:8" ht="15" x14ac:dyDescent="0.2">
      <c r="B197" s="7" t="s">
        <v>294</v>
      </c>
      <c r="C197" s="38">
        <v>1</v>
      </c>
      <c r="D197" s="38">
        <v>0</v>
      </c>
      <c r="E197" s="12">
        <f t="shared" si="12"/>
        <v>1.455604075691412E-3</v>
      </c>
      <c r="F197" s="12" t="str">
        <f t="shared" si="13"/>
        <v/>
      </c>
      <c r="G197" s="11" t="str">
        <f t="shared" si="14"/>
        <v>0</v>
      </c>
      <c r="H197" s="15">
        <f t="shared" si="15"/>
        <v>0</v>
      </c>
    </row>
    <row r="198" spans="2:8" ht="15" x14ac:dyDescent="0.2">
      <c r="B198" s="7" t="s">
        <v>295</v>
      </c>
      <c r="C198" s="38">
        <v>0</v>
      </c>
      <c r="D198" s="38">
        <v>10</v>
      </c>
      <c r="E198" s="12" t="str">
        <f t="shared" si="12"/>
        <v/>
      </c>
      <c r="F198" s="12">
        <f t="shared" si="13"/>
        <v>2.5000000000000001E-2</v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6</v>
      </c>
      <c r="E199" s="12" t="str">
        <f t="shared" si="12"/>
        <v/>
      </c>
      <c r="F199" s="12">
        <f t="shared" si="13"/>
        <v>1.4999999999999999E-2</v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5</v>
      </c>
      <c r="E201" s="12" t="str">
        <f t="shared" si="12"/>
        <v/>
      </c>
      <c r="F201" s="12">
        <f t="shared" si="13"/>
        <v>1.2500000000000001E-2</v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3</v>
      </c>
      <c r="E206" s="12" t="str">
        <f t="shared" si="12"/>
        <v/>
      </c>
      <c r="F206" s="12">
        <f t="shared" si="13"/>
        <v>7.4999999999999997E-3</v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2</v>
      </c>
      <c r="E208" s="12">
        <f t="shared" si="12"/>
        <v>1.455604075691412E-3</v>
      </c>
      <c r="F208" s="12">
        <f t="shared" si="13"/>
        <v>5.0000000000000001E-3</v>
      </c>
      <c r="G208" s="11">
        <f t="shared" si="14"/>
        <v>1</v>
      </c>
      <c r="H208" s="15">
        <f t="shared" si="15"/>
        <v>1.455604075691412E-3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1</v>
      </c>
      <c r="D211" s="38">
        <v>0</v>
      </c>
      <c r="E211" s="12">
        <f t="shared" si="12"/>
        <v>1.455604075691412E-3</v>
      </c>
      <c r="F211" s="12" t="str">
        <f t="shared" si="13"/>
        <v/>
      </c>
      <c r="G211" s="11" t="str">
        <f t="shared" si="14"/>
        <v>0</v>
      </c>
      <c r="H211" s="15">
        <f t="shared" si="15"/>
        <v>0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1</v>
      </c>
      <c r="E226" s="12" t="str">
        <f t="shared" si="16"/>
        <v/>
      </c>
      <c r="F226" s="12">
        <f t="shared" si="17"/>
        <v>2.5000000000000001E-3</v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6</v>
      </c>
      <c r="D229" s="38">
        <v>13</v>
      </c>
      <c r="E229" s="12">
        <f t="shared" si="16"/>
        <v>8.7336244541484712E-3</v>
      </c>
      <c r="F229" s="12">
        <f t="shared" si="17"/>
        <v>3.2500000000000001E-2</v>
      </c>
      <c r="G229" s="11">
        <f t="shared" si="18"/>
        <v>1.1666666666666667</v>
      </c>
      <c r="H229" s="15">
        <f t="shared" si="19"/>
        <v>1.0189228529839884E-2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1.455604075691412E-3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2</v>
      </c>
      <c r="D232" s="38">
        <v>12</v>
      </c>
      <c r="E232" s="12">
        <f t="shared" si="16"/>
        <v>2.911208151382824E-3</v>
      </c>
      <c r="F232" s="12">
        <f t="shared" si="17"/>
        <v>0.03</v>
      </c>
      <c r="G232" s="11">
        <f t="shared" si="18"/>
        <v>5</v>
      </c>
      <c r="H232" s="15">
        <f t="shared" si="19"/>
        <v>1.4556040756914121E-2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0</v>
      </c>
      <c r="D235" s="38">
        <v>3</v>
      </c>
      <c r="E235" s="12" t="str">
        <f t="shared" si="16"/>
        <v/>
      </c>
      <c r="F235" s="12">
        <f t="shared" si="17"/>
        <v>7.4999999999999997E-3</v>
      </c>
      <c r="G235" s="11" t="str">
        <f t="shared" si="18"/>
        <v>0</v>
      </c>
      <c r="H235" s="15" t="str">
        <f t="shared" si="19"/>
        <v/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24</v>
      </c>
      <c r="D237" s="38">
        <v>3</v>
      </c>
      <c r="E237" s="12">
        <f t="shared" si="16"/>
        <v>3.4934497816593885E-2</v>
      </c>
      <c r="F237" s="12">
        <f t="shared" si="17"/>
        <v>7.4999999999999997E-3</v>
      </c>
      <c r="G237" s="11">
        <f t="shared" si="18"/>
        <v>-0.875</v>
      </c>
      <c r="H237" s="15">
        <f t="shared" si="19"/>
        <v>-3.0567685589519649E-2</v>
      </c>
    </row>
    <row r="238" spans="2:8" ht="15" x14ac:dyDescent="0.2">
      <c r="B238" s="7" t="s">
        <v>85</v>
      </c>
      <c r="C238" s="38">
        <v>8</v>
      </c>
      <c r="D238" s="38">
        <v>13</v>
      </c>
      <c r="E238" s="12">
        <f t="shared" si="16"/>
        <v>1.1644832605531296E-2</v>
      </c>
      <c r="F238" s="12">
        <f t="shared" si="17"/>
        <v>3.2500000000000001E-2</v>
      </c>
      <c r="G238" s="11">
        <f t="shared" si="18"/>
        <v>0.625</v>
      </c>
      <c r="H238" s="15">
        <f t="shared" si="19"/>
        <v>7.2780203784570605E-3</v>
      </c>
    </row>
    <row r="239" spans="2:8" ht="15" x14ac:dyDescent="0.2">
      <c r="B239" s="7" t="s">
        <v>81</v>
      </c>
      <c r="C239" s="38">
        <v>5</v>
      </c>
      <c r="D239" s="38">
        <v>3</v>
      </c>
      <c r="E239" s="12">
        <f t="shared" si="16"/>
        <v>7.2780203784570596E-3</v>
      </c>
      <c r="F239" s="12">
        <f t="shared" si="17"/>
        <v>7.4999999999999997E-3</v>
      </c>
      <c r="G239" s="11">
        <f t="shared" si="18"/>
        <v>-0.4</v>
      </c>
      <c r="H239" s="15">
        <f t="shared" si="19"/>
        <v>-2.911208151382824E-3</v>
      </c>
    </row>
    <row r="240" spans="2:8" ht="15" x14ac:dyDescent="0.2">
      <c r="B240" s="7" t="s">
        <v>316</v>
      </c>
      <c r="C240" s="38">
        <v>0</v>
      </c>
      <c r="D240" s="38">
        <v>1</v>
      </c>
      <c r="E240" s="12" t="str">
        <f t="shared" si="16"/>
        <v/>
      </c>
      <c r="F240" s="12">
        <f t="shared" si="17"/>
        <v>2.5000000000000001E-3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80</v>
      </c>
      <c r="D243" s="38">
        <v>0</v>
      </c>
      <c r="E243" s="12">
        <f t="shared" si="16"/>
        <v>0.11644832605531295</v>
      </c>
      <c r="F243" s="12" t="str">
        <f t="shared" si="17"/>
        <v/>
      </c>
      <c r="G243" s="11" t="str">
        <f t="shared" si="18"/>
        <v>0</v>
      </c>
      <c r="H243" s="15">
        <f t="shared" si="19"/>
        <v>0</v>
      </c>
    </row>
    <row r="244" spans="2:8" ht="15" x14ac:dyDescent="0.2">
      <c r="B244" s="7" t="s">
        <v>79</v>
      </c>
      <c r="C244" s="38">
        <v>0</v>
      </c>
      <c r="D244" s="38">
        <v>3</v>
      </c>
      <c r="E244" s="12" t="str">
        <f t="shared" si="16"/>
        <v/>
      </c>
      <c r="F244" s="12">
        <f t="shared" si="17"/>
        <v>7.4999999999999997E-3</v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1</v>
      </c>
      <c r="D245" s="38">
        <v>0</v>
      </c>
      <c r="E245" s="12">
        <f t="shared" si="16"/>
        <v>1.455604075691412E-3</v>
      </c>
      <c r="F245" s="12" t="str">
        <f t="shared" si="17"/>
        <v/>
      </c>
      <c r="G245" s="11" t="str">
        <f t="shared" si="18"/>
        <v>0</v>
      </c>
      <c r="H245" s="15">
        <f t="shared" si="19"/>
        <v>0</v>
      </c>
    </row>
    <row r="246" spans="2:8" ht="15" x14ac:dyDescent="0.2">
      <c r="B246" s="7" t="s">
        <v>318</v>
      </c>
      <c r="C246" s="38">
        <v>1</v>
      </c>
      <c r="D246" s="38">
        <v>0</v>
      </c>
      <c r="E246" s="12">
        <f t="shared" si="16"/>
        <v>1.455604075691412E-3</v>
      </c>
      <c r="F246" s="12" t="str">
        <f t="shared" si="17"/>
        <v/>
      </c>
      <c r="G246" s="11" t="str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63</v>
      </c>
      <c r="D247" s="38">
        <v>33</v>
      </c>
      <c r="E247" s="12">
        <f t="shared" si="16"/>
        <v>9.1703056768558958E-2</v>
      </c>
      <c r="F247" s="12">
        <f t="shared" si="17"/>
        <v>8.2500000000000004E-2</v>
      </c>
      <c r="G247" s="11">
        <f t="shared" si="18"/>
        <v>-0.47619047619047616</v>
      </c>
      <c r="H247" s="15">
        <f t="shared" si="19"/>
        <v>-4.3668122270742356E-2</v>
      </c>
    </row>
    <row r="248" spans="2:8" ht="15" x14ac:dyDescent="0.2">
      <c r="B248" s="7" t="s">
        <v>86</v>
      </c>
      <c r="C248" s="38">
        <v>0</v>
      </c>
      <c r="D248" s="38">
        <v>1</v>
      </c>
      <c r="E248" s="12" t="str">
        <f t="shared" si="16"/>
        <v/>
      </c>
      <c r="F248" s="12">
        <f t="shared" si="17"/>
        <v>2.5000000000000001E-3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3</v>
      </c>
      <c r="D249" s="38">
        <v>4</v>
      </c>
      <c r="E249" s="12">
        <f t="shared" si="16"/>
        <v>4.3668122270742356E-3</v>
      </c>
      <c r="F249" s="12">
        <f t="shared" si="17"/>
        <v>0.01</v>
      </c>
      <c r="G249" s="11">
        <f t="shared" si="18"/>
        <v>0.33333333333333331</v>
      </c>
      <c r="H249" s="15">
        <f t="shared" si="19"/>
        <v>1.4556040756914118E-3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2</v>
      </c>
      <c r="D251" s="38">
        <v>0</v>
      </c>
      <c r="E251" s="12">
        <f t="shared" si="16"/>
        <v>2.911208151382824E-3</v>
      </c>
      <c r="F251" s="12" t="str">
        <f t="shared" si="17"/>
        <v/>
      </c>
      <c r="G251" s="11" t="str">
        <f t="shared" si="18"/>
        <v>0</v>
      </c>
      <c r="H251" s="15">
        <f t="shared" si="19"/>
        <v>0</v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3</v>
      </c>
      <c r="D253" s="38">
        <v>1</v>
      </c>
      <c r="E253" s="12">
        <f t="shared" si="16"/>
        <v>4.3668122270742356E-3</v>
      </c>
      <c r="F253" s="12">
        <f t="shared" si="17"/>
        <v>2.5000000000000001E-3</v>
      </c>
      <c r="G253" s="11">
        <f t="shared" si="18"/>
        <v>-0.66666666666666663</v>
      </c>
      <c r="H253" s="15">
        <f t="shared" si="19"/>
        <v>-2.9112081513828236E-3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13</v>
      </c>
      <c r="D256" s="38">
        <v>18</v>
      </c>
      <c r="E256" s="12">
        <f t="shared" si="16"/>
        <v>1.8922852983988356E-2</v>
      </c>
      <c r="F256" s="12">
        <f t="shared" si="17"/>
        <v>4.4999999999999998E-2</v>
      </c>
      <c r="G256" s="11">
        <f t="shared" si="18"/>
        <v>0.38461538461538464</v>
      </c>
      <c r="H256" s="15">
        <f t="shared" si="19"/>
        <v>7.2780203784570605E-3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1</v>
      </c>
      <c r="E262" s="12" t="str">
        <f t="shared" si="16"/>
        <v/>
      </c>
      <c r="F262" s="12">
        <f t="shared" si="17"/>
        <v>2.5000000000000001E-3</v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5</v>
      </c>
      <c r="E263" s="12" t="str">
        <f t="shared" si="16"/>
        <v/>
      </c>
      <c r="F263" s="12">
        <f t="shared" si="17"/>
        <v>1.2500000000000001E-2</v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6</v>
      </c>
      <c r="E264" s="12" t="str">
        <f t="shared" si="16"/>
        <v/>
      </c>
      <c r="F264" s="12">
        <f t="shared" si="17"/>
        <v>1.4999999999999999E-2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1</v>
      </c>
      <c r="D266" s="38">
        <v>1</v>
      </c>
      <c r="E266" s="12">
        <f t="shared" si="16"/>
        <v>1.455604075691412E-3</v>
      </c>
      <c r="F266" s="12">
        <f t="shared" si="17"/>
        <v>2.5000000000000001E-3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3</v>
      </c>
      <c r="D268" s="38">
        <v>9</v>
      </c>
      <c r="E268" s="12">
        <f t="shared" si="16"/>
        <v>4.3668122270742356E-3</v>
      </c>
      <c r="F268" s="12">
        <f t="shared" si="17"/>
        <v>2.2499999999999999E-2</v>
      </c>
      <c r="G268" s="11">
        <f t="shared" si="18"/>
        <v>2</v>
      </c>
      <c r="H268" s="15">
        <f t="shared" si="19"/>
        <v>8.7336244541484712E-3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2</v>
      </c>
      <c r="E272" s="12" t="str">
        <f t="shared" si="16"/>
        <v/>
      </c>
      <c r="F272" s="12">
        <f t="shared" si="17"/>
        <v>5.0000000000000001E-3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1</v>
      </c>
      <c r="E273" s="12" t="str">
        <f t="shared" si="16"/>
        <v/>
      </c>
      <c r="F273" s="12">
        <f t="shared" si="17"/>
        <v>2.5000000000000001E-3</v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2</v>
      </c>
      <c r="D276" s="38">
        <v>0</v>
      </c>
      <c r="E276" s="12">
        <f t="shared" si="16"/>
        <v>2.911208151382824E-3</v>
      </c>
      <c r="F276" s="12" t="str">
        <f t="shared" si="17"/>
        <v/>
      </c>
      <c r="G276" s="11" t="str">
        <f t="shared" si="18"/>
        <v>0</v>
      </c>
      <c r="H276" s="15">
        <f t="shared" si="19"/>
        <v>0</v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3533</v>
      </c>
      <c r="D294" s="34">
        <f>SUM(D295:D499)</f>
        <v>4054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0.14746674214548541</v>
      </c>
      <c r="H294" s="36">
        <f>+IF(OR(AND(E294=""),(G294="")),"",E294*G294)</f>
        <v>0.14746674214548541</v>
      </c>
    </row>
    <row r="295" spans="2:8" ht="15" x14ac:dyDescent="0.2">
      <c r="B295" s="37" t="s">
        <v>100</v>
      </c>
      <c r="C295" s="38">
        <v>38</v>
      </c>
      <c r="D295" s="38">
        <v>43</v>
      </c>
      <c r="E295" s="40">
        <f>+IF(C295=0,"",C295/C$294)</f>
        <v>1.0755731672799321E-2</v>
      </c>
      <c r="F295" s="40">
        <f>+IF(D295=0,"",D295/D$294)</f>
        <v>1.0606808090774543E-2</v>
      </c>
      <c r="G295" s="30">
        <f>+IF(OR(AND(D295=0),(C295=0)),"0",((D295-C295)/C295))</f>
        <v>0.13157894736842105</v>
      </c>
      <c r="H295" s="31">
        <f>+IF(OR(AND(E295=""),(G295="")),"",E295*G295)</f>
        <v>1.415227851684121E-3</v>
      </c>
    </row>
    <row r="296" spans="2:8" ht="15" x14ac:dyDescent="0.2">
      <c r="B296" s="5" t="s">
        <v>113</v>
      </c>
      <c r="C296" s="38">
        <v>1</v>
      </c>
      <c r="D296" s="38">
        <v>3</v>
      </c>
      <c r="E296" s="12">
        <f t="shared" ref="E296:E359" si="24">+IF(C296=0,"",C296/C$294)</f>
        <v>2.8304557033682421E-4</v>
      </c>
      <c r="F296" s="12">
        <f t="shared" ref="F296:F359" si="25">+IF(D296=0,"",D296/D$294)</f>
        <v>7.4000986679822393E-4</v>
      </c>
      <c r="G296" s="11">
        <f t="shared" ref="G296:G359" si="26">+IF(OR(AND(D296=0),(C296=0)),"0",((D296-C296)/C296))</f>
        <v>2</v>
      </c>
      <c r="H296" s="15">
        <f t="shared" ref="H296:H359" si="27">+IF(OR(AND(E296=""),(G296="")),"",E296*G296)</f>
        <v>5.6609114067364841E-4</v>
      </c>
    </row>
    <row r="297" spans="2:8" ht="15" x14ac:dyDescent="0.2">
      <c r="B297" s="5" t="s">
        <v>104</v>
      </c>
      <c r="C297" s="38">
        <v>6</v>
      </c>
      <c r="D297" s="38">
        <v>7</v>
      </c>
      <c r="E297" s="12">
        <f t="shared" si="24"/>
        <v>1.6982734220209455E-3</v>
      </c>
      <c r="F297" s="12">
        <f t="shared" si="25"/>
        <v>1.726689689195856E-3</v>
      </c>
      <c r="G297" s="11">
        <f t="shared" si="26"/>
        <v>0.16666666666666666</v>
      </c>
      <c r="H297" s="15">
        <f t="shared" si="27"/>
        <v>2.8304557033682421E-4</v>
      </c>
    </row>
    <row r="298" spans="2:8" ht="15" x14ac:dyDescent="0.2">
      <c r="B298" s="5" t="s">
        <v>95</v>
      </c>
      <c r="C298" s="38">
        <v>0</v>
      </c>
      <c r="D298" s="38">
        <v>1</v>
      </c>
      <c r="E298" s="12" t="str">
        <f t="shared" si="24"/>
        <v/>
      </c>
      <c r="F298" s="12">
        <f t="shared" si="25"/>
        <v>2.4666995559940801E-4</v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90</v>
      </c>
      <c r="D300" s="38">
        <v>0</v>
      </c>
      <c r="E300" s="12">
        <f t="shared" si="24"/>
        <v>2.5474101330314181E-2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45</v>
      </c>
      <c r="D301" s="38">
        <v>70</v>
      </c>
      <c r="E301" s="12">
        <f t="shared" si="24"/>
        <v>1.2737050665157091E-2</v>
      </c>
      <c r="F301" s="12">
        <f t="shared" si="25"/>
        <v>1.7266896891958559E-2</v>
      </c>
      <c r="G301" s="11">
        <f t="shared" si="26"/>
        <v>0.55555555555555558</v>
      </c>
      <c r="H301" s="15">
        <f t="shared" si="27"/>
        <v>7.0761392584206065E-3</v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1</v>
      </c>
      <c r="D303" s="38">
        <v>3</v>
      </c>
      <c r="E303" s="12">
        <f t="shared" si="24"/>
        <v>2.8304557033682421E-4</v>
      </c>
      <c r="F303" s="12">
        <f t="shared" si="25"/>
        <v>7.4000986679822393E-4</v>
      </c>
      <c r="G303" s="11">
        <f t="shared" si="26"/>
        <v>2</v>
      </c>
      <c r="H303" s="15">
        <f t="shared" si="27"/>
        <v>5.6609114067364841E-4</v>
      </c>
    </row>
    <row r="304" spans="2:8" ht="15" x14ac:dyDescent="0.2">
      <c r="B304" s="5" t="s">
        <v>107</v>
      </c>
      <c r="C304" s="38">
        <v>4</v>
      </c>
      <c r="D304" s="38">
        <v>1006</v>
      </c>
      <c r="E304" s="12">
        <f t="shared" si="24"/>
        <v>1.1321822813472968E-3</v>
      </c>
      <c r="F304" s="12">
        <f t="shared" si="25"/>
        <v>0.24814997533300445</v>
      </c>
      <c r="G304" s="11">
        <f t="shared" si="26"/>
        <v>250.5</v>
      </c>
      <c r="H304" s="15">
        <f t="shared" si="27"/>
        <v>0.28361166147749783</v>
      </c>
    </row>
    <row r="305" spans="2:8" ht="15" x14ac:dyDescent="0.2">
      <c r="B305" s="5" t="s">
        <v>351</v>
      </c>
      <c r="C305" s="38">
        <v>1</v>
      </c>
      <c r="D305" s="38">
        <v>1</v>
      </c>
      <c r="E305" s="12">
        <f t="shared" si="24"/>
        <v>2.8304557033682421E-4</v>
      </c>
      <c r="F305" s="12">
        <f t="shared" si="25"/>
        <v>2.4666995559940801E-4</v>
      </c>
      <c r="G305" s="11">
        <f t="shared" si="26"/>
        <v>0</v>
      </c>
      <c r="H305" s="15">
        <f t="shared" si="27"/>
        <v>0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802</v>
      </c>
      <c r="D307" s="38">
        <v>103</v>
      </c>
      <c r="E307" s="12">
        <f t="shared" si="24"/>
        <v>0.22700254741013304</v>
      </c>
      <c r="F307" s="12">
        <f t="shared" si="25"/>
        <v>2.5407005426739022E-2</v>
      </c>
      <c r="G307" s="11">
        <f t="shared" si="26"/>
        <v>-0.87157107231920194</v>
      </c>
      <c r="H307" s="15">
        <f t="shared" si="27"/>
        <v>-0.19784885366544014</v>
      </c>
    </row>
    <row r="308" spans="2:8" ht="15" x14ac:dyDescent="0.2">
      <c r="B308" s="5" t="s">
        <v>99</v>
      </c>
      <c r="C308" s="38">
        <v>1</v>
      </c>
      <c r="D308" s="38">
        <v>7</v>
      </c>
      <c r="E308" s="12">
        <f t="shared" si="24"/>
        <v>2.8304557033682421E-4</v>
      </c>
      <c r="F308" s="12">
        <f t="shared" si="25"/>
        <v>1.726689689195856E-3</v>
      </c>
      <c r="G308" s="11">
        <f t="shared" si="26"/>
        <v>6</v>
      </c>
      <c r="H308" s="15">
        <f t="shared" si="27"/>
        <v>1.6982734220209452E-3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38</v>
      </c>
      <c r="D310" s="38">
        <v>7</v>
      </c>
      <c r="E310" s="12">
        <f t="shared" si="24"/>
        <v>1.0755731672799321E-2</v>
      </c>
      <c r="F310" s="12">
        <f t="shared" si="25"/>
        <v>1.726689689195856E-3</v>
      </c>
      <c r="G310" s="11">
        <f t="shared" si="26"/>
        <v>-0.81578947368421051</v>
      </c>
      <c r="H310" s="15">
        <f t="shared" si="27"/>
        <v>-8.7744126804415509E-3</v>
      </c>
    </row>
    <row r="311" spans="2:8" ht="15" x14ac:dyDescent="0.2">
      <c r="B311" s="5" t="s">
        <v>102</v>
      </c>
      <c r="C311" s="38">
        <v>0</v>
      </c>
      <c r="D311" s="38">
        <v>3</v>
      </c>
      <c r="E311" s="12" t="str">
        <f t="shared" si="24"/>
        <v/>
      </c>
      <c r="F311" s="12">
        <f t="shared" si="25"/>
        <v>7.4000986679822393E-4</v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1</v>
      </c>
      <c r="D313" s="38">
        <v>0</v>
      </c>
      <c r="E313" s="12">
        <f t="shared" si="24"/>
        <v>2.8304557033682421E-4</v>
      </c>
      <c r="F313" s="12" t="str">
        <f t="shared" si="25"/>
        <v/>
      </c>
      <c r="G313" s="11" t="str">
        <f t="shared" si="26"/>
        <v>0</v>
      </c>
      <c r="H313" s="15">
        <f t="shared" si="27"/>
        <v>0</v>
      </c>
    </row>
    <row r="314" spans="2:8" ht="15" x14ac:dyDescent="0.2">
      <c r="B314" s="5" t="s">
        <v>353</v>
      </c>
      <c r="C314" s="38">
        <v>305</v>
      </c>
      <c r="D314" s="38">
        <v>556</v>
      </c>
      <c r="E314" s="12">
        <f t="shared" si="24"/>
        <v>8.6328898952731395E-2</v>
      </c>
      <c r="F314" s="12">
        <f t="shared" si="25"/>
        <v>0.13714849531327084</v>
      </c>
      <c r="G314" s="11">
        <f t="shared" si="26"/>
        <v>0.82295081967213113</v>
      </c>
      <c r="H314" s="15">
        <f t="shared" si="27"/>
        <v>7.104443815454288E-2</v>
      </c>
    </row>
    <row r="315" spans="2:8" ht="15" x14ac:dyDescent="0.2">
      <c r="B315" s="5" t="s">
        <v>354</v>
      </c>
      <c r="C315" s="38">
        <v>112</v>
      </c>
      <c r="D315" s="38">
        <v>0</v>
      </c>
      <c r="E315" s="12">
        <f t="shared" si="24"/>
        <v>3.1701103877724311E-2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11</v>
      </c>
      <c r="D317" s="38">
        <v>11</v>
      </c>
      <c r="E317" s="12">
        <f t="shared" si="24"/>
        <v>3.1135012737050667E-3</v>
      </c>
      <c r="F317" s="12">
        <f t="shared" si="25"/>
        <v>2.7133695115934878E-3</v>
      </c>
      <c r="G317" s="11">
        <f t="shared" si="26"/>
        <v>0</v>
      </c>
      <c r="H317" s="15">
        <f t="shared" si="27"/>
        <v>0</v>
      </c>
    </row>
    <row r="318" spans="2:8" ht="15" x14ac:dyDescent="0.2">
      <c r="B318" s="5" t="s">
        <v>355</v>
      </c>
      <c r="C318" s="38">
        <v>45</v>
      </c>
      <c r="D318" s="38">
        <v>42</v>
      </c>
      <c r="E318" s="12">
        <f t="shared" si="24"/>
        <v>1.2737050665157091E-2</v>
      </c>
      <c r="F318" s="12">
        <f t="shared" si="25"/>
        <v>1.0360138135175136E-2</v>
      </c>
      <c r="G318" s="11">
        <f t="shared" si="26"/>
        <v>-6.6666666666666666E-2</v>
      </c>
      <c r="H318" s="15">
        <f t="shared" si="27"/>
        <v>-8.4913671101047273E-4</v>
      </c>
    </row>
    <row r="319" spans="2:8" ht="15" x14ac:dyDescent="0.2">
      <c r="B319" s="5" t="s">
        <v>115</v>
      </c>
      <c r="C319" s="38">
        <v>85</v>
      </c>
      <c r="D319" s="38">
        <v>43</v>
      </c>
      <c r="E319" s="12">
        <f t="shared" si="24"/>
        <v>2.4058873478630061E-2</v>
      </c>
      <c r="F319" s="12">
        <f t="shared" si="25"/>
        <v>1.0606808090774543E-2</v>
      </c>
      <c r="G319" s="11">
        <f t="shared" si="26"/>
        <v>-0.49411764705882355</v>
      </c>
      <c r="H319" s="15">
        <f t="shared" si="27"/>
        <v>-1.1887913954146619E-2</v>
      </c>
    </row>
    <row r="320" spans="2:8" ht="15" x14ac:dyDescent="0.2">
      <c r="B320" s="5" t="s">
        <v>114</v>
      </c>
      <c r="C320" s="38">
        <v>3</v>
      </c>
      <c r="D320" s="38">
        <v>0</v>
      </c>
      <c r="E320" s="12">
        <f t="shared" si="24"/>
        <v>8.4913671101047273E-4</v>
      </c>
      <c r="F320" s="12" t="str">
        <f t="shared" si="25"/>
        <v/>
      </c>
      <c r="G320" s="11" t="str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1</v>
      </c>
      <c r="D321" s="38">
        <v>0</v>
      </c>
      <c r="E321" s="12">
        <f t="shared" si="24"/>
        <v>2.8304557033682421E-4</v>
      </c>
      <c r="F321" s="12" t="str">
        <f t="shared" si="25"/>
        <v/>
      </c>
      <c r="G321" s="11" t="str">
        <f t="shared" si="26"/>
        <v>0</v>
      </c>
      <c r="H321" s="15">
        <f t="shared" si="27"/>
        <v>0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1</v>
      </c>
      <c r="D324" s="38">
        <v>0</v>
      </c>
      <c r="E324" s="12">
        <f t="shared" si="24"/>
        <v>2.8304557033682421E-4</v>
      </c>
      <c r="F324" s="12" t="str">
        <f t="shared" si="25"/>
        <v/>
      </c>
      <c r="G324" s="11" t="str">
        <f t="shared" si="26"/>
        <v>0</v>
      </c>
      <c r="H324" s="15">
        <f t="shared" si="27"/>
        <v>0</v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7</v>
      </c>
      <c r="D326" s="38">
        <v>125</v>
      </c>
      <c r="E326" s="12">
        <f t="shared" si="24"/>
        <v>1.9813189923577695E-3</v>
      </c>
      <c r="F326" s="12">
        <f t="shared" si="25"/>
        <v>3.0833744449925999E-2</v>
      </c>
      <c r="G326" s="11">
        <f t="shared" si="26"/>
        <v>16.857142857142858</v>
      </c>
      <c r="H326" s="15">
        <f t="shared" si="27"/>
        <v>3.3399377299745257E-2</v>
      </c>
    </row>
    <row r="327" spans="2:8" ht="15" x14ac:dyDescent="0.2">
      <c r="B327" s="5" t="s">
        <v>358</v>
      </c>
      <c r="C327" s="38">
        <v>1</v>
      </c>
      <c r="D327" s="38">
        <v>0</v>
      </c>
      <c r="E327" s="12">
        <f t="shared" si="24"/>
        <v>2.8304557033682421E-4</v>
      </c>
      <c r="F327" s="12" t="str">
        <f t="shared" si="25"/>
        <v/>
      </c>
      <c r="G327" s="11" t="str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0</v>
      </c>
      <c r="D328" s="38">
        <v>37</v>
      </c>
      <c r="E328" s="12" t="str">
        <f t="shared" si="24"/>
        <v/>
      </c>
      <c r="F328" s="12">
        <f t="shared" si="25"/>
        <v>9.1267883571780964E-3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5</v>
      </c>
      <c r="D329" s="38">
        <v>11</v>
      </c>
      <c r="E329" s="12">
        <f t="shared" si="24"/>
        <v>1.415227851684121E-3</v>
      </c>
      <c r="F329" s="12">
        <f t="shared" si="25"/>
        <v>2.7133695115934878E-3</v>
      </c>
      <c r="G329" s="11">
        <f t="shared" si="26"/>
        <v>1.2</v>
      </c>
      <c r="H329" s="15">
        <f t="shared" si="27"/>
        <v>1.6982734220209452E-3</v>
      </c>
    </row>
    <row r="330" spans="2:8" ht="15" x14ac:dyDescent="0.2">
      <c r="B330" s="5" t="s">
        <v>360</v>
      </c>
      <c r="C330" s="38">
        <v>7</v>
      </c>
      <c r="D330" s="38">
        <v>14</v>
      </c>
      <c r="E330" s="12">
        <f t="shared" si="24"/>
        <v>1.9813189923577695E-3</v>
      </c>
      <c r="F330" s="12">
        <f t="shared" si="25"/>
        <v>3.453379378391712E-3</v>
      </c>
      <c r="G330" s="11">
        <f t="shared" si="26"/>
        <v>1</v>
      </c>
      <c r="H330" s="15">
        <f t="shared" si="27"/>
        <v>1.9813189923577695E-3</v>
      </c>
    </row>
    <row r="331" spans="2:8" ht="15" x14ac:dyDescent="0.2">
      <c r="B331" s="5" t="s">
        <v>117</v>
      </c>
      <c r="C331" s="38">
        <v>0</v>
      </c>
      <c r="D331" s="38">
        <v>9</v>
      </c>
      <c r="E331" s="12" t="str">
        <f t="shared" si="24"/>
        <v/>
      </c>
      <c r="F331" s="12">
        <f t="shared" si="25"/>
        <v>2.220029600394672E-3</v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637</v>
      </c>
      <c r="D332" s="38">
        <v>356</v>
      </c>
      <c r="E332" s="12">
        <f t="shared" si="24"/>
        <v>0.18030002830455705</v>
      </c>
      <c r="F332" s="12">
        <f t="shared" si="25"/>
        <v>8.7814504193389251E-2</v>
      </c>
      <c r="G332" s="11">
        <f t="shared" si="26"/>
        <v>-0.44113029827315542</v>
      </c>
      <c r="H332" s="15">
        <f t="shared" si="27"/>
        <v>-7.953580526464761E-2</v>
      </c>
    </row>
    <row r="333" spans="2:8" ht="15" x14ac:dyDescent="0.2">
      <c r="B333" s="5" t="s">
        <v>130</v>
      </c>
      <c r="C333" s="38">
        <v>42</v>
      </c>
      <c r="D333" s="38">
        <v>88</v>
      </c>
      <c r="E333" s="12">
        <f t="shared" si="24"/>
        <v>1.1887913954146618E-2</v>
      </c>
      <c r="F333" s="12">
        <f t="shared" si="25"/>
        <v>2.1706956092747903E-2</v>
      </c>
      <c r="G333" s="11">
        <f t="shared" si="26"/>
        <v>1.0952380952380953</v>
      </c>
      <c r="H333" s="15">
        <f t="shared" si="27"/>
        <v>1.3020096235493916E-2</v>
      </c>
    </row>
    <row r="334" spans="2:8" ht="15" x14ac:dyDescent="0.2">
      <c r="B334" s="5" t="s">
        <v>119</v>
      </c>
      <c r="C334" s="38">
        <v>50</v>
      </c>
      <c r="D334" s="38">
        <v>49</v>
      </c>
      <c r="E334" s="12">
        <f t="shared" si="24"/>
        <v>1.4152278516841211E-2</v>
      </c>
      <c r="F334" s="12">
        <f t="shared" si="25"/>
        <v>1.2086827824370991E-2</v>
      </c>
      <c r="G334" s="11">
        <f t="shared" si="26"/>
        <v>-0.02</v>
      </c>
      <c r="H334" s="15">
        <f t="shared" si="27"/>
        <v>-2.8304557033682421E-4</v>
      </c>
    </row>
    <row r="335" spans="2:8" ht="15" x14ac:dyDescent="0.2">
      <c r="B335" s="5" t="s">
        <v>128</v>
      </c>
      <c r="C335" s="38">
        <v>27</v>
      </c>
      <c r="D335" s="38">
        <v>54</v>
      </c>
      <c r="E335" s="12">
        <f t="shared" si="24"/>
        <v>7.642230399094254E-3</v>
      </c>
      <c r="F335" s="12">
        <f t="shared" si="25"/>
        <v>1.3320177602368031E-2</v>
      </c>
      <c r="G335" s="11">
        <f t="shared" si="26"/>
        <v>1</v>
      </c>
      <c r="H335" s="15">
        <f t="shared" si="27"/>
        <v>7.642230399094254E-3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20</v>
      </c>
      <c r="E337" s="12" t="str">
        <f t="shared" si="24"/>
        <v/>
      </c>
      <c r="F337" s="12">
        <f t="shared" si="25"/>
        <v>4.9333991119881598E-3</v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6</v>
      </c>
      <c r="D339" s="38">
        <v>4</v>
      </c>
      <c r="E339" s="12">
        <f t="shared" si="24"/>
        <v>1.6982734220209455E-3</v>
      </c>
      <c r="F339" s="12">
        <f t="shared" si="25"/>
        <v>9.8667982239763205E-4</v>
      </c>
      <c r="G339" s="11">
        <f t="shared" si="26"/>
        <v>-0.33333333333333331</v>
      </c>
      <c r="H339" s="15">
        <f t="shared" si="27"/>
        <v>-5.6609114067364841E-4</v>
      </c>
    </row>
    <row r="340" spans="2:8" ht="15" x14ac:dyDescent="0.2">
      <c r="B340" s="5" t="s">
        <v>364</v>
      </c>
      <c r="C340" s="38">
        <v>15</v>
      </c>
      <c r="D340" s="38">
        <v>10</v>
      </c>
      <c r="E340" s="12">
        <f t="shared" si="24"/>
        <v>4.2456835550523635E-3</v>
      </c>
      <c r="F340" s="12">
        <f t="shared" si="25"/>
        <v>2.4666995559940799E-3</v>
      </c>
      <c r="G340" s="11">
        <f t="shared" si="26"/>
        <v>-0.33333333333333331</v>
      </c>
      <c r="H340" s="15">
        <f t="shared" si="27"/>
        <v>-1.415227851684121E-3</v>
      </c>
    </row>
    <row r="341" spans="2:8" ht="15" x14ac:dyDescent="0.2">
      <c r="B341" s="5" t="s">
        <v>118</v>
      </c>
      <c r="C341" s="38">
        <v>41</v>
      </c>
      <c r="D341" s="38">
        <v>0</v>
      </c>
      <c r="E341" s="12">
        <f t="shared" si="24"/>
        <v>1.1604868383809794E-2</v>
      </c>
      <c r="F341" s="12" t="str">
        <f t="shared" si="25"/>
        <v/>
      </c>
      <c r="G341" s="11" t="str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0</v>
      </c>
      <c r="D342" s="38">
        <v>6</v>
      </c>
      <c r="E342" s="12" t="str">
        <f t="shared" si="24"/>
        <v/>
      </c>
      <c r="F342" s="12">
        <f t="shared" si="25"/>
        <v>1.4800197335964479E-3</v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6</v>
      </c>
      <c r="D343" s="38">
        <v>11</v>
      </c>
      <c r="E343" s="12">
        <f t="shared" si="24"/>
        <v>1.6982734220209455E-3</v>
      </c>
      <c r="F343" s="12">
        <f t="shared" si="25"/>
        <v>2.7133695115934878E-3</v>
      </c>
      <c r="G343" s="11">
        <f t="shared" si="26"/>
        <v>0.83333333333333337</v>
      </c>
      <c r="H343" s="15">
        <f t="shared" si="27"/>
        <v>1.4152278516841213E-3</v>
      </c>
    </row>
    <row r="344" spans="2:8" ht="15" x14ac:dyDescent="0.2">
      <c r="B344" s="5" t="s">
        <v>131</v>
      </c>
      <c r="C344" s="38">
        <v>19</v>
      </c>
      <c r="D344" s="38">
        <v>12</v>
      </c>
      <c r="E344" s="12">
        <f t="shared" si="24"/>
        <v>5.3778658363996604E-3</v>
      </c>
      <c r="F344" s="12">
        <f t="shared" si="25"/>
        <v>2.9600394671928957E-3</v>
      </c>
      <c r="G344" s="11">
        <f t="shared" si="26"/>
        <v>-0.36842105263157893</v>
      </c>
      <c r="H344" s="15">
        <f t="shared" si="27"/>
        <v>-1.9813189923577695E-3</v>
      </c>
    </row>
    <row r="345" spans="2:8" ht="15" x14ac:dyDescent="0.2">
      <c r="B345" s="5" t="s">
        <v>366</v>
      </c>
      <c r="C345" s="38">
        <v>17</v>
      </c>
      <c r="D345" s="38">
        <v>61</v>
      </c>
      <c r="E345" s="12">
        <f t="shared" si="24"/>
        <v>4.811774695726012E-3</v>
      </c>
      <c r="F345" s="12">
        <f t="shared" si="25"/>
        <v>1.5046867291563888E-2</v>
      </c>
      <c r="G345" s="11">
        <f t="shared" si="26"/>
        <v>2.5882352941176472</v>
      </c>
      <c r="H345" s="15">
        <f t="shared" si="27"/>
        <v>1.2454005094820267E-2</v>
      </c>
    </row>
    <row r="346" spans="2:8" ht="15" x14ac:dyDescent="0.2">
      <c r="B346" s="5" t="s">
        <v>122</v>
      </c>
      <c r="C346" s="38">
        <v>3</v>
      </c>
      <c r="D346" s="38">
        <v>5</v>
      </c>
      <c r="E346" s="12">
        <f t="shared" si="24"/>
        <v>8.4913671101047273E-4</v>
      </c>
      <c r="F346" s="12">
        <f t="shared" si="25"/>
        <v>1.23334977799704E-3</v>
      </c>
      <c r="G346" s="11">
        <f t="shared" si="26"/>
        <v>0.66666666666666663</v>
      </c>
      <c r="H346" s="15">
        <f t="shared" si="27"/>
        <v>5.6609114067364841E-4</v>
      </c>
    </row>
    <row r="347" spans="2:8" ht="15" x14ac:dyDescent="0.2">
      <c r="B347" s="5" t="s">
        <v>121</v>
      </c>
      <c r="C347" s="38">
        <v>10</v>
      </c>
      <c r="D347" s="38">
        <v>33</v>
      </c>
      <c r="E347" s="12">
        <f t="shared" si="24"/>
        <v>2.8304557033682421E-3</v>
      </c>
      <c r="F347" s="12">
        <f t="shared" si="25"/>
        <v>8.140108534780463E-3</v>
      </c>
      <c r="G347" s="11">
        <f t="shared" si="26"/>
        <v>2.2999999999999998</v>
      </c>
      <c r="H347" s="15">
        <f t="shared" si="27"/>
        <v>6.5100481177469563E-3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97</v>
      </c>
      <c r="D354" s="38">
        <v>117</v>
      </c>
      <c r="E354" s="12">
        <f t="shared" si="24"/>
        <v>2.7455420322671949E-2</v>
      </c>
      <c r="F354" s="12">
        <f t="shared" si="25"/>
        <v>2.8860384805130736E-2</v>
      </c>
      <c r="G354" s="11">
        <f t="shared" si="26"/>
        <v>0.20618556701030927</v>
      </c>
      <c r="H354" s="15">
        <f t="shared" si="27"/>
        <v>5.6609114067364841E-3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142</v>
      </c>
      <c r="D357" s="38">
        <v>162</v>
      </c>
      <c r="E357" s="12">
        <f t="shared" si="24"/>
        <v>4.0192470987829042E-2</v>
      </c>
      <c r="F357" s="12">
        <f t="shared" si="25"/>
        <v>3.9960532807104092E-2</v>
      </c>
      <c r="G357" s="11">
        <f t="shared" si="26"/>
        <v>0.14084507042253522</v>
      </c>
      <c r="H357" s="15">
        <f t="shared" si="27"/>
        <v>5.660911406736485E-3</v>
      </c>
    </row>
    <row r="358" spans="2:8" ht="15" x14ac:dyDescent="0.2">
      <c r="B358" s="5" t="s">
        <v>127</v>
      </c>
      <c r="C358" s="38">
        <v>4</v>
      </c>
      <c r="D358" s="38">
        <v>32</v>
      </c>
      <c r="E358" s="12">
        <f t="shared" si="24"/>
        <v>1.1321822813472968E-3</v>
      </c>
      <c r="F358" s="12">
        <f t="shared" si="25"/>
        <v>7.8934385791810564E-3</v>
      </c>
      <c r="G358" s="11">
        <f t="shared" si="26"/>
        <v>7</v>
      </c>
      <c r="H358" s="15">
        <f t="shared" si="27"/>
        <v>7.9252759694310778E-3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8</v>
      </c>
      <c r="D363" s="38">
        <v>0</v>
      </c>
      <c r="E363" s="12">
        <f t="shared" si="28"/>
        <v>2.2643645626945937E-3</v>
      </c>
      <c r="F363" s="12" t="str">
        <f t="shared" si="29"/>
        <v/>
      </c>
      <c r="G363" s="11" t="str">
        <f t="shared" si="30"/>
        <v>0</v>
      </c>
      <c r="H363" s="15">
        <f t="shared" si="31"/>
        <v>0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4</v>
      </c>
      <c r="E369" s="12" t="str">
        <f t="shared" si="28"/>
        <v/>
      </c>
      <c r="F369" s="12">
        <f t="shared" si="29"/>
        <v>9.8667982239763205E-4</v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38</v>
      </c>
      <c r="D370" s="38">
        <v>20</v>
      </c>
      <c r="E370" s="12">
        <f t="shared" si="28"/>
        <v>1.0755731672799321E-2</v>
      </c>
      <c r="F370" s="12">
        <f t="shared" si="29"/>
        <v>4.9333991119881598E-3</v>
      </c>
      <c r="G370" s="11">
        <f t="shared" si="30"/>
        <v>-0.47368421052631576</v>
      </c>
      <c r="H370" s="15">
        <f t="shared" si="31"/>
        <v>-5.0948202660628357E-3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12</v>
      </c>
      <c r="D372" s="38">
        <v>42</v>
      </c>
      <c r="E372" s="12">
        <f t="shared" si="28"/>
        <v>3.3965468440418909E-3</v>
      </c>
      <c r="F372" s="12">
        <f t="shared" si="29"/>
        <v>1.0360138135175136E-2</v>
      </c>
      <c r="G372" s="11">
        <f t="shared" si="30"/>
        <v>2.5</v>
      </c>
      <c r="H372" s="15">
        <f t="shared" si="31"/>
        <v>8.4913671101047271E-3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2</v>
      </c>
      <c r="D375" s="38">
        <v>0</v>
      </c>
      <c r="E375" s="12">
        <f t="shared" si="28"/>
        <v>5.6609114067364841E-4</v>
      </c>
      <c r="F375" s="12" t="str">
        <f t="shared" si="29"/>
        <v/>
      </c>
      <c r="G375" s="11" t="str">
        <f t="shared" si="30"/>
        <v>0</v>
      </c>
      <c r="H375" s="15">
        <f t="shared" si="31"/>
        <v>0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</v>
      </c>
      <c r="D377" s="38">
        <v>4</v>
      </c>
      <c r="E377" s="12">
        <f t="shared" si="28"/>
        <v>2.8304557033682421E-4</v>
      </c>
      <c r="F377" s="12">
        <f t="shared" si="29"/>
        <v>9.8667982239763205E-4</v>
      </c>
      <c r="G377" s="11">
        <f t="shared" si="30"/>
        <v>3</v>
      </c>
      <c r="H377" s="15">
        <f t="shared" si="31"/>
        <v>8.4913671101047262E-4</v>
      </c>
    </row>
    <row r="378" spans="2:8" ht="15" x14ac:dyDescent="0.2">
      <c r="B378" s="5" t="s">
        <v>149</v>
      </c>
      <c r="C378" s="38">
        <v>13</v>
      </c>
      <c r="D378" s="38">
        <v>32</v>
      </c>
      <c r="E378" s="12">
        <f t="shared" si="28"/>
        <v>3.6795924143787151E-3</v>
      </c>
      <c r="F378" s="12">
        <f t="shared" si="29"/>
        <v>7.8934385791810564E-3</v>
      </c>
      <c r="G378" s="11">
        <f t="shared" si="30"/>
        <v>1.4615384615384615</v>
      </c>
      <c r="H378" s="15">
        <f t="shared" si="31"/>
        <v>5.3778658363996604E-3</v>
      </c>
    </row>
    <row r="379" spans="2:8" ht="15" x14ac:dyDescent="0.2">
      <c r="B379" s="5" t="s">
        <v>384</v>
      </c>
      <c r="C379" s="38">
        <v>1</v>
      </c>
      <c r="D379" s="38">
        <v>0</v>
      </c>
      <c r="E379" s="12">
        <f t="shared" si="28"/>
        <v>2.8304557033682421E-4</v>
      </c>
      <c r="F379" s="12" t="str">
        <f t="shared" si="29"/>
        <v/>
      </c>
      <c r="G379" s="11" t="str">
        <f t="shared" si="30"/>
        <v>0</v>
      </c>
      <c r="H379" s="15">
        <f t="shared" si="31"/>
        <v>0</v>
      </c>
    </row>
    <row r="380" spans="2:8" ht="15" x14ac:dyDescent="0.2">
      <c r="B380" s="5" t="s">
        <v>385</v>
      </c>
      <c r="C380" s="38">
        <v>1</v>
      </c>
      <c r="D380" s="38">
        <v>0</v>
      </c>
      <c r="E380" s="12">
        <f t="shared" si="28"/>
        <v>2.8304557033682421E-4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17</v>
      </c>
      <c r="D383" s="38">
        <v>11</v>
      </c>
      <c r="E383" s="12">
        <f t="shared" si="28"/>
        <v>4.811774695726012E-3</v>
      </c>
      <c r="F383" s="12">
        <f t="shared" si="29"/>
        <v>2.7133695115934878E-3</v>
      </c>
      <c r="G383" s="11">
        <f t="shared" si="30"/>
        <v>-0.35294117647058826</v>
      </c>
      <c r="H383" s="15">
        <f t="shared" si="31"/>
        <v>-1.6982734220209455E-3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4</v>
      </c>
      <c r="D385" s="38">
        <v>41</v>
      </c>
      <c r="E385" s="12">
        <f t="shared" si="28"/>
        <v>1.1321822813472968E-3</v>
      </c>
      <c r="F385" s="12">
        <f t="shared" si="29"/>
        <v>1.0113468179575728E-2</v>
      </c>
      <c r="G385" s="11">
        <f t="shared" si="30"/>
        <v>9.25</v>
      </c>
      <c r="H385" s="15">
        <f t="shared" si="31"/>
        <v>1.0472686102462495E-2</v>
      </c>
    </row>
    <row r="386" spans="2:8" ht="15" x14ac:dyDescent="0.2">
      <c r="B386" s="5" t="s">
        <v>530</v>
      </c>
      <c r="C386" s="38">
        <v>1</v>
      </c>
      <c r="D386" s="38">
        <v>1</v>
      </c>
      <c r="E386" s="12">
        <f t="shared" si="28"/>
        <v>2.8304557033682421E-4</v>
      </c>
      <c r="F386" s="12">
        <f t="shared" si="29"/>
        <v>2.4666995559940801E-4</v>
      </c>
      <c r="G386" s="11">
        <f t="shared" si="30"/>
        <v>0</v>
      </c>
      <c r="H386" s="15">
        <f t="shared" si="31"/>
        <v>0</v>
      </c>
    </row>
    <row r="387" spans="2:8" ht="15" x14ac:dyDescent="0.2">
      <c r="B387" s="5" t="s">
        <v>144</v>
      </c>
      <c r="C387" s="38">
        <v>16</v>
      </c>
      <c r="D387" s="38">
        <v>25</v>
      </c>
      <c r="E387" s="12">
        <f t="shared" si="28"/>
        <v>4.5287291253891873E-3</v>
      </c>
      <c r="F387" s="12">
        <f t="shared" si="29"/>
        <v>6.1667488899851998E-3</v>
      </c>
      <c r="G387" s="11">
        <f t="shared" si="30"/>
        <v>0.5625</v>
      </c>
      <c r="H387" s="15">
        <f t="shared" si="31"/>
        <v>2.5474101330314179E-3</v>
      </c>
    </row>
    <row r="388" spans="2:8" ht="15" x14ac:dyDescent="0.2">
      <c r="B388" s="5" t="s">
        <v>389</v>
      </c>
      <c r="C388" s="38">
        <v>159</v>
      </c>
      <c r="D388" s="38">
        <v>10</v>
      </c>
      <c r="E388" s="12">
        <f t="shared" si="28"/>
        <v>4.5004245683555051E-2</v>
      </c>
      <c r="F388" s="12">
        <f t="shared" si="29"/>
        <v>2.4666995559940799E-3</v>
      </c>
      <c r="G388" s="11">
        <f t="shared" si="30"/>
        <v>-0.93710691823899372</v>
      </c>
      <c r="H388" s="15">
        <f t="shared" si="31"/>
        <v>-4.217378998018681E-2</v>
      </c>
    </row>
    <row r="389" spans="2:8" ht="15" x14ac:dyDescent="0.2">
      <c r="B389" s="5" t="s">
        <v>143</v>
      </c>
      <c r="C389" s="38">
        <v>48</v>
      </c>
      <c r="D389" s="38">
        <v>33</v>
      </c>
      <c r="E389" s="12">
        <f t="shared" si="28"/>
        <v>1.3586187376167564E-2</v>
      </c>
      <c r="F389" s="12">
        <f t="shared" si="29"/>
        <v>8.140108534780463E-3</v>
      </c>
      <c r="G389" s="11">
        <f t="shared" si="30"/>
        <v>-0.3125</v>
      </c>
      <c r="H389" s="15">
        <f t="shared" si="31"/>
        <v>-4.2456835550523635E-3</v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7</v>
      </c>
      <c r="D391" s="38">
        <v>8</v>
      </c>
      <c r="E391" s="12">
        <f t="shared" si="28"/>
        <v>1.9813189923577695E-3</v>
      </c>
      <c r="F391" s="12">
        <f t="shared" si="29"/>
        <v>1.9733596447952641E-3</v>
      </c>
      <c r="G391" s="11">
        <f t="shared" si="30"/>
        <v>0.14285714285714285</v>
      </c>
      <c r="H391" s="15">
        <f t="shared" si="31"/>
        <v>2.8304557033682421E-4</v>
      </c>
    </row>
    <row r="392" spans="2:8" ht="15" x14ac:dyDescent="0.2">
      <c r="B392" s="5" t="s">
        <v>140</v>
      </c>
      <c r="C392" s="38">
        <v>1</v>
      </c>
      <c r="D392" s="38">
        <v>3</v>
      </c>
      <c r="E392" s="12">
        <f t="shared" si="28"/>
        <v>2.8304557033682421E-4</v>
      </c>
      <c r="F392" s="12">
        <f t="shared" si="29"/>
        <v>7.4000986679822393E-4</v>
      </c>
      <c r="G392" s="11">
        <f t="shared" si="30"/>
        <v>2</v>
      </c>
      <c r="H392" s="15">
        <f t="shared" si="31"/>
        <v>5.6609114067364841E-4</v>
      </c>
    </row>
    <row r="393" spans="2:8" ht="15" x14ac:dyDescent="0.2">
      <c r="B393" s="5" t="s">
        <v>390</v>
      </c>
      <c r="C393" s="38">
        <v>80</v>
      </c>
      <c r="D393" s="38">
        <v>299</v>
      </c>
      <c r="E393" s="12">
        <f t="shared" si="28"/>
        <v>2.2643645626945937E-2</v>
      </c>
      <c r="F393" s="12">
        <f t="shared" si="29"/>
        <v>7.3754316724222987E-2</v>
      </c>
      <c r="G393" s="11">
        <f t="shared" si="30"/>
        <v>2.7374999999999998</v>
      </c>
      <c r="H393" s="15">
        <f t="shared" si="31"/>
        <v>6.1986979903764498E-2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1</v>
      </c>
      <c r="D395" s="38">
        <v>0</v>
      </c>
      <c r="E395" s="12">
        <f t="shared" si="28"/>
        <v>2.8304557033682421E-4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47</v>
      </c>
      <c r="D398" s="38">
        <v>0</v>
      </c>
      <c r="E398" s="12">
        <f t="shared" si="28"/>
        <v>1.3303141805830738E-2</v>
      </c>
      <c r="F398" s="12" t="str">
        <f t="shared" si="29"/>
        <v/>
      </c>
      <c r="G398" s="11" t="str">
        <f t="shared" si="30"/>
        <v>0</v>
      </c>
      <c r="H398" s="15">
        <f t="shared" si="31"/>
        <v>0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55</v>
      </c>
      <c r="D401" s="38">
        <v>2</v>
      </c>
      <c r="E401" s="12">
        <f t="shared" si="28"/>
        <v>1.5567506368525332E-2</v>
      </c>
      <c r="F401" s="12">
        <f t="shared" si="29"/>
        <v>4.9333991119881603E-4</v>
      </c>
      <c r="G401" s="11">
        <f t="shared" si="30"/>
        <v>-0.96363636363636362</v>
      </c>
      <c r="H401" s="15">
        <f t="shared" si="31"/>
        <v>-1.5001415227851683E-2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5</v>
      </c>
      <c r="D403" s="38">
        <v>3</v>
      </c>
      <c r="E403" s="12">
        <f t="shared" si="28"/>
        <v>1.415227851684121E-3</v>
      </c>
      <c r="F403" s="12">
        <f t="shared" si="29"/>
        <v>7.4000986679822393E-4</v>
      </c>
      <c r="G403" s="11">
        <f t="shared" si="30"/>
        <v>-0.4</v>
      </c>
      <c r="H403" s="15">
        <f t="shared" si="31"/>
        <v>-5.6609114067364841E-4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1</v>
      </c>
      <c r="D405" s="38">
        <v>0</v>
      </c>
      <c r="E405" s="12">
        <f t="shared" si="28"/>
        <v>2.8304557033682421E-4</v>
      </c>
      <c r="F405" s="12" t="str">
        <f t="shared" si="29"/>
        <v/>
      </c>
      <c r="G405" s="11" t="str">
        <f t="shared" si="30"/>
        <v>0</v>
      </c>
      <c r="H405" s="15">
        <f t="shared" si="31"/>
        <v>0</v>
      </c>
    </row>
    <row r="406" spans="2:8" ht="15" x14ac:dyDescent="0.2">
      <c r="B406" s="5" t="s">
        <v>397</v>
      </c>
      <c r="C406" s="38">
        <v>4</v>
      </c>
      <c r="D406" s="38">
        <v>21</v>
      </c>
      <c r="E406" s="12">
        <f t="shared" si="28"/>
        <v>1.1321822813472968E-3</v>
      </c>
      <c r="F406" s="12">
        <f t="shared" si="29"/>
        <v>5.1800690675875682E-3</v>
      </c>
      <c r="G406" s="11">
        <f t="shared" si="30"/>
        <v>4.25</v>
      </c>
      <c r="H406" s="15">
        <f t="shared" si="31"/>
        <v>4.8117746957260111E-3</v>
      </c>
    </row>
    <row r="407" spans="2:8" ht="15" x14ac:dyDescent="0.2">
      <c r="B407" s="5" t="s">
        <v>398</v>
      </c>
      <c r="C407" s="38">
        <v>2</v>
      </c>
      <c r="D407" s="38">
        <v>0</v>
      </c>
      <c r="E407" s="12">
        <f t="shared" si="28"/>
        <v>5.6609114067364841E-4</v>
      </c>
      <c r="F407" s="12" t="str">
        <f t="shared" si="29"/>
        <v/>
      </c>
      <c r="G407" s="11" t="str">
        <f t="shared" si="30"/>
        <v>0</v>
      </c>
      <c r="H407" s="15">
        <f t="shared" si="31"/>
        <v>0</v>
      </c>
    </row>
    <row r="408" spans="2:8" ht="15" x14ac:dyDescent="0.2">
      <c r="B408" s="5" t="s">
        <v>399</v>
      </c>
      <c r="C408" s="38">
        <v>3</v>
      </c>
      <c r="D408" s="38">
        <v>2</v>
      </c>
      <c r="E408" s="12">
        <f t="shared" si="28"/>
        <v>8.4913671101047273E-4</v>
      </c>
      <c r="F408" s="12">
        <f t="shared" si="29"/>
        <v>4.9333991119881603E-4</v>
      </c>
      <c r="G408" s="11">
        <f t="shared" si="30"/>
        <v>-0.33333333333333331</v>
      </c>
      <c r="H408" s="15">
        <f t="shared" si="31"/>
        <v>-2.8304557033682421E-4</v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1</v>
      </c>
      <c r="D411" s="38">
        <v>5</v>
      </c>
      <c r="E411" s="12">
        <f t="shared" si="28"/>
        <v>2.8304557033682421E-4</v>
      </c>
      <c r="F411" s="12">
        <f t="shared" si="29"/>
        <v>1.23334977799704E-3</v>
      </c>
      <c r="G411" s="11">
        <f t="shared" si="30"/>
        <v>4</v>
      </c>
      <c r="H411" s="15">
        <f t="shared" si="31"/>
        <v>1.1321822813472968E-3</v>
      </c>
    </row>
    <row r="412" spans="2:8" ht="15" x14ac:dyDescent="0.2">
      <c r="B412" s="5" t="s">
        <v>402</v>
      </c>
      <c r="C412" s="38">
        <v>0</v>
      </c>
      <c r="D412" s="38">
        <v>2</v>
      </c>
      <c r="E412" s="12" t="str">
        <f t="shared" si="28"/>
        <v/>
      </c>
      <c r="F412" s="12">
        <f t="shared" si="29"/>
        <v>4.9333991119881603E-4</v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2</v>
      </c>
      <c r="D413" s="38">
        <v>0</v>
      </c>
      <c r="E413" s="12">
        <f t="shared" si="28"/>
        <v>5.6609114067364841E-4</v>
      </c>
      <c r="F413" s="12" t="str">
        <f t="shared" si="29"/>
        <v/>
      </c>
      <c r="G413" s="11" t="str">
        <f t="shared" si="30"/>
        <v>0</v>
      </c>
      <c r="H413" s="15">
        <f t="shared" si="31"/>
        <v>0</v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2</v>
      </c>
      <c r="D417" s="38">
        <v>6</v>
      </c>
      <c r="E417" s="12">
        <f t="shared" si="28"/>
        <v>5.6609114067364841E-4</v>
      </c>
      <c r="F417" s="12">
        <f t="shared" si="29"/>
        <v>1.4800197335964479E-3</v>
      </c>
      <c r="G417" s="11">
        <f t="shared" si="30"/>
        <v>2</v>
      </c>
      <c r="H417" s="15">
        <f t="shared" si="31"/>
        <v>1.1321822813472968E-3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60</v>
      </c>
      <c r="E420" s="12" t="str">
        <f t="shared" si="28"/>
        <v/>
      </c>
      <c r="F420" s="12">
        <f t="shared" si="29"/>
        <v>1.480019733596448E-2</v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50</v>
      </c>
      <c r="E422" s="12" t="str">
        <f t="shared" si="28"/>
        <v/>
      </c>
      <c r="F422" s="12">
        <f t="shared" si="29"/>
        <v>1.23334977799704E-2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2</v>
      </c>
      <c r="D429" s="38">
        <v>0</v>
      </c>
      <c r="E429" s="12">
        <f t="shared" si="32"/>
        <v>5.6609114067364841E-4</v>
      </c>
      <c r="F429" s="12" t="str">
        <f t="shared" si="33"/>
        <v/>
      </c>
      <c r="G429" s="11" t="str">
        <f t="shared" si="34"/>
        <v>0</v>
      </c>
      <c r="H429" s="15">
        <f t="shared" si="35"/>
        <v>0</v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73</v>
      </c>
      <c r="D432" s="38">
        <v>60</v>
      </c>
      <c r="E432" s="12">
        <f t="shared" si="32"/>
        <v>2.0662326634588168E-2</v>
      </c>
      <c r="F432" s="12">
        <f t="shared" si="33"/>
        <v>1.480019733596448E-2</v>
      </c>
      <c r="G432" s="11">
        <f t="shared" si="34"/>
        <v>-0.17808219178082191</v>
      </c>
      <c r="H432" s="15">
        <f t="shared" si="35"/>
        <v>-3.6795924143787147E-3</v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2</v>
      </c>
      <c r="E435" s="12" t="str">
        <f t="shared" si="32"/>
        <v/>
      </c>
      <c r="F435" s="12">
        <f t="shared" si="33"/>
        <v>4.9333991119881603E-4</v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11</v>
      </c>
      <c r="D437" s="38">
        <v>12</v>
      </c>
      <c r="E437" s="12">
        <f t="shared" si="32"/>
        <v>3.1135012737050667E-3</v>
      </c>
      <c r="F437" s="12">
        <f t="shared" si="33"/>
        <v>2.9600394671928957E-3</v>
      </c>
      <c r="G437" s="11">
        <f t="shared" si="34"/>
        <v>9.0909090909090912E-2</v>
      </c>
      <c r="H437" s="15">
        <f t="shared" si="35"/>
        <v>2.8304557033682426E-4</v>
      </c>
    </row>
    <row r="438" spans="2:8" ht="15" x14ac:dyDescent="0.2">
      <c r="B438" s="5" t="s">
        <v>155</v>
      </c>
      <c r="C438" s="38">
        <v>0</v>
      </c>
      <c r="D438" s="38">
        <v>29</v>
      </c>
      <c r="E438" s="12" t="str">
        <f t="shared" si="32"/>
        <v/>
      </c>
      <c r="F438" s="12">
        <f t="shared" si="33"/>
        <v>7.1534287123828314E-3</v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2</v>
      </c>
      <c r="E441" s="12" t="str">
        <f t="shared" si="32"/>
        <v/>
      </c>
      <c r="F441" s="12">
        <f t="shared" si="33"/>
        <v>4.9333991119881603E-4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2</v>
      </c>
      <c r="E443" s="12" t="str">
        <f t="shared" si="32"/>
        <v/>
      </c>
      <c r="F443" s="12">
        <f t="shared" si="33"/>
        <v>4.9333991119881603E-4</v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2</v>
      </c>
      <c r="D444" s="38">
        <v>0</v>
      </c>
      <c r="E444" s="12">
        <f t="shared" si="32"/>
        <v>5.6609114067364841E-4</v>
      </c>
      <c r="F444" s="12" t="str">
        <f t="shared" si="33"/>
        <v/>
      </c>
      <c r="G444" s="11" t="str">
        <f t="shared" si="34"/>
        <v>0</v>
      </c>
      <c r="H444" s="15">
        <f t="shared" si="35"/>
        <v>0</v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1</v>
      </c>
      <c r="D447" s="38">
        <v>0</v>
      </c>
      <c r="E447" s="12">
        <f t="shared" si="32"/>
        <v>2.8304557033682421E-4</v>
      </c>
      <c r="F447" s="12" t="str">
        <f t="shared" si="33"/>
        <v/>
      </c>
      <c r="G447" s="11" t="str">
        <f t="shared" si="34"/>
        <v>0</v>
      </c>
      <c r="H447" s="15">
        <f t="shared" si="35"/>
        <v>0</v>
      </c>
    </row>
    <row r="448" spans="2:8" ht="15" x14ac:dyDescent="0.2">
      <c r="B448" s="5" t="s">
        <v>428</v>
      </c>
      <c r="C448" s="38">
        <v>1</v>
      </c>
      <c r="D448" s="38">
        <v>0</v>
      </c>
      <c r="E448" s="12">
        <f t="shared" si="32"/>
        <v>2.8304557033682421E-4</v>
      </c>
      <c r="F448" s="12" t="str">
        <f t="shared" si="33"/>
        <v/>
      </c>
      <c r="G448" s="11" t="str">
        <f t="shared" si="34"/>
        <v>0</v>
      </c>
      <c r="H448" s="15">
        <f t="shared" si="35"/>
        <v>0</v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1</v>
      </c>
      <c r="D450" s="38">
        <v>0</v>
      </c>
      <c r="E450" s="12">
        <f t="shared" si="32"/>
        <v>2.8304557033682421E-4</v>
      </c>
      <c r="F450" s="12" t="str">
        <f t="shared" si="33"/>
        <v/>
      </c>
      <c r="G450" s="11" t="str">
        <f t="shared" si="34"/>
        <v>0</v>
      </c>
      <c r="H450" s="15">
        <f t="shared" si="35"/>
        <v>0</v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2</v>
      </c>
      <c r="D454" s="38">
        <v>1</v>
      </c>
      <c r="E454" s="12">
        <f t="shared" si="32"/>
        <v>5.6609114067364841E-4</v>
      </c>
      <c r="F454" s="12">
        <f t="shared" si="33"/>
        <v>2.4666995559940801E-4</v>
      </c>
      <c r="G454" s="11">
        <f t="shared" si="34"/>
        <v>-0.5</v>
      </c>
      <c r="H454" s="15">
        <f t="shared" si="35"/>
        <v>-2.8304557033682421E-4</v>
      </c>
    </row>
    <row r="455" spans="2:8" ht="15" x14ac:dyDescent="0.2">
      <c r="B455" s="5" t="s">
        <v>158</v>
      </c>
      <c r="C455" s="38">
        <v>26</v>
      </c>
      <c r="D455" s="38">
        <v>3</v>
      </c>
      <c r="E455" s="12">
        <f t="shared" si="32"/>
        <v>7.3591848287574303E-3</v>
      </c>
      <c r="F455" s="12">
        <f t="shared" si="33"/>
        <v>7.4000986679822393E-4</v>
      </c>
      <c r="G455" s="11">
        <f t="shared" si="34"/>
        <v>-0.88461538461538458</v>
      </c>
      <c r="H455" s="15">
        <f t="shared" si="35"/>
        <v>-6.5100481177469572E-3</v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2</v>
      </c>
      <c r="D458" s="38">
        <v>2</v>
      </c>
      <c r="E458" s="12">
        <f t="shared" si="32"/>
        <v>5.6609114067364841E-4</v>
      </c>
      <c r="F458" s="12">
        <f t="shared" si="33"/>
        <v>4.9333991119881603E-4</v>
      </c>
      <c r="G458" s="11">
        <f t="shared" si="34"/>
        <v>0</v>
      </c>
      <c r="H458" s="15">
        <f t="shared" si="35"/>
        <v>0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23</v>
      </c>
      <c r="D460" s="38">
        <v>22</v>
      </c>
      <c r="E460" s="12">
        <f t="shared" si="32"/>
        <v>6.5100481177469572E-3</v>
      </c>
      <c r="F460" s="12">
        <f t="shared" si="33"/>
        <v>5.4267390231869756E-3</v>
      </c>
      <c r="G460" s="11">
        <f t="shared" si="34"/>
        <v>-4.3478260869565216E-2</v>
      </c>
      <c r="H460" s="15">
        <f t="shared" si="35"/>
        <v>-2.8304557033682421E-4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8</v>
      </c>
      <c r="D463" s="38">
        <v>18</v>
      </c>
      <c r="E463" s="12">
        <f t="shared" si="32"/>
        <v>2.2643645626945937E-3</v>
      </c>
      <c r="F463" s="12">
        <f t="shared" si="33"/>
        <v>4.440059200789344E-3</v>
      </c>
      <c r="G463" s="11">
        <f t="shared" si="34"/>
        <v>1.25</v>
      </c>
      <c r="H463" s="15">
        <f t="shared" si="35"/>
        <v>2.8304557033682421E-3</v>
      </c>
    </row>
    <row r="464" spans="2:8" ht="15" x14ac:dyDescent="0.2">
      <c r="B464" s="5" t="s">
        <v>478</v>
      </c>
      <c r="C464" s="38">
        <v>1</v>
      </c>
      <c r="D464" s="38">
        <v>0</v>
      </c>
      <c r="E464" s="12">
        <f t="shared" si="32"/>
        <v>2.8304557033682421E-4</v>
      </c>
      <c r="F464" s="12" t="str">
        <f t="shared" si="33"/>
        <v/>
      </c>
      <c r="G464" s="11" t="str">
        <f t="shared" si="34"/>
        <v>0</v>
      </c>
      <c r="H464" s="15">
        <f t="shared" si="35"/>
        <v>0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1</v>
      </c>
      <c r="D466" s="38">
        <v>8</v>
      </c>
      <c r="E466" s="12">
        <f t="shared" si="32"/>
        <v>2.8304557033682421E-4</v>
      </c>
      <c r="F466" s="12">
        <f t="shared" si="33"/>
        <v>1.9733596447952641E-3</v>
      </c>
      <c r="G466" s="11">
        <f t="shared" si="34"/>
        <v>7</v>
      </c>
      <c r="H466" s="15">
        <f t="shared" si="35"/>
        <v>1.9813189923577695E-3</v>
      </c>
    </row>
    <row r="467" spans="2:8" ht="15" x14ac:dyDescent="0.2">
      <c r="B467" s="5" t="s">
        <v>479</v>
      </c>
      <c r="C467" s="38">
        <v>0</v>
      </c>
      <c r="D467" s="38">
        <v>1</v>
      </c>
      <c r="E467" s="12" t="str">
        <f t="shared" si="32"/>
        <v/>
      </c>
      <c r="F467" s="12">
        <f t="shared" si="33"/>
        <v>2.4666995559940801E-4</v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1</v>
      </c>
      <c r="D473" s="38">
        <v>4</v>
      </c>
      <c r="E473" s="12">
        <f t="shared" si="32"/>
        <v>2.8304557033682421E-4</v>
      </c>
      <c r="F473" s="12">
        <f t="shared" si="33"/>
        <v>9.8667982239763205E-4</v>
      </c>
      <c r="G473" s="11">
        <f t="shared" si="34"/>
        <v>3</v>
      </c>
      <c r="H473" s="15">
        <f t="shared" si="35"/>
        <v>8.4913671101047262E-4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5</v>
      </c>
      <c r="E475" s="12" t="str">
        <f t="shared" si="32"/>
        <v/>
      </c>
      <c r="F475" s="12">
        <f t="shared" si="33"/>
        <v>1.23334977799704E-3</v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1</v>
      </c>
      <c r="D476" s="38">
        <v>6</v>
      </c>
      <c r="E476" s="12">
        <f t="shared" si="32"/>
        <v>2.8304557033682421E-4</v>
      </c>
      <c r="F476" s="12">
        <f t="shared" si="33"/>
        <v>1.4800197335964479E-3</v>
      </c>
      <c r="G476" s="11">
        <f t="shared" si="34"/>
        <v>5</v>
      </c>
      <c r="H476" s="15">
        <f t="shared" si="35"/>
        <v>1.415227851684121E-3</v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4</v>
      </c>
      <c r="D478" s="38">
        <v>0</v>
      </c>
      <c r="E478" s="12">
        <f t="shared" si="32"/>
        <v>1.1321822813472968E-3</v>
      </c>
      <c r="F478" s="12" t="str">
        <f t="shared" si="33"/>
        <v/>
      </c>
      <c r="G478" s="11" t="str">
        <f t="shared" si="34"/>
        <v>0</v>
      </c>
      <c r="H478" s="15">
        <f t="shared" si="35"/>
        <v>0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42</v>
      </c>
      <c r="D483" s="38">
        <v>45</v>
      </c>
      <c r="E483" s="12">
        <f t="shared" si="32"/>
        <v>1.1887913954146618E-2</v>
      </c>
      <c r="F483" s="12">
        <f t="shared" si="33"/>
        <v>1.110014800197336E-2</v>
      </c>
      <c r="G483" s="11">
        <f t="shared" si="34"/>
        <v>7.1428571428571425E-2</v>
      </c>
      <c r="H483" s="15">
        <f t="shared" si="35"/>
        <v>8.4913671101047262E-4</v>
      </c>
    </row>
    <row r="484" spans="2:8" ht="30" x14ac:dyDescent="0.2">
      <c r="B484" s="5" t="s">
        <v>184</v>
      </c>
      <c r="C484" s="38">
        <v>32</v>
      </c>
      <c r="D484" s="38">
        <v>5</v>
      </c>
      <c r="E484" s="12">
        <f t="shared" si="32"/>
        <v>9.0574582507783746E-3</v>
      </c>
      <c r="F484" s="12">
        <f t="shared" si="33"/>
        <v>1.23334977799704E-3</v>
      </c>
      <c r="G484" s="11">
        <f t="shared" si="34"/>
        <v>-0.84375</v>
      </c>
      <c r="H484" s="15">
        <f t="shared" si="35"/>
        <v>-7.642230399094254E-3</v>
      </c>
    </row>
    <row r="485" spans="2:8" ht="15" x14ac:dyDescent="0.2">
      <c r="B485" s="5" t="s">
        <v>443</v>
      </c>
      <c r="C485" s="38">
        <v>15</v>
      </c>
      <c r="D485" s="38">
        <v>10</v>
      </c>
      <c r="E485" s="12">
        <f t="shared" si="32"/>
        <v>4.2456835550523635E-3</v>
      </c>
      <c r="F485" s="12">
        <f t="shared" si="33"/>
        <v>2.4666995559940799E-3</v>
      </c>
      <c r="G485" s="11">
        <f t="shared" si="34"/>
        <v>-0.33333333333333331</v>
      </c>
      <c r="H485" s="15">
        <f t="shared" si="35"/>
        <v>-1.415227851684121E-3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9</v>
      </c>
      <c r="D491" s="38">
        <v>10</v>
      </c>
      <c r="E491" s="12">
        <f t="shared" si="36"/>
        <v>2.5474101330314179E-3</v>
      </c>
      <c r="F491" s="12">
        <f t="shared" si="37"/>
        <v>2.4666995559940799E-3</v>
      </c>
      <c r="G491" s="11">
        <f t="shared" si="38"/>
        <v>0.1111111111111111</v>
      </c>
      <c r="H491" s="15">
        <f t="shared" si="39"/>
        <v>2.8304557033682421E-4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7</v>
      </c>
      <c r="D493" s="38">
        <v>1</v>
      </c>
      <c r="E493" s="12">
        <f t="shared" si="36"/>
        <v>1.9813189923577695E-3</v>
      </c>
      <c r="F493" s="12">
        <f t="shared" si="37"/>
        <v>2.4666995559940801E-4</v>
      </c>
      <c r="G493" s="11">
        <f t="shared" si="38"/>
        <v>-0.8571428571428571</v>
      </c>
      <c r="H493" s="15">
        <f t="shared" si="39"/>
        <v>-1.6982734220209452E-3</v>
      </c>
    </row>
    <row r="494" spans="2:8" ht="15" x14ac:dyDescent="0.2">
      <c r="B494" s="5" t="s">
        <v>448</v>
      </c>
      <c r="C494" s="38">
        <v>1</v>
      </c>
      <c r="D494" s="38">
        <v>0</v>
      </c>
      <c r="E494" s="12">
        <f t="shared" si="36"/>
        <v>2.8304557033682421E-4</v>
      </c>
      <c r="F494" s="12" t="str">
        <f t="shared" si="37"/>
        <v/>
      </c>
      <c r="G494" s="11" t="str">
        <f t="shared" si="38"/>
        <v>0</v>
      </c>
      <c r="H494" s="15">
        <f t="shared" si="39"/>
        <v>0</v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8</v>
      </c>
      <c r="D497" s="38">
        <v>0</v>
      </c>
      <c r="E497" s="12">
        <f t="shared" si="36"/>
        <v>2.2643645626945937E-3</v>
      </c>
      <c r="F497" s="12" t="str">
        <f t="shared" si="37"/>
        <v/>
      </c>
      <c r="G497" s="11" t="str">
        <f t="shared" si="38"/>
        <v>0</v>
      </c>
      <c r="H497" s="15">
        <f t="shared" si="39"/>
        <v>0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1821</v>
      </c>
      <c r="D505" s="34">
        <f>SUM(D506:D530)</f>
        <v>1244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-0.31685886875343217</v>
      </c>
      <c r="H505" s="36">
        <f>+IF(OR(AND(E505=""),(G505="")),"",E505*G505)</f>
        <v>-0.31685886875343217</v>
      </c>
    </row>
    <row r="506" spans="2:8" ht="15" x14ac:dyDescent="0.2">
      <c r="B506" s="37" t="s">
        <v>454</v>
      </c>
      <c r="C506" s="38">
        <v>8</v>
      </c>
      <c r="D506" s="38">
        <v>1</v>
      </c>
      <c r="E506" s="40">
        <f>+IF(C506=0,"",C506/C$505)</f>
        <v>4.3931905546403076E-3</v>
      </c>
      <c r="F506" s="40">
        <f>+IF(D506=0,"",D506/D$505)</f>
        <v>8.0385852090032153E-4</v>
      </c>
      <c r="G506" s="30">
        <f>+IF(OR(AND(D506=0),(C506=0)),"0",((D506-C506)/C506))</f>
        <v>-0.875</v>
      </c>
      <c r="H506" s="31">
        <f>+IF(OR(AND(E506=""),(G506="")),"",E506*G506)</f>
        <v>-3.8440417353102691E-3</v>
      </c>
    </row>
    <row r="507" spans="2:8" ht="15" x14ac:dyDescent="0.2">
      <c r="B507" s="5" t="s">
        <v>187</v>
      </c>
      <c r="C507" s="38">
        <v>130</v>
      </c>
      <c r="D507" s="38">
        <v>128</v>
      </c>
      <c r="E507" s="12">
        <f t="shared" ref="E507:E530" si="40">+IF(C507=0,"",C507/C$505)</f>
        <v>7.1389346512905003E-2</v>
      </c>
      <c r="F507" s="12">
        <f t="shared" ref="F507:F530" si="41">+IF(D507=0,"",D507/D$505)</f>
        <v>0.10289389067524116</v>
      </c>
      <c r="G507" s="11">
        <f t="shared" ref="G507:G530" si="42">+IF(OR(AND(D507=0),(C507=0)),"0",((D507-C507)/C507))</f>
        <v>-1.5384615384615385E-2</v>
      </c>
      <c r="H507" s="15">
        <f t="shared" ref="H507:H530" si="43">+IF(OR(AND(E507=""),(G507="")),"",E507*G507)</f>
        <v>-1.0982976386600771E-3</v>
      </c>
    </row>
    <row r="508" spans="2:8" ht="15" x14ac:dyDescent="0.2">
      <c r="B508" s="5" t="s">
        <v>455</v>
      </c>
      <c r="C508" s="38">
        <v>40</v>
      </c>
      <c r="D508" s="38">
        <v>85</v>
      </c>
      <c r="E508" s="12">
        <f t="shared" si="40"/>
        <v>2.1965952773201538E-2</v>
      </c>
      <c r="F508" s="12">
        <f t="shared" si="41"/>
        <v>6.8327974276527328E-2</v>
      </c>
      <c r="G508" s="11">
        <f t="shared" si="42"/>
        <v>1.125</v>
      </c>
      <c r="H508" s="15">
        <f t="shared" si="43"/>
        <v>2.4711696869851731E-2</v>
      </c>
    </row>
    <row r="509" spans="2:8" ht="15" x14ac:dyDescent="0.2">
      <c r="B509" s="5" t="s">
        <v>456</v>
      </c>
      <c r="C509" s="38">
        <v>149</v>
      </c>
      <c r="D509" s="38">
        <v>99</v>
      </c>
      <c r="E509" s="12">
        <f t="shared" si="40"/>
        <v>8.1823174080175726E-2</v>
      </c>
      <c r="F509" s="12">
        <f t="shared" si="41"/>
        <v>7.9581993569131829E-2</v>
      </c>
      <c r="G509" s="11">
        <f t="shared" si="42"/>
        <v>-0.33557046979865773</v>
      </c>
      <c r="H509" s="15">
        <f t="shared" si="43"/>
        <v>-2.7457440966501923E-2</v>
      </c>
    </row>
    <row r="510" spans="2:8" ht="15" x14ac:dyDescent="0.2">
      <c r="B510" s="5" t="s">
        <v>188</v>
      </c>
      <c r="C510" s="38">
        <v>16</v>
      </c>
      <c r="D510" s="38">
        <v>18</v>
      </c>
      <c r="E510" s="12">
        <f t="shared" si="40"/>
        <v>8.7863811092806152E-3</v>
      </c>
      <c r="F510" s="12">
        <f t="shared" si="41"/>
        <v>1.4469453376205787E-2</v>
      </c>
      <c r="G510" s="11">
        <f t="shared" si="42"/>
        <v>0.125</v>
      </c>
      <c r="H510" s="15">
        <f t="shared" si="43"/>
        <v>1.0982976386600769E-3</v>
      </c>
    </row>
    <row r="511" spans="2:8" ht="15" x14ac:dyDescent="0.2">
      <c r="B511" s="5" t="s">
        <v>186</v>
      </c>
      <c r="C511" s="38">
        <v>0</v>
      </c>
      <c r="D511" s="38">
        <v>5</v>
      </c>
      <c r="E511" s="12" t="str">
        <f t="shared" si="40"/>
        <v/>
      </c>
      <c r="F511" s="12">
        <f t="shared" si="41"/>
        <v>4.0192926045016075E-3</v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1</v>
      </c>
      <c r="E512" s="12" t="str">
        <f t="shared" si="40"/>
        <v/>
      </c>
      <c r="F512" s="12">
        <f t="shared" si="41"/>
        <v>8.0385852090032153E-4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2</v>
      </c>
      <c r="E514" s="12" t="str">
        <f t="shared" si="40"/>
        <v/>
      </c>
      <c r="F514" s="12">
        <f t="shared" si="41"/>
        <v>1.6077170418006431E-3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2</v>
      </c>
      <c r="D515" s="38">
        <v>4</v>
      </c>
      <c r="E515" s="12">
        <f t="shared" si="40"/>
        <v>1.0982976386600769E-3</v>
      </c>
      <c r="F515" s="12">
        <f t="shared" si="41"/>
        <v>3.2154340836012861E-3</v>
      </c>
      <c r="G515" s="11">
        <f t="shared" si="42"/>
        <v>1</v>
      </c>
      <c r="H515" s="15">
        <f t="shared" si="43"/>
        <v>1.0982976386600769E-3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2</v>
      </c>
      <c r="D518" s="38">
        <v>1</v>
      </c>
      <c r="E518" s="12">
        <f t="shared" si="40"/>
        <v>1.0982976386600769E-3</v>
      </c>
      <c r="F518" s="12">
        <f t="shared" si="41"/>
        <v>8.0385852090032153E-4</v>
      </c>
      <c r="G518" s="11">
        <f t="shared" si="42"/>
        <v>-0.5</v>
      </c>
      <c r="H518" s="15">
        <f t="shared" si="43"/>
        <v>-5.4914881933003845E-4</v>
      </c>
    </row>
    <row r="519" spans="2:8" ht="15" x14ac:dyDescent="0.2">
      <c r="B519" s="5" t="s">
        <v>192</v>
      </c>
      <c r="C519" s="38">
        <v>2</v>
      </c>
      <c r="D519" s="38">
        <v>0</v>
      </c>
      <c r="E519" s="12">
        <f t="shared" si="40"/>
        <v>1.0982976386600769E-3</v>
      </c>
      <c r="F519" s="12" t="str">
        <f t="shared" si="41"/>
        <v/>
      </c>
      <c r="G519" s="11" t="str">
        <f t="shared" si="42"/>
        <v>0</v>
      </c>
      <c r="H519" s="15">
        <f t="shared" si="43"/>
        <v>0</v>
      </c>
    </row>
    <row r="520" spans="2:8" ht="13.5" customHeight="1" x14ac:dyDescent="0.2">
      <c r="B520" s="5" t="s">
        <v>191</v>
      </c>
      <c r="C520" s="38">
        <v>2</v>
      </c>
      <c r="D520" s="38">
        <v>0</v>
      </c>
      <c r="E520" s="12">
        <f t="shared" si="40"/>
        <v>1.0982976386600769E-3</v>
      </c>
      <c r="F520" s="12" t="str">
        <f t="shared" si="41"/>
        <v/>
      </c>
      <c r="G520" s="11" t="str">
        <f t="shared" si="42"/>
        <v>0</v>
      </c>
      <c r="H520" s="15">
        <f t="shared" si="43"/>
        <v>0</v>
      </c>
    </row>
    <row r="521" spans="2:8" ht="13.5" customHeight="1" x14ac:dyDescent="0.2">
      <c r="B521" s="5" t="s">
        <v>461</v>
      </c>
      <c r="C521" s="38">
        <v>1276</v>
      </c>
      <c r="D521" s="38">
        <v>683</v>
      </c>
      <c r="E521" s="12">
        <f t="shared" si="40"/>
        <v>0.70071389346512902</v>
      </c>
      <c r="F521" s="12">
        <f t="shared" si="41"/>
        <v>0.54903536977491962</v>
      </c>
      <c r="G521" s="11">
        <f t="shared" si="42"/>
        <v>-0.46473354231974923</v>
      </c>
      <c r="H521" s="15">
        <f t="shared" si="43"/>
        <v>-0.32564524986271282</v>
      </c>
    </row>
    <row r="522" spans="2:8" ht="25.5" customHeight="1" x14ac:dyDescent="0.2">
      <c r="B522" s="5" t="s">
        <v>193</v>
      </c>
      <c r="C522" s="38">
        <v>37</v>
      </c>
      <c r="D522" s="38">
        <v>181</v>
      </c>
      <c r="E522" s="12">
        <f t="shared" si="40"/>
        <v>2.0318506315211423E-2</v>
      </c>
      <c r="F522" s="12">
        <f t="shared" si="41"/>
        <v>0.14549839228295819</v>
      </c>
      <c r="G522" s="11">
        <f t="shared" si="42"/>
        <v>3.8918918918918921</v>
      </c>
      <c r="H522" s="15">
        <f t="shared" si="43"/>
        <v>7.9077429983525543E-2</v>
      </c>
    </row>
    <row r="523" spans="2:8" ht="13.5" customHeight="1" x14ac:dyDescent="0.2">
      <c r="B523" s="5" t="s">
        <v>462</v>
      </c>
      <c r="C523" s="38">
        <v>121</v>
      </c>
      <c r="D523" s="38">
        <v>0</v>
      </c>
      <c r="E523" s="12">
        <f t="shared" si="40"/>
        <v>6.6447007138934658E-2</v>
      </c>
      <c r="F523" s="12" t="str">
        <f t="shared" si="41"/>
        <v/>
      </c>
      <c r="G523" s="11" t="str">
        <f t="shared" si="42"/>
        <v>0</v>
      </c>
      <c r="H523" s="15">
        <f t="shared" si="43"/>
        <v>0</v>
      </c>
    </row>
    <row r="524" spans="2:8" ht="12" customHeight="1" x14ac:dyDescent="0.2">
      <c r="B524" s="5" t="s">
        <v>194</v>
      </c>
      <c r="C524" s="38">
        <v>2</v>
      </c>
      <c r="D524" s="38">
        <v>7</v>
      </c>
      <c r="E524" s="12">
        <f t="shared" si="40"/>
        <v>1.0982976386600769E-3</v>
      </c>
      <c r="F524" s="12">
        <f t="shared" si="41"/>
        <v>5.627009646302251E-3</v>
      </c>
      <c r="G524" s="11">
        <f t="shared" si="42"/>
        <v>2.5</v>
      </c>
      <c r="H524" s="15">
        <f t="shared" si="43"/>
        <v>2.7457440966501922E-3</v>
      </c>
    </row>
    <row r="525" spans="2:8" ht="13.5" customHeight="1" x14ac:dyDescent="0.2">
      <c r="B525" s="5" t="s">
        <v>195</v>
      </c>
      <c r="C525" s="38">
        <v>0</v>
      </c>
      <c r="D525" s="38">
        <v>3</v>
      </c>
      <c r="E525" s="12" t="str">
        <f t="shared" si="40"/>
        <v/>
      </c>
      <c r="F525" s="12">
        <f t="shared" si="41"/>
        <v>2.4115755627009648E-3</v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3</v>
      </c>
      <c r="D526" s="38">
        <v>2</v>
      </c>
      <c r="E526" s="12">
        <f t="shared" si="40"/>
        <v>1.6474464579901153E-3</v>
      </c>
      <c r="F526" s="12">
        <f t="shared" si="41"/>
        <v>1.6077170418006431E-3</v>
      </c>
      <c r="G526" s="11">
        <f t="shared" si="42"/>
        <v>-0.33333333333333331</v>
      </c>
      <c r="H526" s="15">
        <f t="shared" si="43"/>
        <v>-5.4914881933003845E-4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21</v>
      </c>
      <c r="D529" s="38">
        <v>22</v>
      </c>
      <c r="E529" s="12">
        <f t="shared" si="40"/>
        <v>1.1532125205930808E-2</v>
      </c>
      <c r="F529" s="12">
        <f t="shared" si="41"/>
        <v>1.7684887459807074E-2</v>
      </c>
      <c r="G529" s="11">
        <f t="shared" si="42"/>
        <v>4.7619047619047616E-2</v>
      </c>
      <c r="H529" s="15">
        <f t="shared" si="43"/>
        <v>5.4914881933003845E-4</v>
      </c>
    </row>
    <row r="530" spans="2:8" ht="15" x14ac:dyDescent="0.2">
      <c r="B530" s="5" t="s">
        <v>467</v>
      </c>
      <c r="C530" s="38">
        <v>10</v>
      </c>
      <c r="D530" s="38">
        <v>2</v>
      </c>
      <c r="E530" s="12">
        <f t="shared" si="40"/>
        <v>5.4914881933003845E-3</v>
      </c>
      <c r="F530" s="12">
        <f t="shared" si="41"/>
        <v>1.6077170418006431E-3</v>
      </c>
      <c r="G530" s="11">
        <f t="shared" si="42"/>
        <v>-0.8</v>
      </c>
      <c r="H530" s="15">
        <f t="shared" si="43"/>
        <v>-4.3931905546403076E-3</v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558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491</v>
      </c>
      <c r="C8" s="33">
        <f>+C18+C70+C151+C294+C505</f>
        <v>9371</v>
      </c>
      <c r="D8" s="34">
        <f>+D18+D70+D151+D294+D505</f>
        <v>10859</v>
      </c>
      <c r="E8" s="35">
        <f>SUM(E9:E13)</f>
        <v>1</v>
      </c>
      <c r="F8" s="35">
        <f>SUM(F9:F13)</f>
        <v>1</v>
      </c>
      <c r="G8" s="35">
        <f>+(D8-C8)/C8</f>
        <v>0.15878774943976096</v>
      </c>
      <c r="H8" s="36">
        <f>+E8*G8</f>
        <v>0.15878774943976096</v>
      </c>
    </row>
    <row r="9" spans="2:8" x14ac:dyDescent="0.2">
      <c r="B9" s="42" t="str">
        <f>+B18</f>
        <v>Total Vacantes en ocupaciones de nivel Directivo</v>
      </c>
      <c r="C9" s="43">
        <f>+C18</f>
        <v>86</v>
      </c>
      <c r="D9" s="43">
        <f>+D18</f>
        <v>85</v>
      </c>
      <c r="E9" s="44">
        <f>C9/$C$8</f>
        <v>9.1772489595560777E-3</v>
      </c>
      <c r="F9" s="44">
        <f>D9/$D$8</f>
        <v>7.8276084353992078E-3</v>
      </c>
      <c r="G9" s="45">
        <f>+IF(OR(AND(D9=0),(C9=0)),"0",((D9-C9)/C9))</f>
        <v>-1.1627906976744186E-2</v>
      </c>
      <c r="H9" s="46">
        <f>+IF(OR(AND(E9=""),(G9="")),"",E9*G9)</f>
        <v>-1.0671219720414043E-4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473</v>
      </c>
      <c r="D10" s="24">
        <f>+D70</f>
        <v>1115</v>
      </c>
      <c r="E10" s="25">
        <f>C10/$C$8</f>
        <v>5.0474869277558426E-2</v>
      </c>
      <c r="F10" s="25">
        <f>D10/$D$8</f>
        <v>0.10267980477023667</v>
      </c>
      <c r="G10" s="11">
        <f>+IF(OR(AND(D10=0),(C10=0)),"0",((D10-C10)/C10))</f>
        <v>1.3572938689217759</v>
      </c>
      <c r="H10" s="48">
        <f>+IF(OR(AND(E10=""),(G10="")),"",E10*G10)</f>
        <v>6.8509230605058161E-2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854</v>
      </c>
      <c r="D11" s="24">
        <f>+D151</f>
        <v>1395</v>
      </c>
      <c r="E11" s="25">
        <f>C11/$C$8</f>
        <v>9.1132216412335931E-2</v>
      </c>
      <c r="F11" s="25">
        <f>D11/$D$8</f>
        <v>0.1284648678515517</v>
      </c>
      <c r="G11" s="11">
        <f>+IF(OR(AND(D11=0),(C11=0)),"0",((D11-C11)/C11))</f>
        <v>0.63348946135831385</v>
      </c>
      <c r="H11" s="48">
        <f>+IF(OR(AND(E11=""),(G11="")),"",E11*G11)</f>
        <v>5.773129868743998E-2</v>
      </c>
    </row>
    <row r="12" spans="2:8" x14ac:dyDescent="0.2">
      <c r="B12" s="47" t="str">
        <f>+B294</f>
        <v>Total Vacantes  en ocupaciones de nivel Calificados</v>
      </c>
      <c r="C12" s="24">
        <f>+C294</f>
        <v>6544</v>
      </c>
      <c r="D12" s="24">
        <f>+D294</f>
        <v>6245</v>
      </c>
      <c r="E12" s="25">
        <f>C12/$C$8</f>
        <v>0.69832461850389504</v>
      </c>
      <c r="F12" s="25">
        <f>D12/$D$8</f>
        <v>0.57509899622433003</v>
      </c>
      <c r="G12" s="11">
        <f>+IF(OR(AND(D12=0),(C12=0)),"0",((D12-C12)/C12))</f>
        <v>-4.5690709046454767E-2</v>
      </c>
      <c r="H12" s="48">
        <f>+IF(OR(AND(E12=""),(G12="")),"",E12*G12)</f>
        <v>-3.1906946964037994E-2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1414</v>
      </c>
      <c r="D13" s="50">
        <f>+D505</f>
        <v>2019</v>
      </c>
      <c r="E13" s="51">
        <f>C13/$C$8</f>
        <v>0.15089104684665458</v>
      </c>
      <c r="F13" s="51">
        <f>D13/$D$8</f>
        <v>0.18592872271848238</v>
      </c>
      <c r="G13" s="52">
        <f>+IF(OR(AND(D13=0),(C13=0)),"0",((D13-C13)/C13))</f>
        <v>0.42786421499292787</v>
      </c>
      <c r="H13" s="53">
        <f>+IF(OR(AND(E13=""),(G13="")),"",E13*G13)</f>
        <v>6.4560879308504973E-2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86</v>
      </c>
      <c r="D18" s="34">
        <f>SUM(D19:D64)</f>
        <v>85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-1.1627906976744186E-2</v>
      </c>
      <c r="H18" s="36">
        <f>+IF(OR(AND(E18=""),(G18="")),"",E18*G18)</f>
        <v>-1.1627906976744186E-2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1</v>
      </c>
      <c r="D23" s="38">
        <v>0</v>
      </c>
      <c r="E23" s="10">
        <f t="shared" si="0"/>
        <v>1.1627906976744186E-2</v>
      </c>
      <c r="F23" s="10" t="str">
        <f t="shared" si="1"/>
        <v/>
      </c>
      <c r="G23" s="11" t="str">
        <f t="shared" si="2"/>
        <v>0</v>
      </c>
      <c r="H23" s="15">
        <f t="shared" si="3"/>
        <v>0</v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2</v>
      </c>
      <c r="D25" s="38">
        <v>5</v>
      </c>
      <c r="E25" s="10">
        <f t="shared" si="0"/>
        <v>2.3255813953488372E-2</v>
      </c>
      <c r="F25" s="10">
        <f t="shared" si="1"/>
        <v>5.8823529411764705E-2</v>
      </c>
      <c r="G25" s="11">
        <f t="shared" si="2"/>
        <v>1.5</v>
      </c>
      <c r="H25" s="15">
        <f t="shared" si="3"/>
        <v>3.4883720930232558E-2</v>
      </c>
    </row>
    <row r="26" spans="2:8" ht="20.100000000000001" customHeight="1" x14ac:dyDescent="0.2">
      <c r="B26" s="5" t="s">
        <v>6</v>
      </c>
      <c r="C26" s="38">
        <v>12</v>
      </c>
      <c r="D26" s="38">
        <v>6</v>
      </c>
      <c r="E26" s="10">
        <f t="shared" si="0"/>
        <v>0.13953488372093023</v>
      </c>
      <c r="F26" s="10">
        <f t="shared" si="1"/>
        <v>7.0588235294117646E-2</v>
      </c>
      <c r="G26" s="11">
        <f t="shared" si="2"/>
        <v>-0.5</v>
      </c>
      <c r="H26" s="15">
        <f t="shared" si="3"/>
        <v>-6.9767441860465115E-2</v>
      </c>
    </row>
    <row r="27" spans="2:8" ht="20.100000000000001" customHeight="1" x14ac:dyDescent="0.2">
      <c r="B27" s="5" t="s">
        <v>3</v>
      </c>
      <c r="C27" s="38">
        <v>2</v>
      </c>
      <c r="D27" s="38">
        <v>4</v>
      </c>
      <c r="E27" s="10">
        <f t="shared" si="0"/>
        <v>2.3255813953488372E-2</v>
      </c>
      <c r="F27" s="10">
        <f t="shared" si="1"/>
        <v>4.7058823529411764E-2</v>
      </c>
      <c r="G27" s="11">
        <f t="shared" si="2"/>
        <v>1</v>
      </c>
      <c r="H27" s="15">
        <f t="shared" si="3"/>
        <v>2.3255813953488372E-2</v>
      </c>
    </row>
    <row r="28" spans="2:8" ht="20.100000000000001" customHeight="1" x14ac:dyDescent="0.2">
      <c r="B28" s="5" t="s">
        <v>5</v>
      </c>
      <c r="C28" s="38">
        <v>10</v>
      </c>
      <c r="D28" s="38">
        <v>19</v>
      </c>
      <c r="E28" s="10">
        <f t="shared" si="0"/>
        <v>0.11627906976744186</v>
      </c>
      <c r="F28" s="10">
        <f t="shared" si="1"/>
        <v>0.22352941176470589</v>
      </c>
      <c r="G28" s="11">
        <f t="shared" si="2"/>
        <v>0.9</v>
      </c>
      <c r="H28" s="15">
        <f t="shared" si="3"/>
        <v>0.10465116279069768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1</v>
      </c>
      <c r="E30" s="10" t="str">
        <f t="shared" si="0"/>
        <v/>
      </c>
      <c r="F30" s="10">
        <f t="shared" si="1"/>
        <v>1.1764705882352941E-2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1</v>
      </c>
      <c r="D31" s="38">
        <v>0</v>
      </c>
      <c r="E31" s="10">
        <f t="shared" si="0"/>
        <v>1.1627906976744186E-2</v>
      </c>
      <c r="F31" s="10" t="str">
        <f t="shared" si="1"/>
        <v/>
      </c>
      <c r="G31" s="11" t="str">
        <f t="shared" si="2"/>
        <v>0</v>
      </c>
      <c r="H31" s="15">
        <f t="shared" si="3"/>
        <v>0</v>
      </c>
    </row>
    <row r="32" spans="2:8" ht="20.100000000000001" customHeight="1" x14ac:dyDescent="0.2">
      <c r="B32" s="5" t="s">
        <v>7</v>
      </c>
      <c r="C32" s="38">
        <v>1</v>
      </c>
      <c r="D32" s="38">
        <v>0</v>
      </c>
      <c r="E32" s="10">
        <f t="shared" si="0"/>
        <v>1.1627906976744186E-2</v>
      </c>
      <c r="F32" s="10" t="str">
        <f t="shared" si="1"/>
        <v/>
      </c>
      <c r="G32" s="11" t="str">
        <f t="shared" si="2"/>
        <v>0</v>
      </c>
      <c r="H32" s="15">
        <f t="shared" si="3"/>
        <v>0</v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7</v>
      </c>
      <c r="E34" s="10" t="str">
        <f t="shared" si="0"/>
        <v/>
      </c>
      <c r="F34" s="10">
        <f t="shared" si="1"/>
        <v>8.2352941176470587E-2</v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1.1764705882352941E-2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2</v>
      </c>
      <c r="D37" s="38">
        <v>1</v>
      </c>
      <c r="E37" s="10">
        <f t="shared" si="0"/>
        <v>2.3255813953488372E-2</v>
      </c>
      <c r="F37" s="10">
        <f t="shared" si="1"/>
        <v>1.1764705882352941E-2</v>
      </c>
      <c r="G37" s="11">
        <f t="shared" si="2"/>
        <v>-0.5</v>
      </c>
      <c r="H37" s="15">
        <f t="shared" si="3"/>
        <v>-1.1627906976744186E-2</v>
      </c>
    </row>
    <row r="38" spans="2:8" ht="20.100000000000001" customHeight="1" x14ac:dyDescent="0.2">
      <c r="B38" s="5" t="s">
        <v>206</v>
      </c>
      <c r="C38" s="38">
        <v>1</v>
      </c>
      <c r="D38" s="38">
        <v>0</v>
      </c>
      <c r="E38" s="10">
        <f t="shared" si="0"/>
        <v>1.1627906976744186E-2</v>
      </c>
      <c r="F38" s="10" t="str">
        <f t="shared" si="1"/>
        <v/>
      </c>
      <c r="G38" s="11" t="str">
        <f t="shared" si="2"/>
        <v>0</v>
      </c>
      <c r="H38" s="15">
        <f t="shared" si="3"/>
        <v>0</v>
      </c>
    </row>
    <row r="39" spans="2:8" ht="20.100000000000001" customHeight="1" x14ac:dyDescent="0.2">
      <c r="B39" s="5" t="s">
        <v>207</v>
      </c>
      <c r="C39" s="38">
        <v>1</v>
      </c>
      <c r="D39" s="38">
        <v>0</v>
      </c>
      <c r="E39" s="10">
        <f t="shared" si="0"/>
        <v>1.1627906976744186E-2</v>
      </c>
      <c r="F39" s="10" t="str">
        <f t="shared" si="1"/>
        <v/>
      </c>
      <c r="G39" s="11" t="str">
        <f t="shared" si="2"/>
        <v>0</v>
      </c>
      <c r="H39" s="15">
        <f t="shared" si="3"/>
        <v>0</v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3</v>
      </c>
      <c r="E42" s="10" t="str">
        <f t="shared" si="0"/>
        <v/>
      </c>
      <c r="F42" s="10">
        <f t="shared" si="1"/>
        <v>3.5294117647058823E-2</v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3</v>
      </c>
      <c r="D43" s="38">
        <v>3</v>
      </c>
      <c r="E43" s="10">
        <f t="shared" si="0"/>
        <v>3.4883720930232558E-2</v>
      </c>
      <c r="F43" s="10">
        <f t="shared" si="1"/>
        <v>3.5294117647058823E-2</v>
      </c>
      <c r="G43" s="11">
        <f t="shared" si="2"/>
        <v>0</v>
      </c>
      <c r="H43" s="15">
        <f t="shared" si="3"/>
        <v>0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22</v>
      </c>
      <c r="D48" s="38">
        <v>11</v>
      </c>
      <c r="E48" s="10">
        <f t="shared" si="0"/>
        <v>0.2558139534883721</v>
      </c>
      <c r="F48" s="10">
        <f t="shared" si="1"/>
        <v>0.12941176470588237</v>
      </c>
      <c r="G48" s="11">
        <f t="shared" si="2"/>
        <v>-0.5</v>
      </c>
      <c r="H48" s="15">
        <f t="shared" si="3"/>
        <v>-0.12790697674418605</v>
      </c>
    </row>
    <row r="49" spans="2:8" ht="20.100000000000001" customHeight="1" x14ac:dyDescent="0.2">
      <c r="B49" s="5" t="s">
        <v>16</v>
      </c>
      <c r="C49" s="38">
        <v>1</v>
      </c>
      <c r="D49" s="38">
        <v>0</v>
      </c>
      <c r="E49" s="10">
        <f t="shared" si="0"/>
        <v>1.1627906976744186E-2</v>
      </c>
      <c r="F49" s="10" t="str">
        <f t="shared" si="1"/>
        <v/>
      </c>
      <c r="G49" s="11" t="str">
        <f t="shared" si="2"/>
        <v>0</v>
      </c>
      <c r="H49" s="15">
        <f t="shared" si="3"/>
        <v>0</v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2</v>
      </c>
      <c r="D52" s="38">
        <v>0</v>
      </c>
      <c r="E52" s="10">
        <f t="shared" si="0"/>
        <v>2.3255813953488372E-2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5</v>
      </c>
      <c r="D59" s="38">
        <v>0</v>
      </c>
      <c r="E59" s="10">
        <f t="shared" si="0"/>
        <v>5.8139534883720929E-2</v>
      </c>
      <c r="F59" s="10" t="str">
        <f t="shared" si="1"/>
        <v/>
      </c>
      <c r="G59" s="11" t="str">
        <f t="shared" si="2"/>
        <v>0</v>
      </c>
      <c r="H59" s="15">
        <f t="shared" si="3"/>
        <v>0</v>
      </c>
    </row>
    <row r="60" spans="2:8" ht="20.100000000000001" customHeight="1" x14ac:dyDescent="0.2">
      <c r="B60" s="5" t="s">
        <v>218</v>
      </c>
      <c r="C60" s="38">
        <v>13</v>
      </c>
      <c r="D60" s="38">
        <v>10</v>
      </c>
      <c r="E60" s="10">
        <f t="shared" si="0"/>
        <v>0.15116279069767441</v>
      </c>
      <c r="F60" s="10">
        <f t="shared" si="1"/>
        <v>0.11764705882352941</v>
      </c>
      <c r="G60" s="11">
        <f t="shared" si="2"/>
        <v>-0.23076923076923078</v>
      </c>
      <c r="H60" s="15">
        <f t="shared" si="3"/>
        <v>-3.4883720930232558E-2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3</v>
      </c>
      <c r="E62" s="10" t="str">
        <f t="shared" si="0"/>
        <v/>
      </c>
      <c r="F62" s="10">
        <f t="shared" si="1"/>
        <v>3.5294117647058823E-2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7</v>
      </c>
      <c r="D63" s="38">
        <v>11</v>
      </c>
      <c r="E63" s="10">
        <f t="shared" si="0"/>
        <v>8.1395348837209308E-2</v>
      </c>
      <c r="F63" s="10">
        <f t="shared" si="1"/>
        <v>0.12941176470588237</v>
      </c>
      <c r="G63" s="11">
        <f t="shared" si="2"/>
        <v>0.5714285714285714</v>
      </c>
      <c r="H63" s="15">
        <f t="shared" si="3"/>
        <v>4.6511627906976744E-2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473</v>
      </c>
      <c r="D70" s="34">
        <f>SUM(D71:D145)</f>
        <v>1115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1.3572938689217759</v>
      </c>
      <c r="H70" s="36">
        <f>+IF(OR(AND(E70=""),(G70="")),"",E70*G70)</f>
        <v>1.3572938689217759</v>
      </c>
    </row>
    <row r="71" spans="2:8" ht="15" x14ac:dyDescent="0.2">
      <c r="B71" s="37" t="s">
        <v>20</v>
      </c>
      <c r="C71" s="38">
        <v>23</v>
      </c>
      <c r="D71" s="38">
        <v>39</v>
      </c>
      <c r="E71" s="40">
        <f>+IF(C71=0,"",C71/C$70)</f>
        <v>4.8625792811839326E-2</v>
      </c>
      <c r="F71" s="40">
        <f>+IF(D71=0,"",D71/D$70)</f>
        <v>3.4977578475336321E-2</v>
      </c>
      <c r="G71" s="30">
        <f>+IF(OR(AND(D71=0),(C71=0)),"0",((D71-C71)/C71))</f>
        <v>0.69565217391304346</v>
      </c>
      <c r="H71" s="31">
        <f>+IF(OR(AND(E71=""),(G71="")),"",E71*G71)</f>
        <v>3.382663847780127E-2</v>
      </c>
    </row>
    <row r="72" spans="2:8" ht="15" x14ac:dyDescent="0.2">
      <c r="B72" s="5" t="s">
        <v>21</v>
      </c>
      <c r="C72" s="38">
        <v>14</v>
      </c>
      <c r="D72" s="38">
        <v>6</v>
      </c>
      <c r="E72" s="12">
        <f t="shared" ref="E72:E135" si="4">+IF(C72=0,"",C72/C$70)</f>
        <v>2.9598308668076109E-2</v>
      </c>
      <c r="F72" s="12">
        <f t="shared" ref="F72:F135" si="5">+IF(D72=0,"",D72/D$70)</f>
        <v>5.3811659192825115E-3</v>
      </c>
      <c r="G72" s="11">
        <f t="shared" ref="G72:G135" si="6">+IF(OR(AND(D72=0),(C72=0)),"0",((D72-C72)/C72))</f>
        <v>-0.5714285714285714</v>
      </c>
      <c r="H72" s="15">
        <f t="shared" ref="H72:H135" si="7">+IF(OR(AND(E72=""),(G72="")),"",E72*G72)</f>
        <v>-1.6913319238900631E-2</v>
      </c>
    </row>
    <row r="73" spans="2:8" ht="15" x14ac:dyDescent="0.2">
      <c r="B73" s="5" t="s">
        <v>22</v>
      </c>
      <c r="C73" s="38">
        <v>23</v>
      </c>
      <c r="D73" s="38">
        <v>22</v>
      </c>
      <c r="E73" s="12">
        <f t="shared" si="4"/>
        <v>4.8625792811839326E-2</v>
      </c>
      <c r="F73" s="12">
        <f t="shared" si="5"/>
        <v>1.9730941704035873E-2</v>
      </c>
      <c r="G73" s="11">
        <f t="shared" si="6"/>
        <v>-4.3478260869565216E-2</v>
      </c>
      <c r="H73" s="15">
        <f t="shared" si="7"/>
        <v>-2.1141649048625794E-3</v>
      </c>
    </row>
    <row r="74" spans="2:8" ht="15" x14ac:dyDescent="0.2">
      <c r="B74" s="5" t="s">
        <v>222</v>
      </c>
      <c r="C74" s="38">
        <v>10</v>
      </c>
      <c r="D74" s="38">
        <v>575</v>
      </c>
      <c r="E74" s="12">
        <f t="shared" si="4"/>
        <v>2.1141649048625793E-2</v>
      </c>
      <c r="F74" s="12">
        <f t="shared" si="5"/>
        <v>0.51569506726457404</v>
      </c>
      <c r="G74" s="11">
        <f t="shared" si="6"/>
        <v>56.5</v>
      </c>
      <c r="H74" s="15">
        <f t="shared" si="7"/>
        <v>1.1945031712473573</v>
      </c>
    </row>
    <row r="75" spans="2:8" ht="15" x14ac:dyDescent="0.2">
      <c r="B75" s="5" t="s">
        <v>23</v>
      </c>
      <c r="C75" s="38">
        <v>1</v>
      </c>
      <c r="D75" s="38">
        <v>1</v>
      </c>
      <c r="E75" s="12">
        <f t="shared" si="4"/>
        <v>2.1141649048625794E-3</v>
      </c>
      <c r="F75" s="12">
        <f t="shared" si="5"/>
        <v>8.9686098654708521E-4</v>
      </c>
      <c r="G75" s="11">
        <f t="shared" si="6"/>
        <v>0</v>
      </c>
      <c r="H75" s="15">
        <f t="shared" si="7"/>
        <v>0</v>
      </c>
    </row>
    <row r="76" spans="2:8" ht="15" x14ac:dyDescent="0.2">
      <c r="B76" s="5" t="s">
        <v>223</v>
      </c>
      <c r="C76" s="38">
        <v>0</v>
      </c>
      <c r="D76" s="38">
        <v>1</v>
      </c>
      <c r="E76" s="12" t="str">
        <f t="shared" si="4"/>
        <v/>
      </c>
      <c r="F76" s="12">
        <f t="shared" si="5"/>
        <v>8.9686098654708521E-4</v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5</v>
      </c>
      <c r="E77" s="12">
        <f t="shared" si="4"/>
        <v>2.1141649048625794E-3</v>
      </c>
      <c r="F77" s="12">
        <f t="shared" si="5"/>
        <v>4.4843049327354259E-3</v>
      </c>
      <c r="G77" s="11">
        <f t="shared" si="6"/>
        <v>4</v>
      </c>
      <c r="H77" s="15">
        <f t="shared" si="7"/>
        <v>8.4566596194503175E-3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2</v>
      </c>
      <c r="E80" s="12">
        <f t="shared" si="4"/>
        <v>2.1141649048625794E-3</v>
      </c>
      <c r="F80" s="12">
        <f t="shared" si="5"/>
        <v>1.7937219730941704E-3</v>
      </c>
      <c r="G80" s="11">
        <f t="shared" si="6"/>
        <v>1</v>
      </c>
      <c r="H80" s="15">
        <f t="shared" si="7"/>
        <v>2.1141649048625794E-3</v>
      </c>
    </row>
    <row r="81" spans="2:8" ht="15" x14ac:dyDescent="0.2">
      <c r="B81" s="5" t="s">
        <v>24</v>
      </c>
      <c r="C81" s="38">
        <v>1</v>
      </c>
      <c r="D81" s="38">
        <v>12</v>
      </c>
      <c r="E81" s="12">
        <f t="shared" si="4"/>
        <v>2.1141649048625794E-3</v>
      </c>
      <c r="F81" s="12">
        <f t="shared" si="5"/>
        <v>1.0762331838565023E-2</v>
      </c>
      <c r="G81" s="11">
        <f t="shared" si="6"/>
        <v>11</v>
      </c>
      <c r="H81" s="15">
        <f t="shared" si="7"/>
        <v>2.3255813953488372E-2</v>
      </c>
    </row>
    <row r="82" spans="2:8" ht="15" x14ac:dyDescent="0.2">
      <c r="B82" s="5" t="s">
        <v>228</v>
      </c>
      <c r="C82" s="38">
        <v>9</v>
      </c>
      <c r="D82" s="38">
        <v>7</v>
      </c>
      <c r="E82" s="12">
        <f t="shared" si="4"/>
        <v>1.9027484143763214E-2</v>
      </c>
      <c r="F82" s="12">
        <f t="shared" si="5"/>
        <v>6.2780269058295961E-3</v>
      </c>
      <c r="G82" s="11">
        <f t="shared" si="6"/>
        <v>-0.22222222222222221</v>
      </c>
      <c r="H82" s="15">
        <f t="shared" si="7"/>
        <v>-4.2283298097251587E-3</v>
      </c>
    </row>
    <row r="83" spans="2:8" ht="15" x14ac:dyDescent="0.2">
      <c r="B83" s="5" t="s">
        <v>229</v>
      </c>
      <c r="C83" s="38">
        <v>25</v>
      </c>
      <c r="D83" s="38">
        <v>4</v>
      </c>
      <c r="E83" s="12">
        <f t="shared" si="4"/>
        <v>5.2854122621564484E-2</v>
      </c>
      <c r="F83" s="12">
        <f t="shared" si="5"/>
        <v>3.5874439461883408E-3</v>
      </c>
      <c r="G83" s="11">
        <f t="shared" si="6"/>
        <v>-0.84</v>
      </c>
      <c r="H83" s="15">
        <f t="shared" si="7"/>
        <v>-4.4397463002114168E-2</v>
      </c>
    </row>
    <row r="84" spans="2:8" ht="15" x14ac:dyDescent="0.2">
      <c r="B84" s="5" t="s">
        <v>230</v>
      </c>
      <c r="C84" s="38">
        <v>4</v>
      </c>
      <c r="D84" s="38">
        <v>3</v>
      </c>
      <c r="E84" s="12">
        <f t="shared" si="4"/>
        <v>8.4566596194503175E-3</v>
      </c>
      <c r="F84" s="12">
        <f t="shared" si="5"/>
        <v>2.6905829596412557E-3</v>
      </c>
      <c r="G84" s="11">
        <f t="shared" si="6"/>
        <v>-0.25</v>
      </c>
      <c r="H84" s="15">
        <f t="shared" si="7"/>
        <v>-2.1141649048625794E-3</v>
      </c>
    </row>
    <row r="85" spans="2:8" ht="15" x14ac:dyDescent="0.2">
      <c r="B85" s="5" t="s">
        <v>28</v>
      </c>
      <c r="C85" s="38">
        <v>3</v>
      </c>
      <c r="D85" s="38">
        <v>2</v>
      </c>
      <c r="E85" s="12">
        <f t="shared" si="4"/>
        <v>6.3424947145877377E-3</v>
      </c>
      <c r="F85" s="12">
        <f t="shared" si="5"/>
        <v>1.7937219730941704E-3</v>
      </c>
      <c r="G85" s="11">
        <f t="shared" si="6"/>
        <v>-0.33333333333333331</v>
      </c>
      <c r="H85" s="15">
        <f t="shared" si="7"/>
        <v>-2.1141649048625789E-3</v>
      </c>
    </row>
    <row r="86" spans="2:8" ht="15" x14ac:dyDescent="0.2">
      <c r="B86" s="5" t="s">
        <v>231</v>
      </c>
      <c r="C86" s="38">
        <v>1</v>
      </c>
      <c r="D86" s="38">
        <v>4</v>
      </c>
      <c r="E86" s="12">
        <f t="shared" si="4"/>
        <v>2.1141649048625794E-3</v>
      </c>
      <c r="F86" s="12">
        <f t="shared" si="5"/>
        <v>3.5874439461883408E-3</v>
      </c>
      <c r="G86" s="11">
        <f t="shared" si="6"/>
        <v>3</v>
      </c>
      <c r="H86" s="15">
        <f t="shared" si="7"/>
        <v>6.3424947145877385E-3</v>
      </c>
    </row>
    <row r="87" spans="2:8" ht="15" x14ac:dyDescent="0.2">
      <c r="B87" s="5" t="s">
        <v>232</v>
      </c>
      <c r="C87" s="38">
        <v>0</v>
      </c>
      <c r="D87" s="38">
        <v>3</v>
      </c>
      <c r="E87" s="12" t="str">
        <f t="shared" si="4"/>
        <v/>
      </c>
      <c r="F87" s="12">
        <f t="shared" si="5"/>
        <v>2.6905829596412557E-3</v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9</v>
      </c>
      <c r="D88" s="38">
        <v>17</v>
      </c>
      <c r="E88" s="12">
        <f t="shared" si="4"/>
        <v>1.9027484143763214E-2</v>
      </c>
      <c r="F88" s="12">
        <f t="shared" si="5"/>
        <v>1.5246636771300448E-2</v>
      </c>
      <c r="G88" s="11">
        <f t="shared" si="6"/>
        <v>0.88888888888888884</v>
      </c>
      <c r="H88" s="15">
        <f t="shared" si="7"/>
        <v>1.6913319238900635E-2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18</v>
      </c>
      <c r="D92" s="38">
        <v>25</v>
      </c>
      <c r="E92" s="12">
        <f t="shared" si="4"/>
        <v>3.8054968287526428E-2</v>
      </c>
      <c r="F92" s="12">
        <f t="shared" si="5"/>
        <v>2.2421524663677129E-2</v>
      </c>
      <c r="G92" s="11">
        <f t="shared" si="6"/>
        <v>0.3888888888888889</v>
      </c>
      <c r="H92" s="15">
        <f t="shared" si="7"/>
        <v>1.4799154334038056E-2</v>
      </c>
    </row>
    <row r="93" spans="2:8" ht="15" x14ac:dyDescent="0.2">
      <c r="B93" s="5" t="s">
        <v>526</v>
      </c>
      <c r="C93" s="38">
        <v>4</v>
      </c>
      <c r="D93" s="38">
        <v>17</v>
      </c>
      <c r="E93" s="12">
        <f t="shared" si="4"/>
        <v>8.4566596194503175E-3</v>
      </c>
      <c r="F93" s="12">
        <f t="shared" si="5"/>
        <v>1.5246636771300448E-2</v>
      </c>
      <c r="G93" s="11">
        <f t="shared" si="6"/>
        <v>3.25</v>
      </c>
      <c r="H93" s="15">
        <f t="shared" si="7"/>
        <v>2.7484143763213533E-2</v>
      </c>
    </row>
    <row r="94" spans="2:8" ht="15" x14ac:dyDescent="0.2">
      <c r="B94" s="5" t="s">
        <v>25</v>
      </c>
      <c r="C94" s="38">
        <v>4</v>
      </c>
      <c r="D94" s="38">
        <v>1</v>
      </c>
      <c r="E94" s="12">
        <f t="shared" si="4"/>
        <v>8.4566596194503175E-3</v>
      </c>
      <c r="F94" s="12">
        <f t="shared" si="5"/>
        <v>8.9686098654708521E-4</v>
      </c>
      <c r="G94" s="11">
        <f t="shared" si="6"/>
        <v>-0.75</v>
      </c>
      <c r="H94" s="15">
        <f t="shared" si="7"/>
        <v>-6.3424947145877385E-3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1</v>
      </c>
      <c r="D97" s="38">
        <v>0</v>
      </c>
      <c r="E97" s="12">
        <f t="shared" si="4"/>
        <v>2.1141649048625794E-3</v>
      </c>
      <c r="F97" s="12" t="str">
        <f t="shared" si="5"/>
        <v/>
      </c>
      <c r="G97" s="11" t="str">
        <f t="shared" si="6"/>
        <v>0</v>
      </c>
      <c r="H97" s="15">
        <f t="shared" si="7"/>
        <v>0</v>
      </c>
    </row>
    <row r="98" spans="2:8" ht="15" x14ac:dyDescent="0.2">
      <c r="B98" s="5" t="s">
        <v>238</v>
      </c>
      <c r="C98" s="38">
        <v>1</v>
      </c>
      <c r="D98" s="38">
        <v>5</v>
      </c>
      <c r="E98" s="12">
        <f t="shared" si="4"/>
        <v>2.1141649048625794E-3</v>
      </c>
      <c r="F98" s="12">
        <f t="shared" si="5"/>
        <v>4.4843049327354259E-3</v>
      </c>
      <c r="G98" s="11">
        <f t="shared" si="6"/>
        <v>4</v>
      </c>
      <c r="H98" s="15">
        <f t="shared" si="7"/>
        <v>8.4566596194503175E-3</v>
      </c>
    </row>
    <row r="99" spans="2:8" ht="15" x14ac:dyDescent="0.2">
      <c r="B99" s="5" t="s">
        <v>239</v>
      </c>
      <c r="C99" s="38">
        <v>0</v>
      </c>
      <c r="D99" s="38">
        <v>2</v>
      </c>
      <c r="E99" s="12" t="str">
        <f t="shared" si="4"/>
        <v/>
      </c>
      <c r="F99" s="12">
        <f t="shared" si="5"/>
        <v>1.7937219730941704E-3</v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8</v>
      </c>
      <c r="D100" s="38">
        <v>30</v>
      </c>
      <c r="E100" s="12">
        <f t="shared" si="4"/>
        <v>1.6913319238900635E-2</v>
      </c>
      <c r="F100" s="12">
        <f t="shared" si="5"/>
        <v>2.6905829596412557E-2</v>
      </c>
      <c r="G100" s="11">
        <f t="shared" si="6"/>
        <v>2.75</v>
      </c>
      <c r="H100" s="15">
        <f t="shared" si="7"/>
        <v>4.6511627906976744E-2</v>
      </c>
    </row>
    <row r="101" spans="2:8" ht="15" x14ac:dyDescent="0.2">
      <c r="B101" s="5" t="s">
        <v>241</v>
      </c>
      <c r="C101" s="38">
        <v>6</v>
      </c>
      <c r="D101" s="38">
        <v>1</v>
      </c>
      <c r="E101" s="12">
        <f t="shared" si="4"/>
        <v>1.2684989429175475E-2</v>
      </c>
      <c r="F101" s="12">
        <f t="shared" si="5"/>
        <v>8.9686098654708521E-4</v>
      </c>
      <c r="G101" s="11">
        <f t="shared" si="6"/>
        <v>-0.83333333333333337</v>
      </c>
      <c r="H101" s="15">
        <f t="shared" si="7"/>
        <v>-1.0570824524312896E-2</v>
      </c>
    </row>
    <row r="102" spans="2:8" ht="15" x14ac:dyDescent="0.2">
      <c r="B102" s="5" t="s">
        <v>242</v>
      </c>
      <c r="C102" s="38">
        <v>63</v>
      </c>
      <c r="D102" s="38">
        <v>15</v>
      </c>
      <c r="E102" s="12">
        <f t="shared" si="4"/>
        <v>0.1331923890063425</v>
      </c>
      <c r="F102" s="12">
        <f t="shared" si="5"/>
        <v>1.3452914798206279E-2</v>
      </c>
      <c r="G102" s="11">
        <f t="shared" si="6"/>
        <v>-0.76190476190476186</v>
      </c>
      <c r="H102" s="15">
        <f t="shared" si="7"/>
        <v>-0.1014799154334038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2</v>
      </c>
      <c r="D104" s="38">
        <v>1</v>
      </c>
      <c r="E104" s="12">
        <f t="shared" si="4"/>
        <v>4.2283298097251587E-3</v>
      </c>
      <c r="F104" s="12">
        <f t="shared" si="5"/>
        <v>8.9686098654708521E-4</v>
      </c>
      <c r="G104" s="11">
        <f t="shared" si="6"/>
        <v>-0.5</v>
      </c>
      <c r="H104" s="15">
        <f t="shared" si="7"/>
        <v>-2.1141649048625794E-3</v>
      </c>
    </row>
    <row r="105" spans="2:8" ht="15" x14ac:dyDescent="0.2">
      <c r="B105" s="5" t="s">
        <v>244</v>
      </c>
      <c r="C105" s="38">
        <v>1</v>
      </c>
      <c r="D105" s="38">
        <v>0</v>
      </c>
      <c r="E105" s="12">
        <f t="shared" si="4"/>
        <v>2.1141649048625794E-3</v>
      </c>
      <c r="F105" s="12" t="str">
        <f t="shared" si="5"/>
        <v/>
      </c>
      <c r="G105" s="11" t="str">
        <f t="shared" si="6"/>
        <v>0</v>
      </c>
      <c r="H105" s="15">
        <f t="shared" si="7"/>
        <v>0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6</v>
      </c>
      <c r="D107" s="38">
        <v>10</v>
      </c>
      <c r="E107" s="12">
        <f t="shared" si="4"/>
        <v>1.2684989429175475E-2</v>
      </c>
      <c r="F107" s="12">
        <f t="shared" si="5"/>
        <v>8.9686098654708519E-3</v>
      </c>
      <c r="G107" s="11">
        <f t="shared" si="6"/>
        <v>0.66666666666666663</v>
      </c>
      <c r="H107" s="15">
        <f t="shared" si="7"/>
        <v>8.4566596194503157E-3</v>
      </c>
    </row>
    <row r="108" spans="2:8" ht="15" x14ac:dyDescent="0.2">
      <c r="B108" s="5" t="s">
        <v>31</v>
      </c>
      <c r="C108" s="38">
        <v>1</v>
      </c>
      <c r="D108" s="38">
        <v>12</v>
      </c>
      <c r="E108" s="12">
        <f t="shared" si="4"/>
        <v>2.1141649048625794E-3</v>
      </c>
      <c r="F108" s="12">
        <f t="shared" si="5"/>
        <v>1.0762331838565023E-2</v>
      </c>
      <c r="G108" s="11">
        <f t="shared" si="6"/>
        <v>11</v>
      </c>
      <c r="H108" s="15">
        <f t="shared" si="7"/>
        <v>2.3255813953488372E-2</v>
      </c>
    </row>
    <row r="109" spans="2:8" ht="15" x14ac:dyDescent="0.2">
      <c r="B109" s="5" t="s">
        <v>247</v>
      </c>
      <c r="C109" s="38">
        <v>3</v>
      </c>
      <c r="D109" s="38">
        <v>2</v>
      </c>
      <c r="E109" s="12">
        <f t="shared" si="4"/>
        <v>6.3424947145877377E-3</v>
      </c>
      <c r="F109" s="12">
        <f t="shared" si="5"/>
        <v>1.7937219730941704E-3</v>
      </c>
      <c r="G109" s="11">
        <f t="shared" si="6"/>
        <v>-0.33333333333333331</v>
      </c>
      <c r="H109" s="15">
        <f t="shared" si="7"/>
        <v>-2.1141649048625789E-3</v>
      </c>
    </row>
    <row r="110" spans="2:8" ht="15" x14ac:dyDescent="0.2">
      <c r="B110" s="5" t="s">
        <v>32</v>
      </c>
      <c r="C110" s="38">
        <v>0</v>
      </c>
      <c r="D110" s="38">
        <v>3</v>
      </c>
      <c r="E110" s="12" t="str">
        <f t="shared" si="4"/>
        <v/>
      </c>
      <c r="F110" s="12">
        <f t="shared" si="5"/>
        <v>2.6905829596412557E-3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1</v>
      </c>
      <c r="D111" s="38">
        <v>4</v>
      </c>
      <c r="E111" s="12">
        <f t="shared" si="4"/>
        <v>2.1141649048625794E-3</v>
      </c>
      <c r="F111" s="12">
        <f t="shared" si="5"/>
        <v>3.5874439461883408E-3</v>
      </c>
      <c r="G111" s="11">
        <f t="shared" si="6"/>
        <v>3</v>
      </c>
      <c r="H111" s="15">
        <f t="shared" si="7"/>
        <v>6.3424947145877385E-3</v>
      </c>
    </row>
    <row r="112" spans="2:8" ht="15" x14ac:dyDescent="0.2">
      <c r="B112" s="5" t="s">
        <v>33</v>
      </c>
      <c r="C112" s="38">
        <v>11</v>
      </c>
      <c r="D112" s="38">
        <v>14</v>
      </c>
      <c r="E112" s="12">
        <f t="shared" si="4"/>
        <v>2.3255813953488372E-2</v>
      </c>
      <c r="F112" s="12">
        <f t="shared" si="5"/>
        <v>1.2556053811659192E-2</v>
      </c>
      <c r="G112" s="11">
        <f t="shared" si="6"/>
        <v>0.27272727272727271</v>
      </c>
      <c r="H112" s="15">
        <f t="shared" si="7"/>
        <v>6.3424947145877377E-3</v>
      </c>
    </row>
    <row r="113" spans="2:8" ht="15" x14ac:dyDescent="0.2">
      <c r="B113" s="5" t="s">
        <v>248</v>
      </c>
      <c r="C113" s="38">
        <v>27</v>
      </c>
      <c r="D113" s="38">
        <v>18</v>
      </c>
      <c r="E113" s="12">
        <f t="shared" si="4"/>
        <v>5.7082452431289642E-2</v>
      </c>
      <c r="F113" s="12">
        <f t="shared" si="5"/>
        <v>1.6143497757847534E-2</v>
      </c>
      <c r="G113" s="11">
        <f t="shared" si="6"/>
        <v>-0.33333333333333331</v>
      </c>
      <c r="H113" s="15">
        <f t="shared" si="7"/>
        <v>-1.9027484143763214E-2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5</v>
      </c>
      <c r="D115" s="38">
        <v>36</v>
      </c>
      <c r="E115" s="12">
        <f t="shared" si="4"/>
        <v>1.0570824524312896E-2</v>
      </c>
      <c r="F115" s="12">
        <f t="shared" si="5"/>
        <v>3.2286995515695069E-2</v>
      </c>
      <c r="G115" s="11">
        <f t="shared" si="6"/>
        <v>6.2</v>
      </c>
      <c r="H115" s="15">
        <f t="shared" si="7"/>
        <v>6.5539112050739964E-2</v>
      </c>
    </row>
    <row r="116" spans="2:8" ht="15" x14ac:dyDescent="0.2">
      <c r="B116" s="5" t="s">
        <v>249</v>
      </c>
      <c r="C116" s="38">
        <v>15</v>
      </c>
      <c r="D116" s="38">
        <v>16</v>
      </c>
      <c r="E116" s="12">
        <f t="shared" si="4"/>
        <v>3.1712473572938688E-2</v>
      </c>
      <c r="F116" s="12">
        <f t="shared" si="5"/>
        <v>1.4349775784753363E-2</v>
      </c>
      <c r="G116" s="11">
        <f t="shared" si="6"/>
        <v>6.6666666666666666E-2</v>
      </c>
      <c r="H116" s="15">
        <f t="shared" si="7"/>
        <v>2.1141649048625789E-3</v>
      </c>
    </row>
    <row r="117" spans="2:8" ht="15" x14ac:dyDescent="0.2">
      <c r="B117" s="5" t="s">
        <v>250</v>
      </c>
      <c r="C117" s="38">
        <v>2</v>
      </c>
      <c r="D117" s="38">
        <v>9</v>
      </c>
      <c r="E117" s="12">
        <f t="shared" si="4"/>
        <v>4.2283298097251587E-3</v>
      </c>
      <c r="F117" s="12">
        <f t="shared" si="5"/>
        <v>8.0717488789237672E-3</v>
      </c>
      <c r="G117" s="11">
        <f t="shared" si="6"/>
        <v>3.5</v>
      </c>
      <c r="H117" s="15">
        <f t="shared" si="7"/>
        <v>1.4799154334038056E-2</v>
      </c>
    </row>
    <row r="118" spans="2:8" ht="15" x14ac:dyDescent="0.2">
      <c r="B118" s="5" t="s">
        <v>251</v>
      </c>
      <c r="C118" s="38">
        <v>100</v>
      </c>
      <c r="D118" s="38">
        <v>124</v>
      </c>
      <c r="E118" s="12">
        <f t="shared" si="4"/>
        <v>0.21141649048625794</v>
      </c>
      <c r="F118" s="12">
        <f t="shared" si="5"/>
        <v>0.11121076233183856</v>
      </c>
      <c r="G118" s="11">
        <f t="shared" si="6"/>
        <v>0.24</v>
      </c>
      <c r="H118" s="15">
        <f t="shared" si="7"/>
        <v>5.0739957716701901E-2</v>
      </c>
    </row>
    <row r="119" spans="2:8" ht="15" x14ac:dyDescent="0.2">
      <c r="B119" s="5" t="s">
        <v>252</v>
      </c>
      <c r="C119" s="38">
        <v>33</v>
      </c>
      <c r="D119" s="38">
        <v>9</v>
      </c>
      <c r="E119" s="12">
        <f t="shared" si="4"/>
        <v>6.9767441860465115E-2</v>
      </c>
      <c r="F119" s="12">
        <f t="shared" si="5"/>
        <v>8.0717488789237672E-3</v>
      </c>
      <c r="G119" s="11">
        <f t="shared" si="6"/>
        <v>-0.72727272727272729</v>
      </c>
      <c r="H119" s="15">
        <f t="shared" si="7"/>
        <v>-5.0739957716701901E-2</v>
      </c>
    </row>
    <row r="120" spans="2:8" ht="15" x14ac:dyDescent="0.2">
      <c r="B120" s="5" t="s">
        <v>253</v>
      </c>
      <c r="C120" s="38">
        <v>3</v>
      </c>
      <c r="D120" s="38">
        <v>2</v>
      </c>
      <c r="E120" s="12">
        <f t="shared" si="4"/>
        <v>6.3424947145877377E-3</v>
      </c>
      <c r="F120" s="12">
        <f t="shared" si="5"/>
        <v>1.7937219730941704E-3</v>
      </c>
      <c r="G120" s="11">
        <f t="shared" si="6"/>
        <v>-0.33333333333333331</v>
      </c>
      <c r="H120" s="15">
        <f t="shared" si="7"/>
        <v>-2.1141649048625789E-3</v>
      </c>
    </row>
    <row r="121" spans="2:8" ht="15" x14ac:dyDescent="0.2">
      <c r="B121" s="5" t="s">
        <v>35</v>
      </c>
      <c r="C121" s="38">
        <v>5</v>
      </c>
      <c r="D121" s="38">
        <v>3</v>
      </c>
      <c r="E121" s="12">
        <f t="shared" si="4"/>
        <v>1.0570824524312896E-2</v>
      </c>
      <c r="F121" s="12">
        <f t="shared" si="5"/>
        <v>2.6905829596412557E-3</v>
      </c>
      <c r="G121" s="11">
        <f t="shared" si="6"/>
        <v>-0.4</v>
      </c>
      <c r="H121" s="15">
        <f t="shared" si="7"/>
        <v>-4.2283298097251587E-3</v>
      </c>
    </row>
    <row r="122" spans="2:8" ht="15" x14ac:dyDescent="0.2">
      <c r="B122" s="5" t="s">
        <v>39</v>
      </c>
      <c r="C122" s="38">
        <v>0</v>
      </c>
      <c r="D122" s="38">
        <v>3</v>
      </c>
      <c r="E122" s="12" t="str">
        <f t="shared" si="4"/>
        <v/>
      </c>
      <c r="F122" s="12">
        <f t="shared" si="5"/>
        <v>2.6905829596412557E-3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</v>
      </c>
      <c r="D123" s="38">
        <v>5</v>
      </c>
      <c r="E123" s="12">
        <f t="shared" si="4"/>
        <v>2.1141649048625794E-3</v>
      </c>
      <c r="F123" s="12">
        <f t="shared" si="5"/>
        <v>4.4843049327354259E-3</v>
      </c>
      <c r="G123" s="11">
        <f t="shared" si="6"/>
        <v>4</v>
      </c>
      <c r="H123" s="15">
        <f t="shared" si="7"/>
        <v>8.4566596194503175E-3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1</v>
      </c>
      <c r="D127" s="38">
        <v>2</v>
      </c>
      <c r="E127" s="12">
        <f t="shared" si="4"/>
        <v>2.1141649048625794E-3</v>
      </c>
      <c r="F127" s="12">
        <f t="shared" si="5"/>
        <v>1.7937219730941704E-3</v>
      </c>
      <c r="G127" s="11">
        <f t="shared" si="6"/>
        <v>1</v>
      </c>
      <c r="H127" s="15">
        <f t="shared" si="7"/>
        <v>2.1141649048625794E-3</v>
      </c>
    </row>
    <row r="128" spans="2:8" ht="15" x14ac:dyDescent="0.2">
      <c r="B128" s="5" t="s">
        <v>257</v>
      </c>
      <c r="C128" s="38">
        <v>5</v>
      </c>
      <c r="D128" s="38">
        <v>0</v>
      </c>
      <c r="E128" s="12">
        <f t="shared" si="4"/>
        <v>1.0570824524312896E-2</v>
      </c>
      <c r="F128" s="12" t="str">
        <f t="shared" si="5"/>
        <v/>
      </c>
      <c r="G128" s="11" t="str">
        <f t="shared" si="6"/>
        <v>0</v>
      </c>
      <c r="H128" s="15">
        <f t="shared" si="7"/>
        <v>0</v>
      </c>
    </row>
    <row r="129" spans="2:8" ht="30" x14ac:dyDescent="0.2">
      <c r="B129" s="5" t="s">
        <v>258</v>
      </c>
      <c r="C129" s="38">
        <v>1</v>
      </c>
      <c r="D129" s="38">
        <v>0</v>
      </c>
      <c r="E129" s="12">
        <f t="shared" si="4"/>
        <v>2.1141649048625794E-3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1</v>
      </c>
      <c r="D131" s="38">
        <v>3</v>
      </c>
      <c r="E131" s="12">
        <f t="shared" si="4"/>
        <v>2.1141649048625794E-3</v>
      </c>
      <c r="F131" s="12">
        <f t="shared" si="5"/>
        <v>2.6905829596412557E-3</v>
      </c>
      <c r="G131" s="11">
        <f t="shared" si="6"/>
        <v>2</v>
      </c>
      <c r="H131" s="15">
        <f t="shared" si="7"/>
        <v>4.2283298097251587E-3</v>
      </c>
    </row>
    <row r="132" spans="2:8" ht="15" x14ac:dyDescent="0.2">
      <c r="B132" s="5" t="s">
        <v>50</v>
      </c>
      <c r="C132" s="38">
        <v>0</v>
      </c>
      <c r="D132" s="38">
        <v>1</v>
      </c>
      <c r="E132" s="12" t="str">
        <f t="shared" si="4"/>
        <v/>
      </c>
      <c r="F132" s="12">
        <f t="shared" si="5"/>
        <v>8.9686098654708521E-4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15</v>
      </c>
      <c r="D136" s="38">
        <v>0</v>
      </c>
      <c r="E136" s="12">
        <f t="shared" ref="E136:E145" si="8">+IF(C136=0,"",C136/C$70)</f>
        <v>3.1712473572938688E-2</v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>
        <f t="shared" ref="H136:H145" si="11">+IF(OR(AND(E136=""),(G136="")),"",E136*G136)</f>
        <v>0</v>
      </c>
    </row>
    <row r="137" spans="2:8" ht="15" x14ac:dyDescent="0.2">
      <c r="B137" s="5" t="s">
        <v>41</v>
      </c>
      <c r="C137" s="38">
        <v>4</v>
      </c>
      <c r="D137" s="38">
        <v>35</v>
      </c>
      <c r="E137" s="12">
        <f t="shared" si="8"/>
        <v>8.4566596194503175E-3</v>
      </c>
      <c r="F137" s="12">
        <f t="shared" si="9"/>
        <v>3.1390134529147982E-2</v>
      </c>
      <c r="G137" s="11">
        <f t="shared" si="10"/>
        <v>7.75</v>
      </c>
      <c r="H137" s="15">
        <f t="shared" si="11"/>
        <v>6.5539112050739964E-2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1</v>
      </c>
      <c r="E139" s="12" t="str">
        <f t="shared" si="8"/>
        <v/>
      </c>
      <c r="F139" s="12">
        <f t="shared" si="9"/>
        <v>8.9686098654708521E-4</v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1</v>
      </c>
      <c r="E140" s="12" t="str">
        <f t="shared" si="8"/>
        <v/>
      </c>
      <c r="F140" s="12">
        <f t="shared" si="9"/>
        <v>8.9686098654708521E-4</v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1</v>
      </c>
      <c r="E142" s="12" t="str">
        <f t="shared" si="8"/>
        <v/>
      </c>
      <c r="F142" s="12">
        <f t="shared" si="9"/>
        <v>8.9686098654708521E-4</v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1</v>
      </c>
      <c r="E143" s="12" t="str">
        <f t="shared" si="8"/>
        <v/>
      </c>
      <c r="F143" s="12">
        <f t="shared" si="9"/>
        <v>8.9686098654708521E-4</v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854</v>
      </c>
      <c r="D151" s="34">
        <f>SUM(D152:D288)</f>
        <v>1395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0.63348946135831385</v>
      </c>
      <c r="H151" s="36">
        <f>+IF(OR(AND(E151=""),(G151="")),"",E151*G151)</f>
        <v>0.63348946135831385</v>
      </c>
    </row>
    <row r="152" spans="2:8" ht="15" x14ac:dyDescent="0.2">
      <c r="B152" s="41" t="s">
        <v>54</v>
      </c>
      <c r="C152" s="38">
        <v>32</v>
      </c>
      <c r="D152" s="38">
        <v>8</v>
      </c>
      <c r="E152" s="40">
        <f>+IF(C152=0,"",C152/C$151)</f>
        <v>3.7470725995316159E-2</v>
      </c>
      <c r="F152" s="40">
        <f>+IF(D152=0,"",D152/D$151)</f>
        <v>5.7347670250896057E-3</v>
      </c>
      <c r="G152" s="30">
        <f>+IF(OR(AND(D152=0),(C152=0)),"0",((D152-C152)/C152))</f>
        <v>-0.75</v>
      </c>
      <c r="H152" s="31">
        <f>+IF(OR(AND(E152=""),(G152="")),"",E152*G152)</f>
        <v>-2.8103044496487119E-2</v>
      </c>
    </row>
    <row r="153" spans="2:8" ht="15" x14ac:dyDescent="0.2">
      <c r="B153" s="7" t="s">
        <v>58</v>
      </c>
      <c r="C153" s="38">
        <v>1</v>
      </c>
      <c r="D153" s="38">
        <v>8</v>
      </c>
      <c r="E153" s="12">
        <f t="shared" ref="E153:E216" si="12">+IF(C153=0,"",C153/C$151)</f>
        <v>1.17096018735363E-3</v>
      </c>
      <c r="F153" s="12">
        <f t="shared" ref="F153:F216" si="13">+IF(D153=0,"",D153/D$151)</f>
        <v>5.7347670250896057E-3</v>
      </c>
      <c r="G153" s="11">
        <f t="shared" ref="G153:G216" si="14">+IF(OR(AND(D153=0),(C153=0)),"0",((D153-C153)/C153))</f>
        <v>7</v>
      </c>
      <c r="H153" s="15">
        <f t="shared" ref="H153:H216" si="15">+IF(OR(AND(E153=""),(G153="")),"",E153*G153)</f>
        <v>8.1967213114754103E-3</v>
      </c>
    </row>
    <row r="154" spans="2:8" ht="15" x14ac:dyDescent="0.2">
      <c r="B154" s="7" t="s">
        <v>265</v>
      </c>
      <c r="C154" s="38">
        <v>8</v>
      </c>
      <c r="D154" s="38">
        <v>6</v>
      </c>
      <c r="E154" s="12">
        <f t="shared" si="12"/>
        <v>9.3676814988290398E-3</v>
      </c>
      <c r="F154" s="12">
        <f t="shared" si="13"/>
        <v>4.3010752688172043E-3</v>
      </c>
      <c r="G154" s="11">
        <f t="shared" si="14"/>
        <v>-0.25</v>
      </c>
      <c r="H154" s="15">
        <f t="shared" si="15"/>
        <v>-2.34192037470726E-3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18</v>
      </c>
      <c r="D156" s="38">
        <v>12</v>
      </c>
      <c r="E156" s="12">
        <f t="shared" si="12"/>
        <v>2.1077283372365339E-2</v>
      </c>
      <c r="F156" s="12">
        <f t="shared" si="13"/>
        <v>8.6021505376344086E-3</v>
      </c>
      <c r="G156" s="11">
        <f t="shared" si="14"/>
        <v>-0.33333333333333331</v>
      </c>
      <c r="H156" s="15">
        <f t="shared" si="15"/>
        <v>-7.025761124121779E-3</v>
      </c>
    </row>
    <row r="157" spans="2:8" ht="15" x14ac:dyDescent="0.2">
      <c r="B157" s="7" t="s">
        <v>53</v>
      </c>
      <c r="C157" s="38">
        <v>24</v>
      </c>
      <c r="D157" s="38">
        <v>305</v>
      </c>
      <c r="E157" s="12">
        <f t="shared" si="12"/>
        <v>2.8103044496487119E-2</v>
      </c>
      <c r="F157" s="12">
        <f t="shared" si="13"/>
        <v>0.21863799283154123</v>
      </c>
      <c r="G157" s="11">
        <f t="shared" si="14"/>
        <v>11.708333333333334</v>
      </c>
      <c r="H157" s="15">
        <f t="shared" si="15"/>
        <v>0.32903981264637006</v>
      </c>
    </row>
    <row r="158" spans="2:8" ht="15" x14ac:dyDescent="0.2">
      <c r="B158" s="7" t="s">
        <v>59</v>
      </c>
      <c r="C158" s="38">
        <v>2</v>
      </c>
      <c r="D158" s="38">
        <v>1</v>
      </c>
      <c r="E158" s="12">
        <f t="shared" si="12"/>
        <v>2.34192037470726E-3</v>
      </c>
      <c r="F158" s="12">
        <f t="shared" si="13"/>
        <v>7.1684587813620072E-4</v>
      </c>
      <c r="G158" s="11">
        <f t="shared" si="14"/>
        <v>-0.5</v>
      </c>
      <c r="H158" s="15">
        <f t="shared" si="15"/>
        <v>-1.17096018735363E-3</v>
      </c>
    </row>
    <row r="159" spans="2:8" ht="15" x14ac:dyDescent="0.2">
      <c r="B159" s="7" t="s">
        <v>268</v>
      </c>
      <c r="C159" s="38">
        <v>6</v>
      </c>
      <c r="D159" s="38">
        <v>12</v>
      </c>
      <c r="E159" s="12">
        <f t="shared" si="12"/>
        <v>7.0257611241217799E-3</v>
      </c>
      <c r="F159" s="12">
        <f t="shared" si="13"/>
        <v>8.6021505376344086E-3</v>
      </c>
      <c r="G159" s="11">
        <f t="shared" si="14"/>
        <v>1</v>
      </c>
      <c r="H159" s="15">
        <f t="shared" si="15"/>
        <v>7.0257611241217799E-3</v>
      </c>
    </row>
    <row r="160" spans="2:8" ht="15" x14ac:dyDescent="0.2">
      <c r="B160" s="7" t="s">
        <v>55</v>
      </c>
      <c r="C160" s="38">
        <v>3</v>
      </c>
      <c r="D160" s="38">
        <v>5</v>
      </c>
      <c r="E160" s="12">
        <f t="shared" si="12"/>
        <v>3.5128805620608899E-3</v>
      </c>
      <c r="F160" s="12">
        <f t="shared" si="13"/>
        <v>3.5842293906810036E-3</v>
      </c>
      <c r="G160" s="11">
        <f t="shared" si="14"/>
        <v>0.66666666666666663</v>
      </c>
      <c r="H160" s="15">
        <f t="shared" si="15"/>
        <v>2.34192037470726E-3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3</v>
      </c>
      <c r="D163" s="38">
        <v>6</v>
      </c>
      <c r="E163" s="12">
        <f t="shared" si="12"/>
        <v>3.5128805620608899E-3</v>
      </c>
      <c r="F163" s="12">
        <f t="shared" si="13"/>
        <v>4.3010752688172043E-3</v>
      </c>
      <c r="G163" s="11">
        <f t="shared" si="14"/>
        <v>1</v>
      </c>
      <c r="H163" s="15">
        <f t="shared" si="15"/>
        <v>3.5128805620608899E-3</v>
      </c>
    </row>
    <row r="164" spans="2:8" ht="15" x14ac:dyDescent="0.2">
      <c r="B164" s="7" t="s">
        <v>56</v>
      </c>
      <c r="C164" s="38">
        <v>13</v>
      </c>
      <c r="D164" s="38">
        <v>0</v>
      </c>
      <c r="E164" s="12">
        <f t="shared" si="12"/>
        <v>1.5222482435597189E-2</v>
      </c>
      <c r="F164" s="12" t="str">
        <f t="shared" si="13"/>
        <v/>
      </c>
      <c r="G164" s="11" t="str">
        <f t="shared" si="14"/>
        <v>0</v>
      </c>
      <c r="H164" s="15">
        <f t="shared" si="15"/>
        <v>0</v>
      </c>
    </row>
    <row r="165" spans="2:8" ht="15" x14ac:dyDescent="0.2">
      <c r="B165" s="7" t="s">
        <v>57</v>
      </c>
      <c r="C165" s="38">
        <v>16</v>
      </c>
      <c r="D165" s="38">
        <v>37</v>
      </c>
      <c r="E165" s="12">
        <f t="shared" si="12"/>
        <v>1.873536299765808E-2</v>
      </c>
      <c r="F165" s="12">
        <f t="shared" si="13"/>
        <v>2.6523297491039426E-2</v>
      </c>
      <c r="G165" s="11">
        <f t="shared" si="14"/>
        <v>1.3125</v>
      </c>
      <c r="H165" s="15">
        <f t="shared" si="15"/>
        <v>2.4590163934426229E-2</v>
      </c>
    </row>
    <row r="166" spans="2:8" ht="15" x14ac:dyDescent="0.2">
      <c r="B166" s="7" t="s">
        <v>270</v>
      </c>
      <c r="C166" s="38">
        <v>1</v>
      </c>
      <c r="D166" s="38">
        <v>1</v>
      </c>
      <c r="E166" s="12">
        <f t="shared" si="12"/>
        <v>1.17096018735363E-3</v>
      </c>
      <c r="F166" s="12">
        <f t="shared" si="13"/>
        <v>7.1684587813620072E-4</v>
      </c>
      <c r="G166" s="11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15</v>
      </c>
      <c r="D169" s="38">
        <v>16</v>
      </c>
      <c r="E169" s="12">
        <f t="shared" si="12"/>
        <v>1.7564402810304448E-2</v>
      </c>
      <c r="F169" s="12">
        <f t="shared" si="13"/>
        <v>1.1469534050179211E-2</v>
      </c>
      <c r="G169" s="11">
        <f t="shared" si="14"/>
        <v>6.6666666666666666E-2</v>
      </c>
      <c r="H169" s="15">
        <f t="shared" si="15"/>
        <v>1.17096018735363E-3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1</v>
      </c>
      <c r="E172" s="12" t="str">
        <f t="shared" si="12"/>
        <v/>
      </c>
      <c r="F172" s="12">
        <f t="shared" si="13"/>
        <v>7.1684587813620072E-4</v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0</v>
      </c>
      <c r="E173" s="12" t="str">
        <f t="shared" si="12"/>
        <v/>
      </c>
      <c r="F173" s="12" t="str">
        <f t="shared" si="13"/>
        <v/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15</v>
      </c>
      <c r="D174" s="38">
        <v>3</v>
      </c>
      <c r="E174" s="12">
        <f t="shared" si="12"/>
        <v>1.7564402810304448E-2</v>
      </c>
      <c r="F174" s="12">
        <f t="shared" si="13"/>
        <v>2.1505376344086021E-3</v>
      </c>
      <c r="G174" s="11">
        <f t="shared" si="14"/>
        <v>-0.8</v>
      </c>
      <c r="H174" s="15">
        <f t="shared" si="15"/>
        <v>-1.405152224824356E-2</v>
      </c>
    </row>
    <row r="175" spans="2:8" ht="15" x14ac:dyDescent="0.2">
      <c r="B175" s="7" t="s">
        <v>277</v>
      </c>
      <c r="C175" s="38">
        <v>52</v>
      </c>
      <c r="D175" s="38">
        <v>25</v>
      </c>
      <c r="E175" s="12">
        <f t="shared" si="12"/>
        <v>6.0889929742388757E-2</v>
      </c>
      <c r="F175" s="12">
        <f t="shared" si="13"/>
        <v>1.7921146953405017E-2</v>
      </c>
      <c r="G175" s="11">
        <f t="shared" si="14"/>
        <v>-0.51923076923076927</v>
      </c>
      <c r="H175" s="15">
        <f t="shared" si="15"/>
        <v>-3.161592505854801E-2</v>
      </c>
    </row>
    <row r="176" spans="2:8" ht="15" x14ac:dyDescent="0.2">
      <c r="B176" s="7" t="s">
        <v>278</v>
      </c>
      <c r="C176" s="38">
        <v>11</v>
      </c>
      <c r="D176" s="38">
        <v>61</v>
      </c>
      <c r="E176" s="12">
        <f t="shared" si="12"/>
        <v>1.288056206088993E-2</v>
      </c>
      <c r="F176" s="12">
        <f t="shared" si="13"/>
        <v>4.3727598566308243E-2</v>
      </c>
      <c r="G176" s="11">
        <f t="shared" si="14"/>
        <v>4.5454545454545459</v>
      </c>
      <c r="H176" s="15">
        <f t="shared" si="15"/>
        <v>5.8548009367681508E-2</v>
      </c>
    </row>
    <row r="177" spans="2:8" ht="15" x14ac:dyDescent="0.2">
      <c r="B177" s="7" t="s">
        <v>279</v>
      </c>
      <c r="C177" s="38">
        <v>46</v>
      </c>
      <c r="D177" s="38">
        <v>124</v>
      </c>
      <c r="E177" s="12">
        <f t="shared" si="12"/>
        <v>5.3864168618266976E-2</v>
      </c>
      <c r="F177" s="12">
        <f t="shared" si="13"/>
        <v>8.8888888888888892E-2</v>
      </c>
      <c r="G177" s="11">
        <f t="shared" si="14"/>
        <v>1.6956521739130435</v>
      </c>
      <c r="H177" s="15">
        <f t="shared" si="15"/>
        <v>9.1334894613583129E-2</v>
      </c>
    </row>
    <row r="178" spans="2:8" ht="15" x14ac:dyDescent="0.2">
      <c r="B178" s="7" t="s">
        <v>280</v>
      </c>
      <c r="C178" s="38">
        <v>31</v>
      </c>
      <c r="D178" s="38">
        <v>38</v>
      </c>
      <c r="E178" s="12">
        <f t="shared" si="12"/>
        <v>3.6299765807962528E-2</v>
      </c>
      <c r="F178" s="12">
        <f t="shared" si="13"/>
        <v>2.7240143369175629E-2</v>
      </c>
      <c r="G178" s="11">
        <f t="shared" si="14"/>
        <v>0.22580645161290322</v>
      </c>
      <c r="H178" s="15">
        <f t="shared" si="15"/>
        <v>8.1967213114754085E-3</v>
      </c>
    </row>
    <row r="179" spans="2:8" ht="15" x14ac:dyDescent="0.2">
      <c r="B179" s="7" t="s">
        <v>281</v>
      </c>
      <c r="C179" s="38">
        <v>1</v>
      </c>
      <c r="D179" s="38">
        <v>2</v>
      </c>
      <c r="E179" s="12">
        <f t="shared" si="12"/>
        <v>1.17096018735363E-3</v>
      </c>
      <c r="F179" s="12">
        <f t="shared" si="13"/>
        <v>1.4336917562724014E-3</v>
      </c>
      <c r="G179" s="11">
        <f t="shared" si="14"/>
        <v>1</v>
      </c>
      <c r="H179" s="15">
        <f t="shared" si="15"/>
        <v>1.17096018735363E-3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4</v>
      </c>
      <c r="D181" s="38">
        <v>5</v>
      </c>
      <c r="E181" s="12">
        <f t="shared" si="12"/>
        <v>4.6838407494145199E-3</v>
      </c>
      <c r="F181" s="12">
        <f t="shared" si="13"/>
        <v>3.5842293906810036E-3</v>
      </c>
      <c r="G181" s="11">
        <f t="shared" si="14"/>
        <v>0.25</v>
      </c>
      <c r="H181" s="15">
        <f t="shared" si="15"/>
        <v>1.17096018735363E-3</v>
      </c>
    </row>
    <row r="182" spans="2:8" ht="15" x14ac:dyDescent="0.2">
      <c r="B182" s="7" t="s">
        <v>284</v>
      </c>
      <c r="C182" s="38">
        <v>2</v>
      </c>
      <c r="D182" s="38">
        <v>8</v>
      </c>
      <c r="E182" s="12">
        <f t="shared" si="12"/>
        <v>2.34192037470726E-3</v>
      </c>
      <c r="F182" s="12">
        <f t="shared" si="13"/>
        <v>5.7347670250896057E-3</v>
      </c>
      <c r="G182" s="11">
        <f t="shared" si="14"/>
        <v>3</v>
      </c>
      <c r="H182" s="15">
        <f t="shared" si="15"/>
        <v>7.0257611241217799E-3</v>
      </c>
    </row>
    <row r="183" spans="2:8" ht="15" x14ac:dyDescent="0.2">
      <c r="B183" s="7" t="s">
        <v>285</v>
      </c>
      <c r="C183" s="38">
        <v>1</v>
      </c>
      <c r="D183" s="38">
        <v>1</v>
      </c>
      <c r="E183" s="12">
        <f t="shared" si="12"/>
        <v>1.17096018735363E-3</v>
      </c>
      <c r="F183" s="12">
        <f t="shared" si="13"/>
        <v>7.1684587813620072E-4</v>
      </c>
      <c r="G183" s="11">
        <f t="shared" si="14"/>
        <v>0</v>
      </c>
      <c r="H183" s="15">
        <f t="shared" si="15"/>
        <v>0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2</v>
      </c>
      <c r="E185" s="12" t="str">
        <f t="shared" si="12"/>
        <v/>
      </c>
      <c r="F185" s="12">
        <f t="shared" si="13"/>
        <v>1.4336917562724014E-3</v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62</v>
      </c>
      <c r="D186" s="38">
        <v>30</v>
      </c>
      <c r="E186" s="12">
        <f t="shared" si="12"/>
        <v>7.2599531615925056E-2</v>
      </c>
      <c r="F186" s="12">
        <f t="shared" si="13"/>
        <v>2.1505376344086023E-2</v>
      </c>
      <c r="G186" s="11">
        <f t="shared" si="14"/>
        <v>-0.5161290322580645</v>
      </c>
      <c r="H186" s="15">
        <f t="shared" si="15"/>
        <v>-3.7470725995316159E-2</v>
      </c>
    </row>
    <row r="187" spans="2:8" ht="15" x14ac:dyDescent="0.2">
      <c r="B187" s="7" t="s">
        <v>287</v>
      </c>
      <c r="C187" s="38">
        <v>6</v>
      </c>
      <c r="D187" s="38">
        <v>3</v>
      </c>
      <c r="E187" s="12">
        <f t="shared" si="12"/>
        <v>7.0257611241217799E-3</v>
      </c>
      <c r="F187" s="12">
        <f t="shared" si="13"/>
        <v>2.1505376344086021E-3</v>
      </c>
      <c r="G187" s="11">
        <f t="shared" si="14"/>
        <v>-0.5</v>
      </c>
      <c r="H187" s="15">
        <f t="shared" si="15"/>
        <v>-3.5128805620608899E-3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57</v>
      </c>
      <c r="D196" s="38">
        <v>199</v>
      </c>
      <c r="E196" s="12">
        <f t="shared" si="12"/>
        <v>6.6744730679156913E-2</v>
      </c>
      <c r="F196" s="12">
        <f t="shared" si="13"/>
        <v>0.14265232974910394</v>
      </c>
      <c r="G196" s="11">
        <f t="shared" si="14"/>
        <v>2.4912280701754388</v>
      </c>
      <c r="H196" s="15">
        <f t="shared" si="15"/>
        <v>0.16627634660421547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4</v>
      </c>
      <c r="E198" s="12" t="str">
        <f t="shared" si="12"/>
        <v/>
      </c>
      <c r="F198" s="12">
        <f t="shared" si="13"/>
        <v>2.8673835125448029E-3</v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2</v>
      </c>
      <c r="D199" s="38">
        <v>1</v>
      </c>
      <c r="E199" s="12">
        <f t="shared" si="12"/>
        <v>2.34192037470726E-3</v>
      </c>
      <c r="F199" s="12">
        <f t="shared" si="13"/>
        <v>7.1684587813620072E-4</v>
      </c>
      <c r="G199" s="11">
        <f t="shared" si="14"/>
        <v>-0.5</v>
      </c>
      <c r="H199" s="15">
        <f t="shared" si="15"/>
        <v>-1.17096018735363E-3</v>
      </c>
    </row>
    <row r="200" spans="2:8" ht="15" x14ac:dyDescent="0.2">
      <c r="B200" s="7" t="s">
        <v>297</v>
      </c>
      <c r="C200" s="38">
        <v>10</v>
      </c>
      <c r="D200" s="38">
        <v>2</v>
      </c>
      <c r="E200" s="12">
        <f t="shared" si="12"/>
        <v>1.1709601873536301E-2</v>
      </c>
      <c r="F200" s="12">
        <f t="shared" si="13"/>
        <v>1.4336917562724014E-3</v>
      </c>
      <c r="G200" s="11">
        <f t="shared" si="14"/>
        <v>-0.8</v>
      </c>
      <c r="H200" s="15">
        <f t="shared" si="15"/>
        <v>-9.3676814988290415E-3</v>
      </c>
    </row>
    <row r="201" spans="2:8" ht="15" x14ac:dyDescent="0.2">
      <c r="B201" s="7" t="s">
        <v>298</v>
      </c>
      <c r="C201" s="38">
        <v>2</v>
      </c>
      <c r="D201" s="38">
        <v>1</v>
      </c>
      <c r="E201" s="12">
        <f t="shared" si="12"/>
        <v>2.34192037470726E-3</v>
      </c>
      <c r="F201" s="12">
        <f t="shared" si="13"/>
        <v>7.1684587813620072E-4</v>
      </c>
      <c r="G201" s="11">
        <f t="shared" si="14"/>
        <v>-0.5</v>
      </c>
      <c r="H201" s="15">
        <f t="shared" si="15"/>
        <v>-1.17096018735363E-3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3</v>
      </c>
      <c r="D203" s="38">
        <v>3</v>
      </c>
      <c r="E203" s="12">
        <f t="shared" si="12"/>
        <v>3.5128805620608899E-3</v>
      </c>
      <c r="F203" s="12">
        <f t="shared" si="13"/>
        <v>2.1505376344086021E-3</v>
      </c>
      <c r="G203" s="11">
        <f t="shared" si="14"/>
        <v>0</v>
      </c>
      <c r="H203" s="15">
        <f t="shared" si="15"/>
        <v>0</v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2</v>
      </c>
      <c r="E205" s="12" t="str">
        <f t="shared" si="12"/>
        <v/>
      </c>
      <c r="F205" s="12">
        <f t="shared" si="13"/>
        <v>1.4336917562724014E-3</v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1</v>
      </c>
      <c r="E206" s="12" t="str">
        <f t="shared" si="12"/>
        <v/>
      </c>
      <c r="F206" s="12">
        <f t="shared" si="13"/>
        <v>7.1684587813620072E-4</v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6</v>
      </c>
      <c r="E208" s="12">
        <f t="shared" si="12"/>
        <v>1.17096018735363E-3</v>
      </c>
      <c r="F208" s="12">
        <f t="shared" si="13"/>
        <v>4.3010752688172043E-3</v>
      </c>
      <c r="G208" s="11">
        <f t="shared" si="14"/>
        <v>5</v>
      </c>
      <c r="H208" s="15">
        <f t="shared" si="15"/>
        <v>5.8548009367681494E-3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1</v>
      </c>
      <c r="D214" s="38">
        <v>1</v>
      </c>
      <c r="E214" s="12">
        <f t="shared" si="12"/>
        <v>1.17096018735363E-3</v>
      </c>
      <c r="F214" s="12">
        <f t="shared" si="13"/>
        <v>7.1684587813620072E-4</v>
      </c>
      <c r="G214" s="11">
        <f t="shared" si="14"/>
        <v>0</v>
      </c>
      <c r="H214" s="15">
        <f t="shared" si="15"/>
        <v>0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0</v>
      </c>
      <c r="E216" s="12">
        <f t="shared" si="12"/>
        <v>1.17096018735363E-3</v>
      </c>
      <c r="F216" s="12" t="str">
        <f t="shared" si="13"/>
        <v/>
      </c>
      <c r="G216" s="11" t="str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3</v>
      </c>
      <c r="E220" s="12" t="str">
        <f t="shared" si="16"/>
        <v/>
      </c>
      <c r="F220" s="12">
        <f t="shared" si="17"/>
        <v>2.1505376344086021E-3</v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2</v>
      </c>
      <c r="E222" s="12" t="str">
        <f t="shared" si="16"/>
        <v/>
      </c>
      <c r="F222" s="12">
        <f t="shared" si="17"/>
        <v>1.4336917562724014E-3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1</v>
      </c>
      <c r="D226" s="38">
        <v>1</v>
      </c>
      <c r="E226" s="12">
        <f t="shared" si="16"/>
        <v>1.17096018735363E-3</v>
      </c>
      <c r="F226" s="12">
        <f t="shared" si="17"/>
        <v>7.1684587813620072E-4</v>
      </c>
      <c r="G226" s="11">
        <f t="shared" si="18"/>
        <v>0</v>
      </c>
      <c r="H226" s="15">
        <f t="shared" si="19"/>
        <v>0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9</v>
      </c>
      <c r="D229" s="38">
        <v>118</v>
      </c>
      <c r="E229" s="12">
        <f t="shared" si="16"/>
        <v>1.0538641686182669E-2</v>
      </c>
      <c r="F229" s="12">
        <f t="shared" si="17"/>
        <v>8.4587813620071686E-2</v>
      </c>
      <c r="G229" s="11">
        <f t="shared" si="18"/>
        <v>12.111111111111111</v>
      </c>
      <c r="H229" s="15">
        <f t="shared" si="19"/>
        <v>0.12763466042154567</v>
      </c>
    </row>
    <row r="230" spans="2:8" ht="15" x14ac:dyDescent="0.2">
      <c r="B230" s="7" t="s">
        <v>312</v>
      </c>
      <c r="C230" s="38">
        <v>2</v>
      </c>
      <c r="D230" s="38">
        <v>0</v>
      </c>
      <c r="E230" s="12">
        <f t="shared" si="16"/>
        <v>2.34192037470726E-3</v>
      </c>
      <c r="F230" s="12" t="str">
        <f t="shared" si="17"/>
        <v/>
      </c>
      <c r="G230" s="11" t="str">
        <f t="shared" si="18"/>
        <v>0</v>
      </c>
      <c r="H230" s="15">
        <f t="shared" si="19"/>
        <v>0</v>
      </c>
    </row>
    <row r="231" spans="2:8" ht="15" x14ac:dyDescent="0.2">
      <c r="B231" s="7" t="s">
        <v>313</v>
      </c>
      <c r="C231" s="38">
        <v>5</v>
      </c>
      <c r="D231" s="38">
        <v>10</v>
      </c>
      <c r="E231" s="12">
        <f t="shared" si="16"/>
        <v>5.8548009367681503E-3</v>
      </c>
      <c r="F231" s="12">
        <f t="shared" si="17"/>
        <v>7.1684587813620072E-3</v>
      </c>
      <c r="G231" s="11">
        <f t="shared" si="18"/>
        <v>1</v>
      </c>
      <c r="H231" s="15">
        <f t="shared" si="19"/>
        <v>5.8548009367681503E-3</v>
      </c>
    </row>
    <row r="232" spans="2:8" ht="15" x14ac:dyDescent="0.2">
      <c r="B232" s="7" t="s">
        <v>77</v>
      </c>
      <c r="C232" s="38">
        <v>0</v>
      </c>
      <c r="D232" s="38">
        <v>5</v>
      </c>
      <c r="E232" s="12" t="str">
        <f t="shared" si="16"/>
        <v/>
      </c>
      <c r="F232" s="12">
        <f t="shared" si="17"/>
        <v>3.5842293906810036E-3</v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2</v>
      </c>
      <c r="D233" s="38">
        <v>3</v>
      </c>
      <c r="E233" s="12">
        <f t="shared" si="16"/>
        <v>2.34192037470726E-3</v>
      </c>
      <c r="F233" s="12">
        <f t="shared" si="17"/>
        <v>2.1505376344086021E-3</v>
      </c>
      <c r="G233" s="11">
        <f t="shared" si="18"/>
        <v>0.5</v>
      </c>
      <c r="H233" s="15">
        <f t="shared" si="19"/>
        <v>1.17096018735363E-3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6</v>
      </c>
      <c r="D235" s="38">
        <v>10</v>
      </c>
      <c r="E235" s="12">
        <f t="shared" si="16"/>
        <v>7.0257611241217799E-3</v>
      </c>
      <c r="F235" s="12">
        <f t="shared" si="17"/>
        <v>7.1684587813620072E-3</v>
      </c>
      <c r="G235" s="11">
        <f t="shared" si="18"/>
        <v>0.66666666666666663</v>
      </c>
      <c r="H235" s="15">
        <f t="shared" si="19"/>
        <v>4.6838407494145199E-3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60</v>
      </c>
      <c r="D237" s="38">
        <v>54</v>
      </c>
      <c r="E237" s="12">
        <f t="shared" si="16"/>
        <v>7.0257611241217793E-2</v>
      </c>
      <c r="F237" s="12">
        <f t="shared" si="17"/>
        <v>3.870967741935484E-2</v>
      </c>
      <c r="G237" s="11">
        <f t="shared" si="18"/>
        <v>-0.1</v>
      </c>
      <c r="H237" s="15">
        <f t="shared" si="19"/>
        <v>-7.0257611241217799E-3</v>
      </c>
    </row>
    <row r="238" spans="2:8" ht="15" x14ac:dyDescent="0.2">
      <c r="B238" s="7" t="s">
        <v>85</v>
      </c>
      <c r="C238" s="38">
        <v>31</v>
      </c>
      <c r="D238" s="38">
        <v>21</v>
      </c>
      <c r="E238" s="12">
        <f t="shared" si="16"/>
        <v>3.6299765807962528E-2</v>
      </c>
      <c r="F238" s="12">
        <f t="shared" si="17"/>
        <v>1.5053763440860216E-2</v>
      </c>
      <c r="G238" s="11">
        <f t="shared" si="18"/>
        <v>-0.32258064516129031</v>
      </c>
      <c r="H238" s="15">
        <f t="shared" si="19"/>
        <v>-1.1709601873536299E-2</v>
      </c>
    </row>
    <row r="239" spans="2:8" ht="15" x14ac:dyDescent="0.2">
      <c r="B239" s="7" t="s">
        <v>81</v>
      </c>
      <c r="C239" s="38">
        <v>5</v>
      </c>
      <c r="D239" s="38">
        <v>8</v>
      </c>
      <c r="E239" s="12">
        <f t="shared" si="16"/>
        <v>5.8548009367681503E-3</v>
      </c>
      <c r="F239" s="12">
        <f t="shared" si="17"/>
        <v>5.7347670250896057E-3</v>
      </c>
      <c r="G239" s="11">
        <f t="shared" si="18"/>
        <v>0.6</v>
      </c>
      <c r="H239" s="15">
        <f t="shared" si="19"/>
        <v>3.5128805620608899E-3</v>
      </c>
    </row>
    <row r="240" spans="2:8" ht="15" x14ac:dyDescent="0.2">
      <c r="B240" s="7" t="s">
        <v>316</v>
      </c>
      <c r="C240" s="38">
        <v>0</v>
      </c>
      <c r="D240" s="38">
        <v>1</v>
      </c>
      <c r="E240" s="12" t="str">
        <f t="shared" si="16"/>
        <v/>
      </c>
      <c r="F240" s="12">
        <f t="shared" si="17"/>
        <v>7.1684587813620072E-4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39</v>
      </c>
      <c r="D245" s="38">
        <v>1</v>
      </c>
      <c r="E245" s="12">
        <f t="shared" si="16"/>
        <v>4.5667447306791571E-2</v>
      </c>
      <c r="F245" s="12">
        <f t="shared" si="17"/>
        <v>7.1684587813620072E-4</v>
      </c>
      <c r="G245" s="11">
        <f t="shared" si="18"/>
        <v>-0.97435897435897434</v>
      </c>
      <c r="H245" s="15">
        <f t="shared" si="19"/>
        <v>-4.449648711943794E-2</v>
      </c>
    </row>
    <row r="246" spans="2:8" ht="15" x14ac:dyDescent="0.2">
      <c r="B246" s="7" t="s">
        <v>318</v>
      </c>
      <c r="C246" s="38">
        <v>8</v>
      </c>
      <c r="D246" s="38">
        <v>2</v>
      </c>
      <c r="E246" s="12">
        <f t="shared" si="16"/>
        <v>9.3676814988290398E-3</v>
      </c>
      <c r="F246" s="12">
        <f t="shared" si="17"/>
        <v>1.4336917562724014E-3</v>
      </c>
      <c r="G246" s="11">
        <f t="shared" si="18"/>
        <v>-0.75</v>
      </c>
      <c r="H246" s="15">
        <f t="shared" si="19"/>
        <v>-7.0257611241217799E-3</v>
      </c>
    </row>
    <row r="247" spans="2:8" ht="15" x14ac:dyDescent="0.2">
      <c r="B247" s="7" t="s">
        <v>319</v>
      </c>
      <c r="C247" s="38">
        <v>130</v>
      </c>
      <c r="D247" s="38">
        <v>62</v>
      </c>
      <c r="E247" s="12">
        <f t="shared" si="16"/>
        <v>0.1522248243559719</v>
      </c>
      <c r="F247" s="12">
        <f t="shared" si="17"/>
        <v>4.4444444444444446E-2</v>
      </c>
      <c r="G247" s="11">
        <f t="shared" si="18"/>
        <v>-0.52307692307692311</v>
      </c>
      <c r="H247" s="15">
        <f t="shared" si="19"/>
        <v>-7.9625292740046844E-2</v>
      </c>
    </row>
    <row r="248" spans="2:8" ht="15" x14ac:dyDescent="0.2">
      <c r="B248" s="7" t="s">
        <v>86</v>
      </c>
      <c r="C248" s="38">
        <v>2</v>
      </c>
      <c r="D248" s="38">
        <v>52</v>
      </c>
      <c r="E248" s="12">
        <f t="shared" si="16"/>
        <v>2.34192037470726E-3</v>
      </c>
      <c r="F248" s="12">
        <f t="shared" si="17"/>
        <v>3.7275985663082441E-2</v>
      </c>
      <c r="G248" s="11">
        <f t="shared" si="18"/>
        <v>25</v>
      </c>
      <c r="H248" s="15">
        <f t="shared" si="19"/>
        <v>5.8548009367681501E-2</v>
      </c>
    </row>
    <row r="249" spans="2:8" ht="15" x14ac:dyDescent="0.2">
      <c r="B249" s="7" t="s">
        <v>87</v>
      </c>
      <c r="C249" s="38">
        <v>18</v>
      </c>
      <c r="D249" s="38">
        <v>28</v>
      </c>
      <c r="E249" s="12">
        <f t="shared" si="16"/>
        <v>2.1077283372365339E-2</v>
      </c>
      <c r="F249" s="12">
        <f t="shared" si="17"/>
        <v>2.007168458781362E-2</v>
      </c>
      <c r="G249" s="11">
        <f t="shared" si="18"/>
        <v>0.55555555555555558</v>
      </c>
      <c r="H249" s="15">
        <f t="shared" si="19"/>
        <v>1.1709601873536301E-2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2</v>
      </c>
      <c r="E253" s="12" t="str">
        <f t="shared" si="16"/>
        <v/>
      </c>
      <c r="F253" s="12">
        <f t="shared" si="17"/>
        <v>1.4336917562724014E-3</v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1</v>
      </c>
      <c r="D254" s="38">
        <v>0</v>
      </c>
      <c r="E254" s="12">
        <f t="shared" si="16"/>
        <v>1.17096018735363E-3</v>
      </c>
      <c r="F254" s="12" t="str">
        <f t="shared" si="17"/>
        <v/>
      </c>
      <c r="G254" s="11" t="str">
        <f t="shared" si="18"/>
        <v>0</v>
      </c>
      <c r="H254" s="15">
        <f t="shared" si="19"/>
        <v>0</v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9</v>
      </c>
      <c r="D256" s="38">
        <v>37</v>
      </c>
      <c r="E256" s="12">
        <f t="shared" si="16"/>
        <v>1.0538641686182669E-2</v>
      </c>
      <c r="F256" s="12">
        <f t="shared" si="17"/>
        <v>2.6523297491039426E-2</v>
      </c>
      <c r="G256" s="11">
        <f t="shared" si="18"/>
        <v>3.1111111111111112</v>
      </c>
      <c r="H256" s="15">
        <f t="shared" si="19"/>
        <v>3.2786885245901641E-2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1</v>
      </c>
      <c r="D261" s="38">
        <v>0</v>
      </c>
      <c r="E261" s="12">
        <f t="shared" si="16"/>
        <v>1.17096018735363E-3</v>
      </c>
      <c r="F261" s="12" t="str">
        <f t="shared" si="17"/>
        <v/>
      </c>
      <c r="G261" s="11" t="str">
        <f t="shared" si="18"/>
        <v>0</v>
      </c>
      <c r="H261" s="15">
        <f t="shared" si="19"/>
        <v>0</v>
      </c>
    </row>
    <row r="262" spans="2:8" ht="15" x14ac:dyDescent="0.2">
      <c r="B262" s="7" t="s">
        <v>90</v>
      </c>
      <c r="C262" s="38">
        <v>2</v>
      </c>
      <c r="D262" s="38">
        <v>1</v>
      </c>
      <c r="E262" s="12">
        <f t="shared" si="16"/>
        <v>2.34192037470726E-3</v>
      </c>
      <c r="F262" s="12">
        <f t="shared" si="17"/>
        <v>7.1684587813620072E-4</v>
      </c>
      <c r="G262" s="11">
        <f t="shared" si="18"/>
        <v>-0.5</v>
      </c>
      <c r="H262" s="15">
        <f t="shared" si="19"/>
        <v>-1.17096018735363E-3</v>
      </c>
    </row>
    <row r="263" spans="2:8" ht="15" x14ac:dyDescent="0.2">
      <c r="B263" s="7" t="s">
        <v>329</v>
      </c>
      <c r="C263" s="38">
        <v>1</v>
      </c>
      <c r="D263" s="38">
        <v>0</v>
      </c>
      <c r="E263" s="12">
        <f t="shared" si="16"/>
        <v>1.17096018735363E-3</v>
      </c>
      <c r="F263" s="12" t="str">
        <f t="shared" si="17"/>
        <v/>
      </c>
      <c r="G263" s="11" t="str">
        <f t="shared" si="18"/>
        <v>0</v>
      </c>
      <c r="H263" s="15">
        <f t="shared" si="19"/>
        <v>0</v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4</v>
      </c>
      <c r="E266" s="12" t="str">
        <f t="shared" si="16"/>
        <v/>
      </c>
      <c r="F266" s="12">
        <f t="shared" si="17"/>
        <v>2.8673835125448029E-3</v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62</v>
      </c>
      <c r="D268" s="38">
        <v>4</v>
      </c>
      <c r="E268" s="12">
        <f t="shared" si="16"/>
        <v>7.2599531615925056E-2</v>
      </c>
      <c r="F268" s="12">
        <f t="shared" si="17"/>
        <v>2.8673835125448029E-3</v>
      </c>
      <c r="G268" s="11">
        <f t="shared" si="18"/>
        <v>-0.93548387096774188</v>
      </c>
      <c r="H268" s="15">
        <f t="shared" si="19"/>
        <v>-6.7915690866510531E-2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</v>
      </c>
      <c r="D270" s="38">
        <v>10</v>
      </c>
      <c r="E270" s="12">
        <f t="shared" si="16"/>
        <v>1.17096018735363E-3</v>
      </c>
      <c r="F270" s="12">
        <f t="shared" si="17"/>
        <v>7.1684587813620072E-3</v>
      </c>
      <c r="G270" s="11">
        <f t="shared" si="18"/>
        <v>9</v>
      </c>
      <c r="H270" s="15">
        <f t="shared" si="19"/>
        <v>1.0538641686182669E-2</v>
      </c>
    </row>
    <row r="271" spans="2:8" ht="15" x14ac:dyDescent="0.2">
      <c r="B271" s="7" t="s">
        <v>93</v>
      </c>
      <c r="C271" s="38">
        <v>0</v>
      </c>
      <c r="D271" s="38">
        <v>2</v>
      </c>
      <c r="E271" s="12" t="str">
        <f t="shared" si="16"/>
        <v/>
      </c>
      <c r="F271" s="12">
        <f t="shared" si="17"/>
        <v>1.4336917562724014E-3</v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2</v>
      </c>
      <c r="E272" s="12" t="str">
        <f t="shared" si="16"/>
        <v/>
      </c>
      <c r="F272" s="12">
        <f t="shared" si="17"/>
        <v>1.4336917562724014E-3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2</v>
      </c>
      <c r="D273" s="38">
        <v>4</v>
      </c>
      <c r="E273" s="12">
        <f t="shared" si="16"/>
        <v>2.34192037470726E-3</v>
      </c>
      <c r="F273" s="12">
        <f t="shared" si="17"/>
        <v>2.8673835125448029E-3</v>
      </c>
      <c r="G273" s="11">
        <f t="shared" si="18"/>
        <v>1</v>
      </c>
      <c r="H273" s="15">
        <f t="shared" si="19"/>
        <v>2.34192037470726E-3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2</v>
      </c>
      <c r="D276" s="38">
        <v>3</v>
      </c>
      <c r="E276" s="12">
        <f t="shared" si="16"/>
        <v>2.34192037470726E-3</v>
      </c>
      <c r="F276" s="12">
        <f t="shared" si="17"/>
        <v>2.1505376344086021E-3</v>
      </c>
      <c r="G276" s="11">
        <f t="shared" si="18"/>
        <v>0.5</v>
      </c>
      <c r="H276" s="15">
        <f t="shared" si="19"/>
        <v>1.17096018735363E-3</v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2</v>
      </c>
      <c r="E278" s="12" t="str">
        <f t="shared" si="16"/>
        <v/>
      </c>
      <c r="F278" s="12">
        <f t="shared" si="17"/>
        <v>1.4336917562724014E-3</v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4</v>
      </c>
      <c r="D281" s="38">
        <v>2</v>
      </c>
      <c r="E281" s="12">
        <f t="shared" ref="E281:E288" si="20">+IF(C281=0,"",C281/C$151)</f>
        <v>4.6838407494145199E-3</v>
      </c>
      <c r="F281" s="12">
        <f t="shared" ref="F281:F288" si="21">+IF(D281=0,"",D281/D$151)</f>
        <v>1.4336917562724014E-3</v>
      </c>
      <c r="G281" s="11">
        <f t="shared" ref="G281:G288" si="22">+IF(OR(AND(D281=0),(C281=0)),"0",((D281-C281)/C281))</f>
        <v>-0.5</v>
      </c>
      <c r="H281" s="15">
        <f t="shared" ref="H281:H288" si="23">+IF(OR(AND(E281=""),(G281="")),"",E281*G281)</f>
        <v>-2.34192037470726E-3</v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1</v>
      </c>
      <c r="D283" s="38">
        <v>1</v>
      </c>
      <c r="E283" s="12">
        <f t="shared" si="20"/>
        <v>1.17096018735363E-3</v>
      </c>
      <c r="F283" s="12">
        <f t="shared" si="21"/>
        <v>7.1684587813620072E-4</v>
      </c>
      <c r="G283" s="11">
        <f t="shared" si="22"/>
        <v>0</v>
      </c>
      <c r="H283" s="15">
        <f t="shared" si="23"/>
        <v>0</v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6544</v>
      </c>
      <c r="D294" s="34">
        <f>SUM(D295:D499)</f>
        <v>6245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-4.5690709046454767E-2</v>
      </c>
      <c r="H294" s="36">
        <f>+IF(OR(AND(E294=""),(G294="")),"",E294*G294)</f>
        <v>-4.5690709046454767E-2</v>
      </c>
    </row>
    <row r="295" spans="2:8" ht="15" x14ac:dyDescent="0.2">
      <c r="B295" s="37" t="s">
        <v>100</v>
      </c>
      <c r="C295" s="38">
        <v>131</v>
      </c>
      <c r="D295" s="38">
        <v>80</v>
      </c>
      <c r="E295" s="40">
        <f>+IF(C295=0,"",C295/C$294)</f>
        <v>2.0018337408312957E-2</v>
      </c>
      <c r="F295" s="40">
        <f>+IF(D295=0,"",D295/D$294)</f>
        <v>1.2810248198558846E-2</v>
      </c>
      <c r="G295" s="30">
        <f>+IF(OR(AND(D295=0),(C295=0)),"0",((D295-C295)/C295))</f>
        <v>-0.38931297709923662</v>
      </c>
      <c r="H295" s="31">
        <f>+IF(OR(AND(E295=""),(G295="")),"",E295*G295)</f>
        <v>-7.7933985330073344E-3</v>
      </c>
    </row>
    <row r="296" spans="2:8" ht="15" x14ac:dyDescent="0.2">
      <c r="B296" s="5" t="s">
        <v>113</v>
      </c>
      <c r="C296" s="38">
        <v>5</v>
      </c>
      <c r="D296" s="38">
        <v>0</v>
      </c>
      <c r="E296" s="12">
        <f t="shared" ref="E296:E359" si="24">+IF(C296=0,"",C296/C$294)</f>
        <v>7.6405867970660152E-4</v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51</v>
      </c>
      <c r="D297" s="38">
        <v>15</v>
      </c>
      <c r="E297" s="12">
        <f t="shared" si="24"/>
        <v>7.7933985330073353E-3</v>
      </c>
      <c r="F297" s="12">
        <f t="shared" si="25"/>
        <v>2.4019215372297837E-3</v>
      </c>
      <c r="G297" s="11">
        <f t="shared" si="26"/>
        <v>-0.70588235294117652</v>
      </c>
      <c r="H297" s="15">
        <f t="shared" si="27"/>
        <v>-5.5012224938875308E-3</v>
      </c>
    </row>
    <row r="298" spans="2:8" ht="15" x14ac:dyDescent="0.2">
      <c r="B298" s="5" t="s">
        <v>95</v>
      </c>
      <c r="C298" s="38">
        <v>6</v>
      </c>
      <c r="D298" s="38">
        <v>8</v>
      </c>
      <c r="E298" s="12">
        <f t="shared" si="24"/>
        <v>9.1687041564792176E-4</v>
      </c>
      <c r="F298" s="12">
        <f t="shared" si="25"/>
        <v>1.2810248198558848E-3</v>
      </c>
      <c r="G298" s="11">
        <f t="shared" si="26"/>
        <v>0.33333333333333331</v>
      </c>
      <c r="H298" s="15">
        <f t="shared" si="27"/>
        <v>3.0562347188264059E-4</v>
      </c>
    </row>
    <row r="299" spans="2:8" ht="15" x14ac:dyDescent="0.2">
      <c r="B299" s="5" t="s">
        <v>112</v>
      </c>
      <c r="C299" s="38">
        <v>0</v>
      </c>
      <c r="D299" s="38">
        <v>1</v>
      </c>
      <c r="E299" s="12" t="str">
        <f t="shared" si="24"/>
        <v/>
      </c>
      <c r="F299" s="12">
        <f t="shared" si="25"/>
        <v>1.6012810248198559E-4</v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115</v>
      </c>
      <c r="D301" s="38">
        <v>189</v>
      </c>
      <c r="E301" s="12">
        <f t="shared" si="24"/>
        <v>1.7573349633251835E-2</v>
      </c>
      <c r="F301" s="12">
        <f t="shared" si="25"/>
        <v>3.0264211369095278E-2</v>
      </c>
      <c r="G301" s="11">
        <f t="shared" si="26"/>
        <v>0.64347826086956517</v>
      </c>
      <c r="H301" s="15">
        <f t="shared" si="27"/>
        <v>1.1308068459657702E-2</v>
      </c>
    </row>
    <row r="302" spans="2:8" ht="15" x14ac:dyDescent="0.2">
      <c r="B302" s="5" t="s">
        <v>109</v>
      </c>
      <c r="C302" s="38">
        <v>15</v>
      </c>
      <c r="D302" s="38">
        <v>2</v>
      </c>
      <c r="E302" s="12">
        <f t="shared" si="24"/>
        <v>2.2921760391198046E-3</v>
      </c>
      <c r="F302" s="12">
        <f t="shared" si="25"/>
        <v>3.2025620496397119E-4</v>
      </c>
      <c r="G302" s="11">
        <f t="shared" si="26"/>
        <v>-0.8666666666666667</v>
      </c>
      <c r="H302" s="15">
        <f t="shared" si="27"/>
        <v>-1.9865525672371639E-3</v>
      </c>
    </row>
    <row r="303" spans="2:8" ht="15" x14ac:dyDescent="0.2">
      <c r="B303" s="5" t="s">
        <v>108</v>
      </c>
      <c r="C303" s="38">
        <v>0</v>
      </c>
      <c r="D303" s="38">
        <v>30</v>
      </c>
      <c r="E303" s="12" t="str">
        <f t="shared" si="24"/>
        <v/>
      </c>
      <c r="F303" s="12">
        <f t="shared" si="25"/>
        <v>4.8038430744595673E-3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182</v>
      </c>
      <c r="D304" s="38">
        <v>85</v>
      </c>
      <c r="E304" s="12">
        <f t="shared" si="24"/>
        <v>2.7811735941320293E-2</v>
      </c>
      <c r="F304" s="12">
        <f t="shared" si="25"/>
        <v>1.3610888710968775E-2</v>
      </c>
      <c r="G304" s="11">
        <f t="shared" si="26"/>
        <v>-0.53296703296703296</v>
      </c>
      <c r="H304" s="15">
        <f t="shared" si="27"/>
        <v>-1.4822738386308067E-2</v>
      </c>
    </row>
    <row r="305" spans="2:8" ht="15" x14ac:dyDescent="0.2">
      <c r="B305" s="5" t="s">
        <v>351</v>
      </c>
      <c r="C305" s="38">
        <v>7</v>
      </c>
      <c r="D305" s="38">
        <v>15</v>
      </c>
      <c r="E305" s="12">
        <f t="shared" si="24"/>
        <v>1.069682151589242E-3</v>
      </c>
      <c r="F305" s="12">
        <f t="shared" si="25"/>
        <v>2.4019215372297837E-3</v>
      </c>
      <c r="G305" s="11">
        <f t="shared" si="26"/>
        <v>1.1428571428571428</v>
      </c>
      <c r="H305" s="15">
        <f t="shared" si="27"/>
        <v>1.2224938875305621E-3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28</v>
      </c>
      <c r="D307" s="38">
        <v>149</v>
      </c>
      <c r="E307" s="12">
        <f t="shared" si="24"/>
        <v>4.278728606356968E-3</v>
      </c>
      <c r="F307" s="12">
        <f t="shared" si="25"/>
        <v>2.3859087269815851E-2</v>
      </c>
      <c r="G307" s="11">
        <f t="shared" si="26"/>
        <v>4.3214285714285712</v>
      </c>
      <c r="H307" s="15">
        <f t="shared" si="27"/>
        <v>1.8490220048899754E-2</v>
      </c>
    </row>
    <row r="308" spans="2:8" ht="15" x14ac:dyDescent="0.2">
      <c r="B308" s="5" t="s">
        <v>99</v>
      </c>
      <c r="C308" s="38">
        <v>5</v>
      </c>
      <c r="D308" s="38">
        <v>23</v>
      </c>
      <c r="E308" s="12">
        <f t="shared" si="24"/>
        <v>7.6405867970660152E-4</v>
      </c>
      <c r="F308" s="12">
        <f t="shared" si="25"/>
        <v>3.6829463570856686E-3</v>
      </c>
      <c r="G308" s="11">
        <f t="shared" si="26"/>
        <v>3.6</v>
      </c>
      <c r="H308" s="15">
        <f t="shared" si="27"/>
        <v>2.7506112469437654E-3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16</v>
      </c>
      <c r="D310" s="38">
        <v>12</v>
      </c>
      <c r="E310" s="12">
        <f t="shared" si="24"/>
        <v>2.4449877750611247E-3</v>
      </c>
      <c r="F310" s="12">
        <f t="shared" si="25"/>
        <v>1.921537229783827E-3</v>
      </c>
      <c r="G310" s="11">
        <f t="shared" si="26"/>
        <v>-0.25</v>
      </c>
      <c r="H310" s="15">
        <f t="shared" si="27"/>
        <v>-6.1124694376528117E-4</v>
      </c>
    </row>
    <row r="311" spans="2:8" ht="15" x14ac:dyDescent="0.2">
      <c r="B311" s="5" t="s">
        <v>102</v>
      </c>
      <c r="C311" s="38">
        <v>10</v>
      </c>
      <c r="D311" s="38">
        <v>82</v>
      </c>
      <c r="E311" s="12">
        <f t="shared" si="24"/>
        <v>1.528117359413203E-3</v>
      </c>
      <c r="F311" s="12">
        <f t="shared" si="25"/>
        <v>1.3130504403522819E-2</v>
      </c>
      <c r="G311" s="11">
        <f t="shared" si="26"/>
        <v>7.2</v>
      </c>
      <c r="H311" s="15">
        <f t="shared" si="27"/>
        <v>1.1002444987775062E-2</v>
      </c>
    </row>
    <row r="312" spans="2:8" ht="15" x14ac:dyDescent="0.2">
      <c r="B312" s="5" t="s">
        <v>97</v>
      </c>
      <c r="C312" s="38">
        <v>10</v>
      </c>
      <c r="D312" s="38">
        <v>0</v>
      </c>
      <c r="E312" s="12">
        <f t="shared" si="24"/>
        <v>1.528117359413203E-3</v>
      </c>
      <c r="F312" s="12" t="str">
        <f t="shared" si="25"/>
        <v/>
      </c>
      <c r="G312" s="11" t="str">
        <f t="shared" si="26"/>
        <v>0</v>
      </c>
      <c r="H312" s="15">
        <f t="shared" si="27"/>
        <v>0</v>
      </c>
    </row>
    <row r="313" spans="2:8" ht="15" x14ac:dyDescent="0.2">
      <c r="B313" s="5" t="s">
        <v>352</v>
      </c>
      <c r="C313" s="38">
        <v>0</v>
      </c>
      <c r="D313" s="38">
        <v>2</v>
      </c>
      <c r="E313" s="12" t="str">
        <f t="shared" si="24"/>
        <v/>
      </c>
      <c r="F313" s="12">
        <f t="shared" si="25"/>
        <v>3.2025620496397119E-4</v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521</v>
      </c>
      <c r="D314" s="38">
        <v>687</v>
      </c>
      <c r="E314" s="12">
        <f t="shared" si="24"/>
        <v>7.9614914425427868E-2</v>
      </c>
      <c r="F314" s="12">
        <f t="shared" si="25"/>
        <v>0.11000800640512409</v>
      </c>
      <c r="G314" s="11">
        <f t="shared" si="26"/>
        <v>0.31861804222648754</v>
      </c>
      <c r="H314" s="15">
        <f t="shared" si="27"/>
        <v>2.5366748166259168E-2</v>
      </c>
    </row>
    <row r="315" spans="2:8" ht="15" x14ac:dyDescent="0.2">
      <c r="B315" s="5" t="s">
        <v>354</v>
      </c>
      <c r="C315" s="38">
        <v>0</v>
      </c>
      <c r="D315" s="38">
        <v>22</v>
      </c>
      <c r="E315" s="12" t="str">
        <f t="shared" si="24"/>
        <v/>
      </c>
      <c r="F315" s="12">
        <f t="shared" si="25"/>
        <v>3.5228182546036828E-3</v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116</v>
      </c>
      <c r="D317" s="38">
        <v>31</v>
      </c>
      <c r="E317" s="12">
        <f t="shared" si="24"/>
        <v>1.7726161369193152E-2</v>
      </c>
      <c r="F317" s="12">
        <f t="shared" si="25"/>
        <v>4.9639711769415536E-3</v>
      </c>
      <c r="G317" s="11">
        <f t="shared" si="26"/>
        <v>-0.73275862068965514</v>
      </c>
      <c r="H317" s="15">
        <f t="shared" si="27"/>
        <v>-1.2988997555012222E-2</v>
      </c>
    </row>
    <row r="318" spans="2:8" ht="15" x14ac:dyDescent="0.2">
      <c r="B318" s="5" t="s">
        <v>355</v>
      </c>
      <c r="C318" s="38">
        <v>159</v>
      </c>
      <c r="D318" s="38">
        <v>195</v>
      </c>
      <c r="E318" s="12">
        <f t="shared" si="24"/>
        <v>2.4297066014669928E-2</v>
      </c>
      <c r="F318" s="12">
        <f t="shared" si="25"/>
        <v>3.122497998398719E-2</v>
      </c>
      <c r="G318" s="11">
        <f t="shared" si="26"/>
        <v>0.22641509433962265</v>
      </c>
      <c r="H318" s="15">
        <f t="shared" si="27"/>
        <v>5.5012224938875308E-3</v>
      </c>
    </row>
    <row r="319" spans="2:8" ht="15" x14ac:dyDescent="0.2">
      <c r="B319" s="5" t="s">
        <v>115</v>
      </c>
      <c r="C319" s="38">
        <v>321</v>
      </c>
      <c r="D319" s="38">
        <v>222</v>
      </c>
      <c r="E319" s="12">
        <f t="shared" si="24"/>
        <v>4.9052567237163815E-2</v>
      </c>
      <c r="F319" s="12">
        <f t="shared" si="25"/>
        <v>3.5548438751000798E-2</v>
      </c>
      <c r="G319" s="11">
        <f t="shared" si="26"/>
        <v>-0.30841121495327101</v>
      </c>
      <c r="H319" s="15">
        <f t="shared" si="27"/>
        <v>-1.5128361858190708E-2</v>
      </c>
    </row>
    <row r="320" spans="2:8" ht="15" x14ac:dyDescent="0.2">
      <c r="B320" s="5" t="s">
        <v>114</v>
      </c>
      <c r="C320" s="38">
        <v>0</v>
      </c>
      <c r="D320" s="38">
        <v>2</v>
      </c>
      <c r="E320" s="12" t="str">
        <f t="shared" si="24"/>
        <v/>
      </c>
      <c r="F320" s="12">
        <f t="shared" si="25"/>
        <v>3.2025620496397119E-4</v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13</v>
      </c>
      <c r="D321" s="38">
        <v>3</v>
      </c>
      <c r="E321" s="12">
        <f t="shared" si="24"/>
        <v>1.9865525672371639E-3</v>
      </c>
      <c r="F321" s="12">
        <f t="shared" si="25"/>
        <v>4.8038430744595676E-4</v>
      </c>
      <c r="G321" s="11">
        <f t="shared" si="26"/>
        <v>-0.76923076923076927</v>
      </c>
      <c r="H321" s="15">
        <f t="shared" si="27"/>
        <v>-1.528117359413203E-3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12</v>
      </c>
      <c r="D323" s="38">
        <v>0</v>
      </c>
      <c r="E323" s="12">
        <f t="shared" si="24"/>
        <v>1.8337408312958435E-3</v>
      </c>
      <c r="F323" s="12" t="str">
        <f t="shared" si="25"/>
        <v/>
      </c>
      <c r="G323" s="11" t="str">
        <f t="shared" si="26"/>
        <v>0</v>
      </c>
      <c r="H323" s="15">
        <f t="shared" si="27"/>
        <v>0</v>
      </c>
    </row>
    <row r="324" spans="2:8" ht="15" x14ac:dyDescent="0.2">
      <c r="B324" s="5" t="s">
        <v>473</v>
      </c>
      <c r="C324" s="38">
        <v>1</v>
      </c>
      <c r="D324" s="38">
        <v>1</v>
      </c>
      <c r="E324" s="12">
        <f t="shared" si="24"/>
        <v>1.5281173594132029E-4</v>
      </c>
      <c r="F324" s="12">
        <f t="shared" si="25"/>
        <v>1.6012810248198559E-4</v>
      </c>
      <c r="G324" s="11">
        <f t="shared" si="26"/>
        <v>0</v>
      </c>
      <c r="H324" s="15">
        <f t="shared" si="27"/>
        <v>0</v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117</v>
      </c>
      <c r="D326" s="38">
        <v>131</v>
      </c>
      <c r="E326" s="12">
        <f t="shared" si="24"/>
        <v>1.7878973105134473E-2</v>
      </c>
      <c r="F326" s="12">
        <f t="shared" si="25"/>
        <v>2.0976781425140111E-2</v>
      </c>
      <c r="G326" s="11">
        <f t="shared" si="26"/>
        <v>0.11965811965811966</v>
      </c>
      <c r="H326" s="15">
        <f t="shared" si="27"/>
        <v>2.139364303178484E-3</v>
      </c>
    </row>
    <row r="327" spans="2:8" ht="15" x14ac:dyDescent="0.2">
      <c r="B327" s="5" t="s">
        <v>358</v>
      </c>
      <c r="C327" s="38">
        <v>3</v>
      </c>
      <c r="D327" s="38">
        <v>2</v>
      </c>
      <c r="E327" s="12">
        <f t="shared" si="24"/>
        <v>4.5843520782396088E-4</v>
      </c>
      <c r="F327" s="12">
        <f t="shared" si="25"/>
        <v>3.2025620496397119E-4</v>
      </c>
      <c r="G327" s="11">
        <f t="shared" si="26"/>
        <v>-0.33333333333333331</v>
      </c>
      <c r="H327" s="15">
        <f t="shared" si="27"/>
        <v>-1.5281173594132029E-4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11</v>
      </c>
      <c r="D330" s="38">
        <v>43</v>
      </c>
      <c r="E330" s="12">
        <f t="shared" si="24"/>
        <v>1.6809290953545232E-3</v>
      </c>
      <c r="F330" s="12">
        <f t="shared" si="25"/>
        <v>6.8855084067253802E-3</v>
      </c>
      <c r="G330" s="11">
        <f t="shared" si="26"/>
        <v>2.9090909090909092</v>
      </c>
      <c r="H330" s="15">
        <f t="shared" si="27"/>
        <v>4.8899755501222494E-3</v>
      </c>
    </row>
    <row r="331" spans="2:8" ht="15" x14ac:dyDescent="0.2">
      <c r="B331" s="5" t="s">
        <v>117</v>
      </c>
      <c r="C331" s="38">
        <v>0</v>
      </c>
      <c r="D331" s="38">
        <v>7</v>
      </c>
      <c r="E331" s="12" t="str">
        <f t="shared" si="24"/>
        <v/>
      </c>
      <c r="F331" s="12">
        <f t="shared" si="25"/>
        <v>1.1208967173738991E-3</v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1071</v>
      </c>
      <c r="D332" s="38">
        <v>956</v>
      </c>
      <c r="E332" s="12">
        <f t="shared" si="24"/>
        <v>0.16366136919315402</v>
      </c>
      <c r="F332" s="12">
        <f t="shared" si="25"/>
        <v>0.15308246597277822</v>
      </c>
      <c r="G332" s="11">
        <f t="shared" si="26"/>
        <v>-0.10737628384687208</v>
      </c>
      <c r="H332" s="15">
        <f t="shared" si="27"/>
        <v>-1.7573349633251831E-2</v>
      </c>
    </row>
    <row r="333" spans="2:8" ht="15" x14ac:dyDescent="0.2">
      <c r="B333" s="5" t="s">
        <v>130</v>
      </c>
      <c r="C333" s="38">
        <v>356</v>
      </c>
      <c r="D333" s="38">
        <v>399</v>
      </c>
      <c r="E333" s="12">
        <f t="shared" si="24"/>
        <v>5.4400977995110025E-2</v>
      </c>
      <c r="F333" s="12">
        <f t="shared" si="25"/>
        <v>6.3891112890312254E-2</v>
      </c>
      <c r="G333" s="11">
        <f t="shared" si="26"/>
        <v>0.12078651685393259</v>
      </c>
      <c r="H333" s="15">
        <f t="shared" si="27"/>
        <v>6.5709046454767725E-3</v>
      </c>
    </row>
    <row r="334" spans="2:8" ht="15" x14ac:dyDescent="0.2">
      <c r="B334" s="5" t="s">
        <v>119</v>
      </c>
      <c r="C334" s="38">
        <v>1227</v>
      </c>
      <c r="D334" s="38">
        <v>536</v>
      </c>
      <c r="E334" s="12">
        <f t="shared" si="24"/>
        <v>0.1875</v>
      </c>
      <c r="F334" s="12">
        <f t="shared" si="25"/>
        <v>8.5828662930344274E-2</v>
      </c>
      <c r="G334" s="11">
        <f t="shared" si="26"/>
        <v>-0.56316218418907904</v>
      </c>
      <c r="H334" s="15">
        <f t="shared" si="27"/>
        <v>-0.10559290953545232</v>
      </c>
    </row>
    <row r="335" spans="2:8" ht="15" x14ac:dyDescent="0.2">
      <c r="B335" s="5" t="s">
        <v>128</v>
      </c>
      <c r="C335" s="38">
        <v>103</v>
      </c>
      <c r="D335" s="38">
        <v>102</v>
      </c>
      <c r="E335" s="12">
        <f t="shared" si="24"/>
        <v>1.573960880195599E-2</v>
      </c>
      <c r="F335" s="12">
        <f t="shared" si="25"/>
        <v>1.6333066453162529E-2</v>
      </c>
      <c r="G335" s="11">
        <f t="shared" si="26"/>
        <v>-9.7087378640776691E-3</v>
      </c>
      <c r="H335" s="15">
        <f t="shared" si="27"/>
        <v>-1.5281173594132027E-4</v>
      </c>
    </row>
    <row r="336" spans="2:8" ht="15" x14ac:dyDescent="0.2">
      <c r="B336" s="5" t="s">
        <v>132</v>
      </c>
      <c r="C336" s="38">
        <v>0</v>
      </c>
      <c r="D336" s="38">
        <v>2</v>
      </c>
      <c r="E336" s="12" t="str">
        <f t="shared" si="24"/>
        <v/>
      </c>
      <c r="F336" s="12">
        <f t="shared" si="25"/>
        <v>3.2025620496397119E-4</v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1</v>
      </c>
      <c r="D337" s="38">
        <v>2</v>
      </c>
      <c r="E337" s="12">
        <f t="shared" si="24"/>
        <v>1.5281173594132029E-4</v>
      </c>
      <c r="F337" s="12">
        <f t="shared" si="25"/>
        <v>3.2025620496397119E-4</v>
      </c>
      <c r="G337" s="11">
        <f t="shared" si="26"/>
        <v>1</v>
      </c>
      <c r="H337" s="15">
        <f t="shared" si="27"/>
        <v>1.5281173594132029E-4</v>
      </c>
    </row>
    <row r="338" spans="2:8" ht="15" x14ac:dyDescent="0.2">
      <c r="B338" s="5" t="s">
        <v>362</v>
      </c>
      <c r="C338" s="38">
        <v>0</v>
      </c>
      <c r="D338" s="38">
        <v>3</v>
      </c>
      <c r="E338" s="12" t="str">
        <f t="shared" si="24"/>
        <v/>
      </c>
      <c r="F338" s="12">
        <f t="shared" si="25"/>
        <v>4.8038430744595676E-4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19</v>
      </c>
      <c r="D339" s="38">
        <v>24</v>
      </c>
      <c r="E339" s="12">
        <f t="shared" si="24"/>
        <v>2.9034229828850855E-3</v>
      </c>
      <c r="F339" s="12">
        <f t="shared" si="25"/>
        <v>3.843074459567654E-3</v>
      </c>
      <c r="G339" s="11">
        <f t="shared" si="26"/>
        <v>0.26315789473684209</v>
      </c>
      <c r="H339" s="15">
        <f t="shared" si="27"/>
        <v>7.6405867970660141E-4</v>
      </c>
    </row>
    <row r="340" spans="2:8" ht="15" x14ac:dyDescent="0.2">
      <c r="B340" s="5" t="s">
        <v>364</v>
      </c>
      <c r="C340" s="38">
        <v>5</v>
      </c>
      <c r="D340" s="38">
        <v>19</v>
      </c>
      <c r="E340" s="12">
        <f t="shared" si="24"/>
        <v>7.6405867970660152E-4</v>
      </c>
      <c r="F340" s="12">
        <f t="shared" si="25"/>
        <v>3.0424339471577262E-3</v>
      </c>
      <c r="G340" s="11">
        <f t="shared" si="26"/>
        <v>2.8</v>
      </c>
      <c r="H340" s="15">
        <f t="shared" si="27"/>
        <v>2.139364303178484E-3</v>
      </c>
    </row>
    <row r="341" spans="2:8" ht="15" x14ac:dyDescent="0.2">
      <c r="B341" s="5" t="s">
        <v>118</v>
      </c>
      <c r="C341" s="38">
        <v>0</v>
      </c>
      <c r="D341" s="38">
        <v>1</v>
      </c>
      <c r="E341" s="12" t="str">
        <f t="shared" si="24"/>
        <v/>
      </c>
      <c r="F341" s="12">
        <f t="shared" si="25"/>
        <v>1.6012810248198559E-4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22</v>
      </c>
      <c r="D342" s="38">
        <v>0</v>
      </c>
      <c r="E342" s="12">
        <f t="shared" si="24"/>
        <v>3.3618581907090463E-3</v>
      </c>
      <c r="F342" s="12" t="str">
        <f t="shared" si="25"/>
        <v/>
      </c>
      <c r="G342" s="11" t="str">
        <f t="shared" si="26"/>
        <v>0</v>
      </c>
      <c r="H342" s="15">
        <f t="shared" si="27"/>
        <v>0</v>
      </c>
    </row>
    <row r="343" spans="2:8" ht="15" x14ac:dyDescent="0.2">
      <c r="B343" s="5" t="s">
        <v>129</v>
      </c>
      <c r="C343" s="38">
        <v>11</v>
      </c>
      <c r="D343" s="38">
        <v>11</v>
      </c>
      <c r="E343" s="12">
        <f t="shared" si="24"/>
        <v>1.6809290953545232E-3</v>
      </c>
      <c r="F343" s="12">
        <f t="shared" si="25"/>
        <v>1.7614091273018414E-3</v>
      </c>
      <c r="G343" s="11">
        <f t="shared" si="26"/>
        <v>0</v>
      </c>
      <c r="H343" s="15">
        <f t="shared" si="27"/>
        <v>0</v>
      </c>
    </row>
    <row r="344" spans="2:8" ht="15" x14ac:dyDescent="0.2">
      <c r="B344" s="5" t="s">
        <v>131</v>
      </c>
      <c r="C344" s="38">
        <v>27</v>
      </c>
      <c r="D344" s="38">
        <v>6</v>
      </c>
      <c r="E344" s="12">
        <f t="shared" si="24"/>
        <v>4.1259168704156478E-3</v>
      </c>
      <c r="F344" s="12">
        <f t="shared" si="25"/>
        <v>9.6076861489191351E-4</v>
      </c>
      <c r="G344" s="11">
        <f t="shared" si="26"/>
        <v>-0.77777777777777779</v>
      </c>
      <c r="H344" s="15">
        <f t="shared" si="27"/>
        <v>-3.2090464547677262E-3</v>
      </c>
    </row>
    <row r="345" spans="2:8" ht="15" x14ac:dyDescent="0.2">
      <c r="B345" s="5" t="s">
        <v>366</v>
      </c>
      <c r="C345" s="38">
        <v>150</v>
      </c>
      <c r="D345" s="38">
        <v>178</v>
      </c>
      <c r="E345" s="12">
        <f t="shared" si="24"/>
        <v>2.2921760391198046E-2</v>
      </c>
      <c r="F345" s="12">
        <f t="shared" si="25"/>
        <v>2.8502802241793433E-2</v>
      </c>
      <c r="G345" s="11">
        <f t="shared" si="26"/>
        <v>0.18666666666666668</v>
      </c>
      <c r="H345" s="15">
        <f t="shared" si="27"/>
        <v>4.2787286063569688E-3</v>
      </c>
    </row>
    <row r="346" spans="2:8" ht="15" x14ac:dyDescent="0.2">
      <c r="B346" s="5" t="s">
        <v>122</v>
      </c>
      <c r="C346" s="38">
        <v>6</v>
      </c>
      <c r="D346" s="38">
        <v>16</v>
      </c>
      <c r="E346" s="12">
        <f t="shared" si="24"/>
        <v>9.1687041564792176E-4</v>
      </c>
      <c r="F346" s="12">
        <f t="shared" si="25"/>
        <v>2.5620496397117695E-3</v>
      </c>
      <c r="G346" s="11">
        <f t="shared" si="26"/>
        <v>1.6666666666666667</v>
      </c>
      <c r="H346" s="15">
        <f t="shared" si="27"/>
        <v>1.528117359413203E-3</v>
      </c>
    </row>
    <row r="347" spans="2:8" ht="15" x14ac:dyDescent="0.2">
      <c r="B347" s="5" t="s">
        <v>121</v>
      </c>
      <c r="C347" s="38">
        <v>35</v>
      </c>
      <c r="D347" s="38">
        <v>28</v>
      </c>
      <c r="E347" s="12">
        <f t="shared" si="24"/>
        <v>5.3484107579462106E-3</v>
      </c>
      <c r="F347" s="12">
        <f t="shared" si="25"/>
        <v>4.4835868694955965E-3</v>
      </c>
      <c r="G347" s="11">
        <f t="shared" si="26"/>
        <v>-0.2</v>
      </c>
      <c r="H347" s="15">
        <f t="shared" si="27"/>
        <v>-1.0696821515892422E-3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1</v>
      </c>
      <c r="D350" s="38">
        <v>0</v>
      </c>
      <c r="E350" s="12">
        <f t="shared" si="24"/>
        <v>1.5281173594132029E-4</v>
      </c>
      <c r="F350" s="12" t="str">
        <f t="shared" si="25"/>
        <v/>
      </c>
      <c r="G350" s="11" t="str">
        <f t="shared" si="26"/>
        <v>0</v>
      </c>
      <c r="H350" s="15">
        <f t="shared" si="27"/>
        <v>0</v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202</v>
      </c>
      <c r="D354" s="38">
        <v>296</v>
      </c>
      <c r="E354" s="12">
        <f t="shared" si="24"/>
        <v>3.0867970660146699E-2</v>
      </c>
      <c r="F354" s="12">
        <f t="shared" si="25"/>
        <v>4.7397918334667735E-2</v>
      </c>
      <c r="G354" s="11">
        <f t="shared" si="26"/>
        <v>0.46534653465346537</v>
      </c>
      <c r="H354" s="15">
        <f t="shared" si="27"/>
        <v>1.4364303178484108E-2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6</v>
      </c>
      <c r="D357" s="38">
        <v>5</v>
      </c>
      <c r="E357" s="12">
        <f t="shared" si="24"/>
        <v>9.1687041564792176E-4</v>
      </c>
      <c r="F357" s="12">
        <f t="shared" si="25"/>
        <v>8.0064051240992789E-4</v>
      </c>
      <c r="G357" s="11">
        <f t="shared" si="26"/>
        <v>-0.16666666666666666</v>
      </c>
      <c r="H357" s="15">
        <f t="shared" si="27"/>
        <v>-1.5281173594132029E-4</v>
      </c>
    </row>
    <row r="358" spans="2:8" ht="15" x14ac:dyDescent="0.2">
      <c r="B358" s="5" t="s">
        <v>127</v>
      </c>
      <c r="C358" s="38">
        <v>101</v>
      </c>
      <c r="D358" s="38">
        <v>40</v>
      </c>
      <c r="E358" s="12">
        <f t="shared" si="24"/>
        <v>1.543398533007335E-2</v>
      </c>
      <c r="F358" s="12">
        <f t="shared" si="25"/>
        <v>6.4051240992794231E-3</v>
      </c>
      <c r="G358" s="11">
        <f t="shared" si="26"/>
        <v>-0.60396039603960394</v>
      </c>
      <c r="H358" s="15">
        <f t="shared" si="27"/>
        <v>-9.3215158924205375E-3</v>
      </c>
    </row>
    <row r="359" spans="2:8" ht="15" x14ac:dyDescent="0.2">
      <c r="B359" s="5" t="s">
        <v>123</v>
      </c>
      <c r="C359" s="38">
        <v>1</v>
      </c>
      <c r="D359" s="38">
        <v>1</v>
      </c>
      <c r="E359" s="12">
        <f t="shared" si="24"/>
        <v>1.5281173594132029E-4</v>
      </c>
      <c r="F359" s="12">
        <f t="shared" si="25"/>
        <v>1.6012810248198559E-4</v>
      </c>
      <c r="G359" s="11">
        <f t="shared" si="26"/>
        <v>0</v>
      </c>
      <c r="H359" s="15">
        <f t="shared" si="27"/>
        <v>0</v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3</v>
      </c>
      <c r="E363" s="12">
        <f t="shared" si="28"/>
        <v>1.5281173594132029E-4</v>
      </c>
      <c r="F363" s="12">
        <f t="shared" si="29"/>
        <v>4.8038430744595676E-4</v>
      </c>
      <c r="G363" s="11">
        <f t="shared" si="30"/>
        <v>2</v>
      </c>
      <c r="H363" s="15">
        <f t="shared" si="31"/>
        <v>3.0562347188264059E-4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4</v>
      </c>
      <c r="D368" s="38">
        <v>0</v>
      </c>
      <c r="E368" s="12">
        <f t="shared" si="28"/>
        <v>6.1124694376528117E-4</v>
      </c>
      <c r="F368" s="12" t="str">
        <f t="shared" si="29"/>
        <v/>
      </c>
      <c r="G368" s="11" t="str">
        <f t="shared" si="30"/>
        <v>0</v>
      </c>
      <c r="H368" s="15">
        <f t="shared" si="31"/>
        <v>0</v>
      </c>
    </row>
    <row r="369" spans="2:8" ht="15" x14ac:dyDescent="0.2">
      <c r="B369" s="5" t="s">
        <v>381</v>
      </c>
      <c r="C369" s="38">
        <v>1</v>
      </c>
      <c r="D369" s="38">
        <v>1</v>
      </c>
      <c r="E369" s="12">
        <f t="shared" si="28"/>
        <v>1.5281173594132029E-4</v>
      </c>
      <c r="F369" s="12">
        <f t="shared" si="29"/>
        <v>1.6012810248198559E-4</v>
      </c>
      <c r="G369" s="11">
        <f t="shared" si="30"/>
        <v>0</v>
      </c>
      <c r="H369" s="15">
        <f t="shared" si="31"/>
        <v>0</v>
      </c>
    </row>
    <row r="370" spans="2:8" ht="15" x14ac:dyDescent="0.2">
      <c r="B370" s="5" t="s">
        <v>135</v>
      </c>
      <c r="C370" s="38">
        <v>5</v>
      </c>
      <c r="D370" s="38">
        <v>26</v>
      </c>
      <c r="E370" s="12">
        <f t="shared" si="28"/>
        <v>7.6405867970660152E-4</v>
      </c>
      <c r="F370" s="12">
        <f t="shared" si="29"/>
        <v>4.1633306645316257E-3</v>
      </c>
      <c r="G370" s="11">
        <f t="shared" si="30"/>
        <v>4.2</v>
      </c>
      <c r="H370" s="15">
        <f t="shared" si="31"/>
        <v>3.2090464547677266E-3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7</v>
      </c>
      <c r="D372" s="38">
        <v>7</v>
      </c>
      <c r="E372" s="12">
        <f t="shared" si="28"/>
        <v>1.069682151589242E-3</v>
      </c>
      <c r="F372" s="12">
        <f t="shared" si="29"/>
        <v>1.1208967173738991E-3</v>
      </c>
      <c r="G372" s="11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2</v>
      </c>
      <c r="D375" s="38">
        <v>2</v>
      </c>
      <c r="E375" s="12">
        <f t="shared" si="28"/>
        <v>3.0562347188264059E-4</v>
      </c>
      <c r="F375" s="12">
        <f t="shared" si="29"/>
        <v>3.2025620496397119E-4</v>
      </c>
      <c r="G375" s="11">
        <f t="shared" si="30"/>
        <v>0</v>
      </c>
      <c r="H375" s="15">
        <f t="shared" si="31"/>
        <v>0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19</v>
      </c>
      <c r="D377" s="38">
        <v>8</v>
      </c>
      <c r="E377" s="12">
        <f t="shared" si="28"/>
        <v>2.9034229828850855E-3</v>
      </c>
      <c r="F377" s="12">
        <f t="shared" si="29"/>
        <v>1.2810248198558848E-3</v>
      </c>
      <c r="G377" s="11">
        <f t="shared" si="30"/>
        <v>-0.57894736842105265</v>
      </c>
      <c r="H377" s="15">
        <f t="shared" si="31"/>
        <v>-1.6809290953545232E-3</v>
      </c>
    </row>
    <row r="378" spans="2:8" ht="15" x14ac:dyDescent="0.2">
      <c r="B378" s="5" t="s">
        <v>149</v>
      </c>
      <c r="C378" s="38">
        <v>26</v>
      </c>
      <c r="D378" s="38">
        <v>20</v>
      </c>
      <c r="E378" s="12">
        <f t="shared" si="28"/>
        <v>3.9731051344743277E-3</v>
      </c>
      <c r="F378" s="12">
        <f t="shared" si="29"/>
        <v>3.2025620496397116E-3</v>
      </c>
      <c r="G378" s="11">
        <f t="shared" si="30"/>
        <v>-0.23076923076923078</v>
      </c>
      <c r="H378" s="15">
        <f t="shared" si="31"/>
        <v>-9.1687041564792186E-4</v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50</v>
      </c>
      <c r="D380" s="38">
        <v>18</v>
      </c>
      <c r="E380" s="12">
        <f t="shared" si="28"/>
        <v>7.6405867970660143E-3</v>
      </c>
      <c r="F380" s="12">
        <f t="shared" si="29"/>
        <v>2.8823058446757407E-3</v>
      </c>
      <c r="G380" s="11">
        <f t="shared" si="30"/>
        <v>-0.64</v>
      </c>
      <c r="H380" s="15">
        <f t="shared" si="31"/>
        <v>-4.8899755501222494E-3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13</v>
      </c>
      <c r="D383" s="38">
        <v>6</v>
      </c>
      <c r="E383" s="12">
        <f t="shared" si="28"/>
        <v>1.9865525672371639E-3</v>
      </c>
      <c r="F383" s="12">
        <f t="shared" si="29"/>
        <v>9.6076861489191351E-4</v>
      </c>
      <c r="G383" s="11">
        <f t="shared" si="30"/>
        <v>-0.53846153846153844</v>
      </c>
      <c r="H383" s="15">
        <f t="shared" si="31"/>
        <v>-1.069682151589242E-3</v>
      </c>
    </row>
    <row r="384" spans="2:8" ht="15" x14ac:dyDescent="0.2">
      <c r="B384" s="5" t="s">
        <v>388</v>
      </c>
      <c r="C384" s="38">
        <v>0</v>
      </c>
      <c r="D384" s="38">
        <v>1</v>
      </c>
      <c r="E384" s="12" t="str">
        <f t="shared" si="28"/>
        <v/>
      </c>
      <c r="F384" s="12">
        <f t="shared" si="29"/>
        <v>1.6012810248198559E-4</v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2</v>
      </c>
      <c r="D385" s="38">
        <v>3</v>
      </c>
      <c r="E385" s="12">
        <f t="shared" si="28"/>
        <v>3.0562347188264059E-4</v>
      </c>
      <c r="F385" s="12">
        <f t="shared" si="29"/>
        <v>4.8038430744595676E-4</v>
      </c>
      <c r="G385" s="11">
        <f t="shared" si="30"/>
        <v>0.5</v>
      </c>
      <c r="H385" s="15">
        <f t="shared" si="31"/>
        <v>1.5281173594132029E-4</v>
      </c>
    </row>
    <row r="386" spans="2:8" ht="15" x14ac:dyDescent="0.2">
      <c r="B386" s="5" t="s">
        <v>530</v>
      </c>
      <c r="C386" s="38">
        <v>3</v>
      </c>
      <c r="D386" s="38">
        <v>1</v>
      </c>
      <c r="E386" s="12">
        <f t="shared" si="28"/>
        <v>4.5843520782396088E-4</v>
      </c>
      <c r="F386" s="12">
        <f t="shared" si="29"/>
        <v>1.6012810248198559E-4</v>
      </c>
      <c r="G386" s="11">
        <f t="shared" si="30"/>
        <v>-0.66666666666666663</v>
      </c>
      <c r="H386" s="15">
        <f t="shared" si="31"/>
        <v>-3.0562347188264059E-4</v>
      </c>
    </row>
    <row r="387" spans="2:8" ht="15" x14ac:dyDescent="0.2">
      <c r="B387" s="5" t="s">
        <v>144</v>
      </c>
      <c r="C387" s="38">
        <v>92</v>
      </c>
      <c r="D387" s="38">
        <v>65</v>
      </c>
      <c r="E387" s="12">
        <f t="shared" si="28"/>
        <v>1.4058679706601468E-2</v>
      </c>
      <c r="F387" s="12">
        <f t="shared" si="29"/>
        <v>1.0408326661329063E-2</v>
      </c>
      <c r="G387" s="11">
        <f t="shared" si="30"/>
        <v>-0.29347826086956524</v>
      </c>
      <c r="H387" s="15">
        <f t="shared" si="31"/>
        <v>-4.1259168704156487E-3</v>
      </c>
    </row>
    <row r="388" spans="2:8" ht="15" x14ac:dyDescent="0.2">
      <c r="B388" s="5" t="s">
        <v>389</v>
      </c>
      <c r="C388" s="38">
        <v>8</v>
      </c>
      <c r="D388" s="38">
        <v>8</v>
      </c>
      <c r="E388" s="12">
        <f t="shared" si="28"/>
        <v>1.2224938875305623E-3</v>
      </c>
      <c r="F388" s="12">
        <f t="shared" si="29"/>
        <v>1.2810248198558848E-3</v>
      </c>
      <c r="G388" s="11">
        <f t="shared" si="30"/>
        <v>0</v>
      </c>
      <c r="H388" s="15">
        <f t="shared" si="31"/>
        <v>0</v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1</v>
      </c>
      <c r="D391" s="38">
        <v>2</v>
      </c>
      <c r="E391" s="12">
        <f t="shared" si="28"/>
        <v>1.5281173594132029E-4</v>
      </c>
      <c r="F391" s="12">
        <f t="shared" si="29"/>
        <v>3.2025620496397119E-4</v>
      </c>
      <c r="G391" s="11">
        <f t="shared" si="30"/>
        <v>1</v>
      </c>
      <c r="H391" s="15">
        <f t="shared" si="31"/>
        <v>1.5281173594132029E-4</v>
      </c>
    </row>
    <row r="392" spans="2:8" ht="15" x14ac:dyDescent="0.2">
      <c r="B392" s="5" t="s">
        <v>140</v>
      </c>
      <c r="C392" s="38">
        <v>12</v>
      </c>
      <c r="D392" s="38">
        <v>108</v>
      </c>
      <c r="E392" s="12">
        <f t="shared" si="28"/>
        <v>1.8337408312958435E-3</v>
      </c>
      <c r="F392" s="12">
        <f t="shared" si="29"/>
        <v>1.7293835068054444E-2</v>
      </c>
      <c r="G392" s="11">
        <f t="shared" si="30"/>
        <v>8</v>
      </c>
      <c r="H392" s="15">
        <f t="shared" si="31"/>
        <v>1.4669926650366748E-2</v>
      </c>
    </row>
    <row r="393" spans="2:8" ht="15" x14ac:dyDescent="0.2">
      <c r="B393" s="5" t="s">
        <v>390</v>
      </c>
      <c r="C393" s="38">
        <v>193</v>
      </c>
      <c r="D393" s="38">
        <v>159</v>
      </c>
      <c r="E393" s="12">
        <f t="shared" si="28"/>
        <v>2.9492665036674817E-2</v>
      </c>
      <c r="F393" s="12">
        <f t="shared" si="29"/>
        <v>2.5460368294635709E-2</v>
      </c>
      <c r="G393" s="11">
        <f t="shared" si="30"/>
        <v>-0.17616580310880828</v>
      </c>
      <c r="H393" s="15">
        <f t="shared" si="31"/>
        <v>-5.1955990220048896E-3</v>
      </c>
    </row>
    <row r="394" spans="2:8" ht="15" x14ac:dyDescent="0.2">
      <c r="B394" s="5" t="s">
        <v>391</v>
      </c>
      <c r="C394" s="38">
        <v>0</v>
      </c>
      <c r="D394" s="38">
        <v>3</v>
      </c>
      <c r="E394" s="12" t="str">
        <f t="shared" si="28"/>
        <v/>
      </c>
      <c r="F394" s="12">
        <f t="shared" si="29"/>
        <v>4.8038430744595676E-4</v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7</v>
      </c>
      <c r="D398" s="38">
        <v>6</v>
      </c>
      <c r="E398" s="12">
        <f t="shared" si="28"/>
        <v>1.069682151589242E-3</v>
      </c>
      <c r="F398" s="12">
        <f t="shared" si="29"/>
        <v>9.6076861489191351E-4</v>
      </c>
      <c r="G398" s="11">
        <f t="shared" si="30"/>
        <v>-0.14285714285714285</v>
      </c>
      <c r="H398" s="15">
        <f t="shared" si="31"/>
        <v>-1.5281173594132027E-4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19</v>
      </c>
      <c r="D401" s="38">
        <v>86</v>
      </c>
      <c r="E401" s="12">
        <f t="shared" si="28"/>
        <v>2.9034229828850855E-3</v>
      </c>
      <c r="F401" s="12">
        <f t="shared" si="29"/>
        <v>1.377101681345076E-2</v>
      </c>
      <c r="G401" s="11">
        <f t="shared" si="30"/>
        <v>3.5263157894736841</v>
      </c>
      <c r="H401" s="15">
        <f t="shared" si="31"/>
        <v>1.0238386308068458E-2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6</v>
      </c>
      <c r="D403" s="38">
        <v>4</v>
      </c>
      <c r="E403" s="12">
        <f t="shared" si="28"/>
        <v>9.1687041564792176E-4</v>
      </c>
      <c r="F403" s="12">
        <f t="shared" si="29"/>
        <v>6.4051240992794238E-4</v>
      </c>
      <c r="G403" s="11">
        <f t="shared" si="30"/>
        <v>-0.33333333333333331</v>
      </c>
      <c r="H403" s="15">
        <f t="shared" si="31"/>
        <v>-3.0562347188264059E-4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16</v>
      </c>
      <c r="D405" s="38">
        <v>30</v>
      </c>
      <c r="E405" s="12">
        <f t="shared" si="28"/>
        <v>2.4449877750611247E-3</v>
      </c>
      <c r="F405" s="12">
        <f t="shared" si="29"/>
        <v>4.8038430744595673E-3</v>
      </c>
      <c r="G405" s="11">
        <f t="shared" si="30"/>
        <v>0.875</v>
      </c>
      <c r="H405" s="15">
        <f t="shared" si="31"/>
        <v>2.139364303178484E-3</v>
      </c>
    </row>
    <row r="406" spans="2:8" ht="15" x14ac:dyDescent="0.2">
      <c r="B406" s="5" t="s">
        <v>397</v>
      </c>
      <c r="C406" s="38">
        <v>35</v>
      </c>
      <c r="D406" s="38">
        <v>22</v>
      </c>
      <c r="E406" s="12">
        <f t="shared" si="28"/>
        <v>5.3484107579462106E-3</v>
      </c>
      <c r="F406" s="12">
        <f t="shared" si="29"/>
        <v>3.5228182546036828E-3</v>
      </c>
      <c r="G406" s="11">
        <f t="shared" si="30"/>
        <v>-0.37142857142857144</v>
      </c>
      <c r="H406" s="15">
        <f t="shared" si="31"/>
        <v>-1.9865525672371639E-3</v>
      </c>
    </row>
    <row r="407" spans="2:8" ht="15" x14ac:dyDescent="0.2">
      <c r="B407" s="5" t="s">
        <v>398</v>
      </c>
      <c r="C407" s="38">
        <v>3</v>
      </c>
      <c r="D407" s="38">
        <v>6</v>
      </c>
      <c r="E407" s="12">
        <f t="shared" si="28"/>
        <v>4.5843520782396088E-4</v>
      </c>
      <c r="F407" s="12">
        <f t="shared" si="29"/>
        <v>9.6076861489191351E-4</v>
      </c>
      <c r="G407" s="11">
        <f t="shared" si="30"/>
        <v>1</v>
      </c>
      <c r="H407" s="15">
        <f t="shared" si="31"/>
        <v>4.5843520782396088E-4</v>
      </c>
    </row>
    <row r="408" spans="2:8" ht="15" x14ac:dyDescent="0.2">
      <c r="B408" s="5" t="s">
        <v>399</v>
      </c>
      <c r="C408" s="38">
        <v>10</v>
      </c>
      <c r="D408" s="38">
        <v>10</v>
      </c>
      <c r="E408" s="12">
        <f t="shared" si="28"/>
        <v>1.528117359413203E-3</v>
      </c>
      <c r="F408" s="12">
        <f t="shared" si="29"/>
        <v>1.6012810248198558E-3</v>
      </c>
      <c r="G408" s="11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4</v>
      </c>
      <c r="D409" s="38">
        <v>4</v>
      </c>
      <c r="E409" s="12">
        <f t="shared" si="28"/>
        <v>6.1124694376528117E-4</v>
      </c>
      <c r="F409" s="12">
        <f t="shared" si="29"/>
        <v>6.4051240992794238E-4</v>
      </c>
      <c r="G409" s="11">
        <f t="shared" si="30"/>
        <v>0</v>
      </c>
      <c r="H409" s="15">
        <f t="shared" si="31"/>
        <v>0</v>
      </c>
    </row>
    <row r="410" spans="2:8" ht="15" x14ac:dyDescent="0.2">
      <c r="B410" s="5" t="s">
        <v>400</v>
      </c>
      <c r="C410" s="38">
        <v>1</v>
      </c>
      <c r="D410" s="38">
        <v>1</v>
      </c>
      <c r="E410" s="12">
        <f t="shared" si="28"/>
        <v>1.5281173594132029E-4</v>
      </c>
      <c r="F410" s="12">
        <f t="shared" si="29"/>
        <v>1.6012810248198559E-4</v>
      </c>
      <c r="G410" s="11">
        <f t="shared" si="30"/>
        <v>0</v>
      </c>
      <c r="H410" s="15">
        <f t="shared" si="31"/>
        <v>0</v>
      </c>
    </row>
    <row r="411" spans="2:8" ht="15" x14ac:dyDescent="0.2">
      <c r="B411" s="5" t="s">
        <v>401</v>
      </c>
      <c r="C411" s="38">
        <v>33</v>
      </c>
      <c r="D411" s="38">
        <v>7</v>
      </c>
      <c r="E411" s="12">
        <f t="shared" si="28"/>
        <v>5.0427872860635695E-3</v>
      </c>
      <c r="F411" s="12">
        <f t="shared" si="29"/>
        <v>1.1208967173738991E-3</v>
      </c>
      <c r="G411" s="11">
        <f t="shared" si="30"/>
        <v>-0.78787878787878785</v>
      </c>
      <c r="H411" s="15">
        <f t="shared" si="31"/>
        <v>-3.9731051344743277E-3</v>
      </c>
    </row>
    <row r="412" spans="2:8" ht="15" x14ac:dyDescent="0.2">
      <c r="B412" s="5" t="s">
        <v>402</v>
      </c>
      <c r="C412" s="38">
        <v>1</v>
      </c>
      <c r="D412" s="38">
        <v>3</v>
      </c>
      <c r="E412" s="12">
        <f t="shared" si="28"/>
        <v>1.5281173594132029E-4</v>
      </c>
      <c r="F412" s="12">
        <f t="shared" si="29"/>
        <v>4.8038430744595676E-4</v>
      </c>
      <c r="G412" s="11">
        <f t="shared" si="30"/>
        <v>2</v>
      </c>
      <c r="H412" s="15">
        <f t="shared" si="31"/>
        <v>3.0562347188264059E-4</v>
      </c>
    </row>
    <row r="413" spans="2:8" ht="15" x14ac:dyDescent="0.2">
      <c r="B413" s="5" t="s">
        <v>403</v>
      </c>
      <c r="C413" s="38">
        <v>1</v>
      </c>
      <c r="D413" s="38">
        <v>0</v>
      </c>
      <c r="E413" s="12">
        <f t="shared" si="28"/>
        <v>1.5281173594132029E-4</v>
      </c>
      <c r="F413" s="12" t="str">
        <f t="shared" si="29"/>
        <v/>
      </c>
      <c r="G413" s="11" t="str">
        <f t="shared" si="30"/>
        <v>0</v>
      </c>
      <c r="H413" s="15">
        <f t="shared" si="31"/>
        <v>0</v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1</v>
      </c>
      <c r="D416" s="38">
        <v>1</v>
      </c>
      <c r="E416" s="12">
        <f t="shared" si="28"/>
        <v>1.5281173594132029E-4</v>
      </c>
      <c r="F416" s="12">
        <f t="shared" si="29"/>
        <v>1.6012810248198559E-4</v>
      </c>
      <c r="G416" s="11">
        <f t="shared" si="30"/>
        <v>0</v>
      </c>
      <c r="H416" s="15">
        <f t="shared" si="31"/>
        <v>0</v>
      </c>
    </row>
    <row r="417" spans="2:8" ht="15" x14ac:dyDescent="0.2">
      <c r="B417" s="5" t="s">
        <v>165</v>
      </c>
      <c r="C417" s="38">
        <v>2</v>
      </c>
      <c r="D417" s="38">
        <v>2</v>
      </c>
      <c r="E417" s="12">
        <f t="shared" si="28"/>
        <v>3.0562347188264059E-4</v>
      </c>
      <c r="F417" s="12">
        <f t="shared" si="29"/>
        <v>3.2025620496397119E-4</v>
      </c>
      <c r="G417" s="11">
        <f t="shared" si="30"/>
        <v>0</v>
      </c>
      <c r="H417" s="15">
        <f t="shared" si="31"/>
        <v>0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7</v>
      </c>
      <c r="D420" s="38">
        <v>18</v>
      </c>
      <c r="E420" s="12">
        <f t="shared" si="28"/>
        <v>1.069682151589242E-3</v>
      </c>
      <c r="F420" s="12">
        <f t="shared" si="29"/>
        <v>2.8823058446757407E-3</v>
      </c>
      <c r="G420" s="11">
        <f t="shared" si="30"/>
        <v>1.5714285714285714</v>
      </c>
      <c r="H420" s="15">
        <f t="shared" si="31"/>
        <v>1.6809290953545232E-3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1</v>
      </c>
      <c r="E422" s="12" t="str">
        <f t="shared" si="28"/>
        <v/>
      </c>
      <c r="F422" s="12">
        <f t="shared" si="29"/>
        <v>1.6012810248198559E-4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1</v>
      </c>
      <c r="D423" s="38">
        <v>1</v>
      </c>
      <c r="E423" s="12">
        <f t="shared" si="28"/>
        <v>1.5281173594132029E-4</v>
      </c>
      <c r="F423" s="12">
        <f t="shared" si="29"/>
        <v>1.6012810248198559E-4</v>
      </c>
      <c r="G423" s="11">
        <f t="shared" si="30"/>
        <v>0</v>
      </c>
      <c r="H423" s="15">
        <f t="shared" si="31"/>
        <v>0</v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2</v>
      </c>
      <c r="D425" s="38">
        <v>0</v>
      </c>
      <c r="E425" s="12">
        <f t="shared" si="32"/>
        <v>3.0562347188264059E-4</v>
      </c>
      <c r="F425" s="12" t="str">
        <f t="shared" si="33"/>
        <v/>
      </c>
      <c r="G425" s="11" t="str">
        <f t="shared" si="34"/>
        <v>0</v>
      </c>
      <c r="H425" s="15">
        <f t="shared" si="35"/>
        <v>0</v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1</v>
      </c>
      <c r="D429" s="38">
        <v>4</v>
      </c>
      <c r="E429" s="12">
        <f t="shared" si="32"/>
        <v>1.5281173594132029E-4</v>
      </c>
      <c r="F429" s="12">
        <f t="shared" si="33"/>
        <v>6.4051240992794238E-4</v>
      </c>
      <c r="G429" s="11">
        <f t="shared" si="34"/>
        <v>3</v>
      </c>
      <c r="H429" s="15">
        <f t="shared" si="35"/>
        <v>4.5843520782396088E-4</v>
      </c>
    </row>
    <row r="430" spans="2:8" ht="15" x14ac:dyDescent="0.2">
      <c r="B430" s="5" t="s">
        <v>416</v>
      </c>
      <c r="C430" s="38">
        <v>2</v>
      </c>
      <c r="D430" s="38">
        <v>3</v>
      </c>
      <c r="E430" s="12">
        <f t="shared" si="32"/>
        <v>3.0562347188264059E-4</v>
      </c>
      <c r="F430" s="12">
        <f t="shared" si="33"/>
        <v>4.8038430744595676E-4</v>
      </c>
      <c r="G430" s="11">
        <f t="shared" si="34"/>
        <v>0.5</v>
      </c>
      <c r="H430" s="15">
        <f t="shared" si="35"/>
        <v>1.5281173594132029E-4</v>
      </c>
    </row>
    <row r="431" spans="2:8" ht="15" x14ac:dyDescent="0.2">
      <c r="B431" s="5" t="s">
        <v>169</v>
      </c>
      <c r="C431" s="38">
        <v>1</v>
      </c>
      <c r="D431" s="38">
        <v>12</v>
      </c>
      <c r="E431" s="12">
        <f t="shared" si="32"/>
        <v>1.5281173594132029E-4</v>
      </c>
      <c r="F431" s="12">
        <f t="shared" si="33"/>
        <v>1.921537229783827E-3</v>
      </c>
      <c r="G431" s="11">
        <f t="shared" si="34"/>
        <v>11</v>
      </c>
      <c r="H431" s="15">
        <f t="shared" si="35"/>
        <v>1.6809290953545232E-3</v>
      </c>
    </row>
    <row r="432" spans="2:8" ht="15" x14ac:dyDescent="0.2">
      <c r="B432" s="5" t="s">
        <v>417</v>
      </c>
      <c r="C432" s="38">
        <v>238</v>
      </c>
      <c r="D432" s="38">
        <v>137</v>
      </c>
      <c r="E432" s="12">
        <f t="shared" si="32"/>
        <v>3.6369193154034231E-2</v>
      </c>
      <c r="F432" s="12">
        <f t="shared" si="33"/>
        <v>2.1937550040032026E-2</v>
      </c>
      <c r="G432" s="11">
        <f t="shared" si="34"/>
        <v>-0.42436974789915966</v>
      </c>
      <c r="H432" s="15">
        <f t="shared" si="35"/>
        <v>-1.543398533007335E-2</v>
      </c>
    </row>
    <row r="433" spans="2:8" ht="15" x14ac:dyDescent="0.2">
      <c r="B433" s="5" t="s">
        <v>162</v>
      </c>
      <c r="C433" s="38">
        <v>9</v>
      </c>
      <c r="D433" s="38">
        <v>10</v>
      </c>
      <c r="E433" s="12">
        <f t="shared" si="32"/>
        <v>1.3753056234718827E-3</v>
      </c>
      <c r="F433" s="12">
        <f t="shared" si="33"/>
        <v>1.6012810248198558E-3</v>
      </c>
      <c r="G433" s="11">
        <f t="shared" si="34"/>
        <v>0.1111111111111111</v>
      </c>
      <c r="H433" s="15">
        <f t="shared" si="35"/>
        <v>1.5281173594132029E-4</v>
      </c>
    </row>
    <row r="434" spans="2:8" ht="30" x14ac:dyDescent="0.2">
      <c r="B434" s="5" t="s">
        <v>418</v>
      </c>
      <c r="C434" s="38">
        <v>20</v>
      </c>
      <c r="D434" s="38">
        <v>0</v>
      </c>
      <c r="E434" s="12">
        <f t="shared" si="32"/>
        <v>3.0562347188264061E-3</v>
      </c>
      <c r="F434" s="12" t="str">
        <f t="shared" si="33"/>
        <v/>
      </c>
      <c r="G434" s="11" t="str">
        <f t="shared" si="34"/>
        <v>0</v>
      </c>
      <c r="H434" s="15">
        <f t="shared" si="35"/>
        <v>0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1</v>
      </c>
      <c r="E436" s="12" t="str">
        <f t="shared" si="32"/>
        <v/>
      </c>
      <c r="F436" s="12">
        <f t="shared" si="33"/>
        <v>1.6012810248198559E-4</v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24</v>
      </c>
      <c r="D437" s="38">
        <v>13</v>
      </c>
      <c r="E437" s="12">
        <f t="shared" si="32"/>
        <v>3.667481662591687E-3</v>
      </c>
      <c r="F437" s="12">
        <f t="shared" si="33"/>
        <v>2.0816653322658129E-3</v>
      </c>
      <c r="G437" s="11">
        <f t="shared" si="34"/>
        <v>-0.45833333333333331</v>
      </c>
      <c r="H437" s="15">
        <f t="shared" si="35"/>
        <v>-1.6809290953545232E-3</v>
      </c>
    </row>
    <row r="438" spans="2:8" ht="15" x14ac:dyDescent="0.2">
      <c r="B438" s="5" t="s">
        <v>155</v>
      </c>
      <c r="C438" s="38">
        <v>0</v>
      </c>
      <c r="D438" s="38">
        <v>24</v>
      </c>
      <c r="E438" s="12" t="str">
        <f t="shared" si="32"/>
        <v/>
      </c>
      <c r="F438" s="12">
        <f t="shared" si="33"/>
        <v>3.843074459567654E-3</v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2</v>
      </c>
      <c r="D441" s="38">
        <v>5</v>
      </c>
      <c r="E441" s="12">
        <f t="shared" si="32"/>
        <v>3.0562347188264059E-4</v>
      </c>
      <c r="F441" s="12">
        <f t="shared" si="33"/>
        <v>8.0064051240992789E-4</v>
      </c>
      <c r="G441" s="11">
        <f t="shared" si="34"/>
        <v>1.5</v>
      </c>
      <c r="H441" s="15">
        <f t="shared" si="35"/>
        <v>4.5843520782396088E-4</v>
      </c>
    </row>
    <row r="442" spans="2:8" ht="15" x14ac:dyDescent="0.2">
      <c r="B442" s="5" t="s">
        <v>422</v>
      </c>
      <c r="C442" s="38">
        <v>0</v>
      </c>
      <c r="D442" s="38">
        <v>1</v>
      </c>
      <c r="E442" s="12" t="str">
        <f t="shared" si="32"/>
        <v/>
      </c>
      <c r="F442" s="12">
        <f t="shared" si="33"/>
        <v>1.6012810248198559E-4</v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1</v>
      </c>
      <c r="D444" s="38">
        <v>0</v>
      </c>
      <c r="E444" s="12">
        <f t="shared" si="32"/>
        <v>1.5281173594132029E-4</v>
      </c>
      <c r="F444" s="12" t="str">
        <f t="shared" si="33"/>
        <v/>
      </c>
      <c r="G444" s="11" t="str">
        <f t="shared" si="34"/>
        <v>0</v>
      </c>
      <c r="H444" s="15">
        <f t="shared" si="35"/>
        <v>0</v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10</v>
      </c>
      <c r="D446" s="38">
        <v>3</v>
      </c>
      <c r="E446" s="12">
        <f t="shared" si="32"/>
        <v>1.528117359413203E-3</v>
      </c>
      <c r="F446" s="12">
        <f t="shared" si="33"/>
        <v>4.8038430744595676E-4</v>
      </c>
      <c r="G446" s="11">
        <f t="shared" si="34"/>
        <v>-0.7</v>
      </c>
      <c r="H446" s="15">
        <f t="shared" si="35"/>
        <v>-1.069682151589242E-3</v>
      </c>
    </row>
    <row r="447" spans="2:8" ht="30" x14ac:dyDescent="0.2">
      <c r="B447" s="5" t="s">
        <v>427</v>
      </c>
      <c r="C447" s="38">
        <v>30</v>
      </c>
      <c r="D447" s="38">
        <v>2</v>
      </c>
      <c r="E447" s="12">
        <f t="shared" si="32"/>
        <v>4.5843520782396091E-3</v>
      </c>
      <c r="F447" s="12">
        <f t="shared" si="33"/>
        <v>3.2025620496397119E-4</v>
      </c>
      <c r="G447" s="11">
        <f t="shared" si="34"/>
        <v>-0.93333333333333335</v>
      </c>
      <c r="H447" s="15">
        <f t="shared" si="35"/>
        <v>-4.2787286063569688E-3</v>
      </c>
    </row>
    <row r="448" spans="2:8" ht="15" x14ac:dyDescent="0.2">
      <c r="B448" s="5" t="s">
        <v>428</v>
      </c>
      <c r="C448" s="38">
        <v>3</v>
      </c>
      <c r="D448" s="38">
        <v>0</v>
      </c>
      <c r="E448" s="12">
        <f t="shared" si="32"/>
        <v>4.5843520782396088E-4</v>
      </c>
      <c r="F448" s="12" t="str">
        <f t="shared" si="33"/>
        <v/>
      </c>
      <c r="G448" s="11" t="str">
        <f t="shared" si="34"/>
        <v>0</v>
      </c>
      <c r="H448" s="15">
        <f t="shared" si="35"/>
        <v>0</v>
      </c>
    </row>
    <row r="449" spans="2:8" ht="30" x14ac:dyDescent="0.2">
      <c r="B449" s="5" t="s">
        <v>429</v>
      </c>
      <c r="C449" s="38">
        <v>0</v>
      </c>
      <c r="D449" s="38">
        <v>6</v>
      </c>
      <c r="E449" s="12" t="str">
        <f t="shared" si="32"/>
        <v/>
      </c>
      <c r="F449" s="12">
        <f t="shared" si="33"/>
        <v>9.6076861489191351E-4</v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1</v>
      </c>
      <c r="E452" s="12" t="str">
        <f t="shared" si="32"/>
        <v/>
      </c>
      <c r="F452" s="12">
        <f t="shared" si="33"/>
        <v>1.6012810248198559E-4</v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1</v>
      </c>
      <c r="D454" s="38">
        <v>17</v>
      </c>
      <c r="E454" s="12">
        <f t="shared" si="32"/>
        <v>1.5281173594132029E-4</v>
      </c>
      <c r="F454" s="12">
        <f t="shared" si="33"/>
        <v>2.7221777421937549E-3</v>
      </c>
      <c r="G454" s="11">
        <f t="shared" si="34"/>
        <v>16</v>
      </c>
      <c r="H454" s="15">
        <f t="shared" si="35"/>
        <v>2.4449877750611247E-3</v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1</v>
      </c>
      <c r="D456" s="38">
        <v>0</v>
      </c>
      <c r="E456" s="12">
        <f t="shared" si="32"/>
        <v>1.5281173594132029E-4</v>
      </c>
      <c r="F456" s="12" t="str">
        <f t="shared" si="33"/>
        <v/>
      </c>
      <c r="G456" s="11" t="str">
        <f t="shared" si="34"/>
        <v>0</v>
      </c>
      <c r="H456" s="15">
        <f t="shared" si="35"/>
        <v>0</v>
      </c>
    </row>
    <row r="457" spans="2:8" ht="15" x14ac:dyDescent="0.2">
      <c r="B457" s="5" t="s">
        <v>433</v>
      </c>
      <c r="C457" s="38">
        <v>1</v>
      </c>
      <c r="D457" s="38">
        <v>0</v>
      </c>
      <c r="E457" s="12">
        <f t="shared" si="32"/>
        <v>1.5281173594132029E-4</v>
      </c>
      <c r="F457" s="12" t="str">
        <f t="shared" si="33"/>
        <v/>
      </c>
      <c r="G457" s="11" t="str">
        <f t="shared" si="34"/>
        <v>0</v>
      </c>
      <c r="H457" s="15">
        <f t="shared" si="35"/>
        <v>0</v>
      </c>
    </row>
    <row r="458" spans="2:8" ht="15" x14ac:dyDescent="0.2">
      <c r="B458" s="5" t="s">
        <v>168</v>
      </c>
      <c r="C458" s="38">
        <v>7</v>
      </c>
      <c r="D458" s="38">
        <v>3</v>
      </c>
      <c r="E458" s="12">
        <f t="shared" si="32"/>
        <v>1.069682151589242E-3</v>
      </c>
      <c r="F458" s="12">
        <f t="shared" si="33"/>
        <v>4.8038430744595676E-4</v>
      </c>
      <c r="G458" s="11">
        <f t="shared" si="34"/>
        <v>-0.5714285714285714</v>
      </c>
      <c r="H458" s="15">
        <f t="shared" si="35"/>
        <v>-6.1124694376528106E-4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16</v>
      </c>
      <c r="D460" s="38">
        <v>15</v>
      </c>
      <c r="E460" s="12">
        <f t="shared" si="32"/>
        <v>2.4449877750611247E-3</v>
      </c>
      <c r="F460" s="12">
        <f t="shared" si="33"/>
        <v>2.4019215372297837E-3</v>
      </c>
      <c r="G460" s="11">
        <f t="shared" si="34"/>
        <v>-6.25E-2</v>
      </c>
      <c r="H460" s="15">
        <f t="shared" si="35"/>
        <v>-1.5281173594132029E-4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1</v>
      </c>
      <c r="D462" s="38">
        <v>0</v>
      </c>
      <c r="E462" s="12">
        <f t="shared" si="32"/>
        <v>1.5281173594132029E-4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50</v>
      </c>
      <c r="D463" s="38">
        <v>6</v>
      </c>
      <c r="E463" s="12">
        <f t="shared" si="32"/>
        <v>7.6405867970660143E-3</v>
      </c>
      <c r="F463" s="12">
        <f t="shared" si="33"/>
        <v>9.6076861489191351E-4</v>
      </c>
      <c r="G463" s="11">
        <f t="shared" si="34"/>
        <v>-0.88</v>
      </c>
      <c r="H463" s="15">
        <f t="shared" si="35"/>
        <v>-6.7237163814180927E-3</v>
      </c>
    </row>
    <row r="464" spans="2:8" ht="15" x14ac:dyDescent="0.2">
      <c r="B464" s="5" t="s">
        <v>478</v>
      </c>
      <c r="C464" s="38">
        <v>1</v>
      </c>
      <c r="D464" s="38">
        <v>3</v>
      </c>
      <c r="E464" s="12">
        <f t="shared" si="32"/>
        <v>1.5281173594132029E-4</v>
      </c>
      <c r="F464" s="12">
        <f t="shared" si="33"/>
        <v>4.8038430744595676E-4</v>
      </c>
      <c r="G464" s="11">
        <f t="shared" si="34"/>
        <v>2</v>
      </c>
      <c r="H464" s="15">
        <f t="shared" si="35"/>
        <v>3.0562347188264059E-4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4</v>
      </c>
      <c r="D466" s="38">
        <v>2</v>
      </c>
      <c r="E466" s="12">
        <f t="shared" si="32"/>
        <v>6.1124694376528117E-4</v>
      </c>
      <c r="F466" s="12">
        <f t="shared" si="33"/>
        <v>3.2025620496397119E-4</v>
      </c>
      <c r="G466" s="11">
        <f t="shared" si="34"/>
        <v>-0.5</v>
      </c>
      <c r="H466" s="15">
        <f t="shared" si="35"/>
        <v>-3.0562347188264059E-4</v>
      </c>
    </row>
    <row r="467" spans="2:8" ht="15" x14ac:dyDescent="0.2">
      <c r="B467" s="5" t="s">
        <v>479</v>
      </c>
      <c r="C467" s="38">
        <v>2</v>
      </c>
      <c r="D467" s="38">
        <v>0</v>
      </c>
      <c r="E467" s="12">
        <f t="shared" si="32"/>
        <v>3.0562347188264059E-4</v>
      </c>
      <c r="F467" s="12" t="str">
        <f t="shared" si="33"/>
        <v/>
      </c>
      <c r="G467" s="11" t="str">
        <f t="shared" si="34"/>
        <v>0</v>
      </c>
      <c r="H467" s="15">
        <f t="shared" si="35"/>
        <v>0</v>
      </c>
    </row>
    <row r="468" spans="2:8" ht="15" x14ac:dyDescent="0.2">
      <c r="B468" s="5" t="s">
        <v>182</v>
      </c>
      <c r="C468" s="38">
        <v>0</v>
      </c>
      <c r="D468" s="38">
        <v>1</v>
      </c>
      <c r="E468" s="12" t="str">
        <f t="shared" si="32"/>
        <v/>
      </c>
      <c r="F468" s="12">
        <f t="shared" si="33"/>
        <v>1.6012810248198559E-4</v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5</v>
      </c>
      <c r="E473" s="12" t="str">
        <f t="shared" si="32"/>
        <v/>
      </c>
      <c r="F473" s="12">
        <f t="shared" si="33"/>
        <v>8.0064051240992789E-4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</v>
      </c>
      <c r="D475" s="38">
        <v>0</v>
      </c>
      <c r="E475" s="12">
        <f t="shared" si="32"/>
        <v>1.5281173594132029E-4</v>
      </c>
      <c r="F475" s="12" t="str">
        <f t="shared" si="33"/>
        <v/>
      </c>
      <c r="G475" s="11" t="str">
        <f t="shared" si="34"/>
        <v>0</v>
      </c>
      <c r="H475" s="15">
        <f t="shared" si="35"/>
        <v>0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14</v>
      </c>
      <c r="D478" s="38">
        <v>39</v>
      </c>
      <c r="E478" s="12">
        <f t="shared" si="32"/>
        <v>2.139364303178484E-3</v>
      </c>
      <c r="F478" s="12">
        <f t="shared" si="33"/>
        <v>6.2449959967974377E-3</v>
      </c>
      <c r="G478" s="11">
        <f t="shared" si="34"/>
        <v>1.7857142857142858</v>
      </c>
      <c r="H478" s="15">
        <f t="shared" si="35"/>
        <v>3.8202933985330072E-3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152</v>
      </c>
      <c r="D483" s="38">
        <v>106</v>
      </c>
      <c r="E483" s="12">
        <f t="shared" si="32"/>
        <v>2.3227383863080684E-2</v>
      </c>
      <c r="F483" s="12">
        <f t="shared" si="33"/>
        <v>1.6973578863090474E-2</v>
      </c>
      <c r="G483" s="11">
        <f t="shared" si="34"/>
        <v>-0.30263157894736842</v>
      </c>
      <c r="H483" s="15">
        <f t="shared" si="35"/>
        <v>-7.0293398533007329E-3</v>
      </c>
    </row>
    <row r="484" spans="2:8" ht="30" x14ac:dyDescent="0.2">
      <c r="B484" s="5" t="s">
        <v>184</v>
      </c>
      <c r="C484" s="38">
        <v>0</v>
      </c>
      <c r="D484" s="38">
        <v>336</v>
      </c>
      <c r="E484" s="12" t="str">
        <f t="shared" si="32"/>
        <v/>
      </c>
      <c r="F484" s="12">
        <f t="shared" si="33"/>
        <v>5.3803042433947158E-2</v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64</v>
      </c>
      <c r="D485" s="38">
        <v>75</v>
      </c>
      <c r="E485" s="12">
        <f t="shared" si="32"/>
        <v>9.7799511002444987E-3</v>
      </c>
      <c r="F485" s="12">
        <f t="shared" si="33"/>
        <v>1.2009607686148919E-2</v>
      </c>
      <c r="G485" s="11">
        <f t="shared" si="34"/>
        <v>0.171875</v>
      </c>
      <c r="H485" s="15">
        <f t="shared" si="35"/>
        <v>1.6809290953545232E-3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58</v>
      </c>
      <c r="D491" s="38">
        <v>57</v>
      </c>
      <c r="E491" s="12">
        <f t="shared" si="36"/>
        <v>8.8630806845965762E-3</v>
      </c>
      <c r="F491" s="12">
        <f t="shared" si="37"/>
        <v>9.1273018414731785E-3</v>
      </c>
      <c r="G491" s="11">
        <f t="shared" si="38"/>
        <v>-1.7241379310344827E-2</v>
      </c>
      <c r="H491" s="15">
        <f t="shared" si="39"/>
        <v>-1.5281173594132027E-4</v>
      </c>
    </row>
    <row r="492" spans="2:8" ht="15" x14ac:dyDescent="0.2">
      <c r="B492" s="5" t="s">
        <v>480</v>
      </c>
      <c r="C492" s="38">
        <v>2</v>
      </c>
      <c r="D492" s="38">
        <v>1</v>
      </c>
      <c r="E492" s="12">
        <f t="shared" si="36"/>
        <v>3.0562347188264059E-4</v>
      </c>
      <c r="F492" s="12">
        <f t="shared" si="37"/>
        <v>1.6012810248198559E-4</v>
      </c>
      <c r="G492" s="11">
        <f t="shared" si="38"/>
        <v>-0.5</v>
      </c>
      <c r="H492" s="15">
        <f t="shared" si="39"/>
        <v>-1.5281173594132029E-4</v>
      </c>
    </row>
    <row r="493" spans="2:8" ht="15" x14ac:dyDescent="0.2">
      <c r="B493" s="5" t="s">
        <v>447</v>
      </c>
      <c r="C493" s="38">
        <v>17</v>
      </c>
      <c r="D493" s="38">
        <v>40</v>
      </c>
      <c r="E493" s="12">
        <f t="shared" si="36"/>
        <v>2.5977995110024448E-3</v>
      </c>
      <c r="F493" s="12">
        <f t="shared" si="37"/>
        <v>6.4051240992794231E-3</v>
      </c>
      <c r="G493" s="11">
        <f t="shared" si="38"/>
        <v>1.3529411764705883</v>
      </c>
      <c r="H493" s="15">
        <f t="shared" si="39"/>
        <v>3.5146699266503669E-3</v>
      </c>
    </row>
    <row r="494" spans="2:8" ht="15" x14ac:dyDescent="0.2">
      <c r="B494" s="5" t="s">
        <v>448</v>
      </c>
      <c r="C494" s="38">
        <v>3</v>
      </c>
      <c r="D494" s="38">
        <v>0</v>
      </c>
      <c r="E494" s="12">
        <f t="shared" si="36"/>
        <v>4.5843520782396088E-4</v>
      </c>
      <c r="F494" s="12" t="str">
        <f t="shared" si="37"/>
        <v/>
      </c>
      <c r="G494" s="11" t="str">
        <f t="shared" si="38"/>
        <v>0</v>
      </c>
      <c r="H494" s="15">
        <f t="shared" si="39"/>
        <v>0</v>
      </c>
    </row>
    <row r="495" spans="2:8" ht="13.5" customHeight="1" x14ac:dyDescent="0.2">
      <c r="B495" s="5" t="s">
        <v>449</v>
      </c>
      <c r="C495" s="38">
        <v>8</v>
      </c>
      <c r="D495" s="38">
        <v>0</v>
      </c>
      <c r="E495" s="12">
        <f t="shared" si="36"/>
        <v>1.2224938875305623E-3</v>
      </c>
      <c r="F495" s="12" t="str">
        <f t="shared" si="37"/>
        <v/>
      </c>
      <c r="G495" s="11" t="str">
        <f t="shared" si="38"/>
        <v>0</v>
      </c>
      <c r="H495" s="15">
        <f t="shared" si="39"/>
        <v>0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5</v>
      </c>
      <c r="E496" s="12" t="str">
        <f t="shared" si="36"/>
        <v/>
      </c>
      <c r="F496" s="12">
        <f t="shared" si="37"/>
        <v>8.0064051240992789E-4</v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13</v>
      </c>
      <c r="D497" s="38">
        <v>4</v>
      </c>
      <c r="E497" s="12">
        <f t="shared" si="36"/>
        <v>1.9865525672371639E-3</v>
      </c>
      <c r="F497" s="12">
        <f t="shared" si="37"/>
        <v>6.4051240992794238E-4</v>
      </c>
      <c r="G497" s="11">
        <f t="shared" si="38"/>
        <v>-0.69230769230769229</v>
      </c>
      <c r="H497" s="15">
        <f t="shared" si="39"/>
        <v>-1.3753056234718827E-3</v>
      </c>
    </row>
    <row r="498" spans="2:8" ht="30" x14ac:dyDescent="0.2">
      <c r="B498" s="5" t="s">
        <v>452</v>
      </c>
      <c r="C498" s="38">
        <v>0</v>
      </c>
      <c r="D498" s="38">
        <v>1</v>
      </c>
      <c r="E498" s="12" t="str">
        <f t="shared" si="36"/>
        <v/>
      </c>
      <c r="F498" s="12">
        <f t="shared" si="37"/>
        <v>1.6012810248198559E-4</v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1414</v>
      </c>
      <c r="D505" s="34">
        <f>SUM(D506:D530)</f>
        <v>2019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0.42786421499292787</v>
      </c>
      <c r="H505" s="36">
        <f>+IF(OR(AND(E505=""),(G505="")),"",E505*G505)</f>
        <v>0.42786421499292787</v>
      </c>
    </row>
    <row r="506" spans="2:8" ht="15" x14ac:dyDescent="0.2">
      <c r="B506" s="37" t="s">
        <v>454</v>
      </c>
      <c r="C506" s="38">
        <v>9</v>
      </c>
      <c r="D506" s="38">
        <v>5</v>
      </c>
      <c r="E506" s="40">
        <f>+IF(C506=0,"",C506/C$505)</f>
        <v>6.3649222065063652E-3</v>
      </c>
      <c r="F506" s="40">
        <f>+IF(D506=0,"",D506/D$505)</f>
        <v>2.4764735017335313E-3</v>
      </c>
      <c r="G506" s="30">
        <f>+IF(OR(AND(D506=0),(C506=0)),"0",((D506-C506)/C506))</f>
        <v>-0.44444444444444442</v>
      </c>
      <c r="H506" s="31">
        <f>+IF(OR(AND(E506=""),(G506="")),"",E506*G506)</f>
        <v>-2.828854314002829E-3</v>
      </c>
    </row>
    <row r="507" spans="2:8" ht="15" x14ac:dyDescent="0.2">
      <c r="B507" s="5" t="s">
        <v>187</v>
      </c>
      <c r="C507" s="38">
        <v>81</v>
      </c>
      <c r="D507" s="38">
        <v>149</v>
      </c>
      <c r="E507" s="12">
        <f t="shared" ref="E507:E530" si="40">+IF(C507=0,"",C507/C$505)</f>
        <v>5.7284299858557285E-2</v>
      </c>
      <c r="F507" s="12">
        <f t="shared" ref="F507:F530" si="41">+IF(D507=0,"",D507/D$505)</f>
        <v>7.3798910351659239E-2</v>
      </c>
      <c r="G507" s="11">
        <f t="shared" ref="G507:G530" si="42">+IF(OR(AND(D507=0),(C507=0)),"0",((D507-C507)/C507))</f>
        <v>0.83950617283950613</v>
      </c>
      <c r="H507" s="15">
        <f t="shared" ref="H507:H530" si="43">+IF(OR(AND(E507=""),(G507="")),"",E507*G507)</f>
        <v>4.8090523338048086E-2</v>
      </c>
    </row>
    <row r="508" spans="2:8" ht="15" x14ac:dyDescent="0.2">
      <c r="B508" s="5" t="s">
        <v>455</v>
      </c>
      <c r="C508" s="38">
        <v>156</v>
      </c>
      <c r="D508" s="38">
        <v>166</v>
      </c>
      <c r="E508" s="12">
        <f t="shared" si="40"/>
        <v>0.11032531824611033</v>
      </c>
      <c r="F508" s="12">
        <f t="shared" si="41"/>
        <v>8.2218920257553244E-2</v>
      </c>
      <c r="G508" s="11">
        <f t="shared" si="42"/>
        <v>6.4102564102564097E-2</v>
      </c>
      <c r="H508" s="15">
        <f t="shared" si="43"/>
        <v>7.0721357850070717E-3</v>
      </c>
    </row>
    <row r="509" spans="2:8" ht="15" x14ac:dyDescent="0.2">
      <c r="B509" s="5" t="s">
        <v>456</v>
      </c>
      <c r="C509" s="38">
        <v>110</v>
      </c>
      <c r="D509" s="38">
        <v>216</v>
      </c>
      <c r="E509" s="12">
        <f t="shared" si="40"/>
        <v>7.7793493635077787E-2</v>
      </c>
      <c r="F509" s="12">
        <f t="shared" si="41"/>
        <v>0.10698365527488855</v>
      </c>
      <c r="G509" s="11">
        <f t="shared" si="42"/>
        <v>0.96363636363636362</v>
      </c>
      <c r="H509" s="15">
        <f t="shared" si="43"/>
        <v>7.4964639321074958E-2</v>
      </c>
    </row>
    <row r="510" spans="2:8" ht="15" x14ac:dyDescent="0.2">
      <c r="B510" s="5" t="s">
        <v>188</v>
      </c>
      <c r="C510" s="38">
        <v>31</v>
      </c>
      <c r="D510" s="38">
        <v>23</v>
      </c>
      <c r="E510" s="12">
        <f t="shared" si="40"/>
        <v>2.1923620933521924E-2</v>
      </c>
      <c r="F510" s="12">
        <f t="shared" si="41"/>
        <v>1.1391778107974244E-2</v>
      </c>
      <c r="G510" s="11">
        <f t="shared" si="42"/>
        <v>-0.25806451612903225</v>
      </c>
      <c r="H510" s="15">
        <f t="shared" si="43"/>
        <v>-5.6577086280056579E-3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10</v>
      </c>
      <c r="D512" s="38">
        <v>4</v>
      </c>
      <c r="E512" s="12">
        <f t="shared" si="40"/>
        <v>7.0721357850070717E-3</v>
      </c>
      <c r="F512" s="12">
        <f t="shared" si="41"/>
        <v>1.9811788013868251E-3</v>
      </c>
      <c r="G512" s="11">
        <f t="shared" si="42"/>
        <v>-0.6</v>
      </c>
      <c r="H512" s="15">
        <f t="shared" si="43"/>
        <v>-4.2432814710042432E-3</v>
      </c>
    </row>
    <row r="513" spans="2:8" ht="15" x14ac:dyDescent="0.2">
      <c r="B513" s="5" t="s">
        <v>457</v>
      </c>
      <c r="C513" s="38">
        <v>0</v>
      </c>
      <c r="D513" s="38">
        <v>42</v>
      </c>
      <c r="E513" s="12" t="str">
        <f t="shared" si="40"/>
        <v/>
      </c>
      <c r="F513" s="12">
        <f t="shared" si="41"/>
        <v>2.0802377414561663E-2</v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1</v>
      </c>
      <c r="E514" s="12" t="str">
        <f t="shared" si="40"/>
        <v/>
      </c>
      <c r="F514" s="12">
        <f t="shared" si="41"/>
        <v>4.9529470034670627E-4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6</v>
      </c>
      <c r="D515" s="38">
        <v>6</v>
      </c>
      <c r="E515" s="12">
        <f t="shared" si="40"/>
        <v>4.2432814710042432E-3</v>
      </c>
      <c r="F515" s="12">
        <f t="shared" si="41"/>
        <v>2.9717682020802376E-3</v>
      </c>
      <c r="G515" s="11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0</v>
      </c>
      <c r="D516" s="38">
        <v>3</v>
      </c>
      <c r="E516" s="12" t="str">
        <f t="shared" si="40"/>
        <v/>
      </c>
      <c r="F516" s="12">
        <f t="shared" si="41"/>
        <v>1.4858841010401188E-3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17</v>
      </c>
      <c r="D517" s="38">
        <v>0</v>
      </c>
      <c r="E517" s="12">
        <f t="shared" si="40"/>
        <v>1.2022630834512023E-2</v>
      </c>
      <c r="F517" s="12" t="str">
        <f t="shared" si="41"/>
        <v/>
      </c>
      <c r="G517" s="11" t="str">
        <f t="shared" si="42"/>
        <v>0</v>
      </c>
      <c r="H517" s="15">
        <f t="shared" si="43"/>
        <v>0</v>
      </c>
    </row>
    <row r="518" spans="2:8" ht="15" x14ac:dyDescent="0.2">
      <c r="B518" s="5" t="s">
        <v>190</v>
      </c>
      <c r="C518" s="38">
        <v>4</v>
      </c>
      <c r="D518" s="38">
        <v>92</v>
      </c>
      <c r="E518" s="12">
        <f t="shared" si="40"/>
        <v>2.828854314002829E-3</v>
      </c>
      <c r="F518" s="12">
        <f t="shared" si="41"/>
        <v>4.5567112431896976E-2</v>
      </c>
      <c r="G518" s="11">
        <f t="shared" si="42"/>
        <v>22</v>
      </c>
      <c r="H518" s="15">
        <f t="shared" si="43"/>
        <v>6.223479490806224E-2</v>
      </c>
    </row>
    <row r="519" spans="2:8" ht="15" x14ac:dyDescent="0.2">
      <c r="B519" s="5" t="s">
        <v>192</v>
      </c>
      <c r="C519" s="38">
        <v>8</v>
      </c>
      <c r="D519" s="38">
        <v>20</v>
      </c>
      <c r="E519" s="12">
        <f t="shared" si="40"/>
        <v>5.6577086280056579E-3</v>
      </c>
      <c r="F519" s="12">
        <f t="shared" si="41"/>
        <v>9.9058940069341253E-3</v>
      </c>
      <c r="G519" s="11">
        <f t="shared" si="42"/>
        <v>1.5</v>
      </c>
      <c r="H519" s="15">
        <f t="shared" si="43"/>
        <v>8.4865629420084864E-3</v>
      </c>
    </row>
    <row r="520" spans="2:8" ht="13.5" customHeight="1" x14ac:dyDescent="0.2">
      <c r="B520" s="5" t="s">
        <v>191</v>
      </c>
      <c r="C520" s="38">
        <v>0</v>
      </c>
      <c r="D520" s="38">
        <v>1</v>
      </c>
      <c r="E520" s="12" t="str">
        <f t="shared" si="40"/>
        <v/>
      </c>
      <c r="F520" s="12">
        <f t="shared" si="41"/>
        <v>4.9529470034670627E-4</v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569</v>
      </c>
      <c r="D521" s="38">
        <v>723</v>
      </c>
      <c r="E521" s="12">
        <f t="shared" si="40"/>
        <v>0.40240452616690242</v>
      </c>
      <c r="F521" s="12">
        <f t="shared" si="41"/>
        <v>0.35809806835066865</v>
      </c>
      <c r="G521" s="11">
        <f t="shared" si="42"/>
        <v>0.27065026362038663</v>
      </c>
      <c r="H521" s="15">
        <f t="shared" si="43"/>
        <v>0.10891089108910891</v>
      </c>
    </row>
    <row r="522" spans="2:8" ht="25.5" customHeight="1" x14ac:dyDescent="0.2">
      <c r="B522" s="5" t="s">
        <v>193</v>
      </c>
      <c r="C522" s="38">
        <v>126</v>
      </c>
      <c r="D522" s="38">
        <v>64</v>
      </c>
      <c r="E522" s="12">
        <f t="shared" si="40"/>
        <v>8.9108910891089105E-2</v>
      </c>
      <c r="F522" s="12">
        <f t="shared" si="41"/>
        <v>3.1698860822189201E-2</v>
      </c>
      <c r="G522" s="11">
        <f t="shared" si="42"/>
        <v>-0.49206349206349204</v>
      </c>
      <c r="H522" s="15">
        <f t="shared" si="43"/>
        <v>-4.3847241867043842E-2</v>
      </c>
    </row>
    <row r="523" spans="2:8" ht="13.5" customHeight="1" x14ac:dyDescent="0.2">
      <c r="B523" s="5" t="s">
        <v>462</v>
      </c>
      <c r="C523" s="38">
        <v>0</v>
      </c>
      <c r="D523" s="38">
        <v>30</v>
      </c>
      <c r="E523" s="12" t="str">
        <f t="shared" si="40"/>
        <v/>
      </c>
      <c r="F523" s="12">
        <f t="shared" si="41"/>
        <v>1.4858841010401188E-2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57</v>
      </c>
      <c r="D524" s="38">
        <v>92</v>
      </c>
      <c r="E524" s="12">
        <f t="shared" si="40"/>
        <v>4.0311173974540308E-2</v>
      </c>
      <c r="F524" s="12">
        <f t="shared" si="41"/>
        <v>4.5567112431896976E-2</v>
      </c>
      <c r="G524" s="11">
        <f t="shared" si="42"/>
        <v>0.61403508771929827</v>
      </c>
      <c r="H524" s="15">
        <f t="shared" si="43"/>
        <v>2.475247524752475E-2</v>
      </c>
    </row>
    <row r="525" spans="2:8" ht="13.5" customHeight="1" x14ac:dyDescent="0.2">
      <c r="B525" s="5" t="s">
        <v>195</v>
      </c>
      <c r="C525" s="38">
        <v>1</v>
      </c>
      <c r="D525" s="38">
        <v>1</v>
      </c>
      <c r="E525" s="12">
        <f t="shared" si="40"/>
        <v>7.0721357850070724E-4</v>
      </c>
      <c r="F525" s="12">
        <f t="shared" si="41"/>
        <v>4.9529470034670627E-4</v>
      </c>
      <c r="G525" s="11">
        <f t="shared" si="42"/>
        <v>0</v>
      </c>
      <c r="H525" s="15">
        <f t="shared" si="43"/>
        <v>0</v>
      </c>
    </row>
    <row r="526" spans="2:8" ht="13.5" customHeight="1" x14ac:dyDescent="0.2">
      <c r="B526" s="5" t="s">
        <v>463</v>
      </c>
      <c r="C526" s="38">
        <v>21</v>
      </c>
      <c r="D526" s="38">
        <v>18</v>
      </c>
      <c r="E526" s="12">
        <f t="shared" si="40"/>
        <v>1.4851485148514851E-2</v>
      </c>
      <c r="F526" s="12">
        <f t="shared" si="41"/>
        <v>8.9153046062407128E-3</v>
      </c>
      <c r="G526" s="11">
        <f t="shared" si="42"/>
        <v>-0.14285714285714285</v>
      </c>
      <c r="H526" s="15">
        <f t="shared" si="43"/>
        <v>-2.1216407355021216E-3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18</v>
      </c>
      <c r="D529" s="38">
        <v>17</v>
      </c>
      <c r="E529" s="12">
        <f t="shared" si="40"/>
        <v>1.272984441301273E-2</v>
      </c>
      <c r="F529" s="12">
        <f t="shared" si="41"/>
        <v>8.4200099058940065E-3</v>
      </c>
      <c r="G529" s="11">
        <f t="shared" si="42"/>
        <v>-5.5555555555555552E-2</v>
      </c>
      <c r="H529" s="15">
        <f t="shared" si="43"/>
        <v>-7.0721357850070724E-4</v>
      </c>
    </row>
    <row r="530" spans="2:8" ht="15" x14ac:dyDescent="0.2">
      <c r="B530" s="5" t="s">
        <v>467</v>
      </c>
      <c r="C530" s="38">
        <v>190</v>
      </c>
      <c r="D530" s="38">
        <v>346</v>
      </c>
      <c r="E530" s="12">
        <f t="shared" si="40"/>
        <v>0.13437057991513437</v>
      </c>
      <c r="F530" s="12">
        <f t="shared" si="41"/>
        <v>0.17137196631996038</v>
      </c>
      <c r="G530" s="11">
        <f t="shared" si="42"/>
        <v>0.82105263157894737</v>
      </c>
      <c r="H530" s="15">
        <f t="shared" si="43"/>
        <v>0.11032531824611033</v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559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490</v>
      </c>
      <c r="C8" s="33">
        <f>+C18+C70+C151+C294+C505</f>
        <v>1642</v>
      </c>
      <c r="D8" s="34">
        <f>+D18+D70+D151+D294+D505</f>
        <v>2038</v>
      </c>
      <c r="E8" s="35">
        <f>SUM(E9:E13)</f>
        <v>0.99999999999999989</v>
      </c>
      <c r="F8" s="35">
        <f>SUM(F9:F13)</f>
        <v>1</v>
      </c>
      <c r="G8" s="35">
        <f>+(D8-C8)/C8</f>
        <v>0.24116930572472595</v>
      </c>
      <c r="H8" s="36">
        <f>+E8*G8</f>
        <v>0.24116930572472592</v>
      </c>
    </row>
    <row r="9" spans="2:8" x14ac:dyDescent="0.2">
      <c r="B9" s="42" t="str">
        <f>+B18</f>
        <v>Total Vacantes en ocupaciones de nivel Directivo</v>
      </c>
      <c r="C9" s="43">
        <f>+C18</f>
        <v>256</v>
      </c>
      <c r="D9" s="43">
        <f>+D18</f>
        <v>24</v>
      </c>
      <c r="E9" s="44">
        <f>C9/$C$8</f>
        <v>0.15590742996345919</v>
      </c>
      <c r="F9" s="44">
        <f>D9/$D$8</f>
        <v>1.1776251226692836E-2</v>
      </c>
      <c r="G9" s="45">
        <f>+IF(OR(AND(D9=0),(C9=0)),"0",((D9-C9)/C9))</f>
        <v>-0.90625</v>
      </c>
      <c r="H9" s="46">
        <f>+IF(OR(AND(E9=""),(G9="")),"",E9*G9)</f>
        <v>-0.14129110840438489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128</v>
      </c>
      <c r="D10" s="24">
        <f>+D70</f>
        <v>232</v>
      </c>
      <c r="E10" s="25">
        <f>C10/$C$8</f>
        <v>7.7953714981729594E-2</v>
      </c>
      <c r="F10" s="25">
        <f>D10/$D$8</f>
        <v>0.11383709519136408</v>
      </c>
      <c r="G10" s="11">
        <f>+IF(OR(AND(D10=0),(C10=0)),"0",((D10-C10)/C10))</f>
        <v>0.8125</v>
      </c>
      <c r="H10" s="48">
        <f>+IF(OR(AND(E10=""),(G10="")),"",E10*G10)</f>
        <v>6.3337393422655291E-2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173</v>
      </c>
      <c r="D11" s="24">
        <f>+D151</f>
        <v>353</v>
      </c>
      <c r="E11" s="25">
        <f>C11/$C$8</f>
        <v>0.10535931790499391</v>
      </c>
      <c r="F11" s="25">
        <f>D11/$D$8</f>
        <v>0.1732090284592738</v>
      </c>
      <c r="G11" s="11">
        <f>+IF(OR(AND(D11=0),(C11=0)),"0",((D11-C11)/C11))</f>
        <v>1.0404624277456647</v>
      </c>
      <c r="H11" s="48">
        <f>+IF(OR(AND(E11=""),(G11="")),"",E11*G11)</f>
        <v>0.10962241169305724</v>
      </c>
    </row>
    <row r="12" spans="2:8" x14ac:dyDescent="0.2">
      <c r="B12" s="47" t="str">
        <f>+B294</f>
        <v>Total Vacantes  en ocupaciones de nivel Calificados</v>
      </c>
      <c r="C12" s="24">
        <f>+C294</f>
        <v>743</v>
      </c>
      <c r="D12" s="24">
        <f>+D294</f>
        <v>1076</v>
      </c>
      <c r="E12" s="25">
        <f>C12/$C$8</f>
        <v>0.45249695493300851</v>
      </c>
      <c r="F12" s="25">
        <f>D12/$D$8</f>
        <v>0.52796859666339546</v>
      </c>
      <c r="G12" s="11">
        <f>+IF(OR(AND(D12=0),(C12=0)),"0",((D12-C12)/C12))</f>
        <v>0.44818304172274565</v>
      </c>
      <c r="H12" s="48">
        <f>+IF(OR(AND(E12=""),(G12="")),"",E12*G12)</f>
        <v>0.2028014616321559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342</v>
      </c>
      <c r="D13" s="50">
        <f>+D505</f>
        <v>353</v>
      </c>
      <c r="E13" s="51">
        <f>C13/$C$8</f>
        <v>0.20828258221680876</v>
      </c>
      <c r="F13" s="51">
        <f>D13/$D$8</f>
        <v>0.1732090284592738</v>
      </c>
      <c r="G13" s="52">
        <f>+IF(OR(AND(D13=0),(C13=0)),"0",((D13-C13)/C13))</f>
        <v>3.2163742690058478E-2</v>
      </c>
      <c r="H13" s="53">
        <f>+IF(OR(AND(E13=""),(G13="")),"",E13*G13)</f>
        <v>6.6991473812423865E-3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256</v>
      </c>
      <c r="D18" s="34">
        <f>SUM(D19:D64)</f>
        <v>24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-0.90625</v>
      </c>
      <c r="H18" s="36">
        <f>+IF(OR(AND(E18=""),(G18="")),"",E18*G18)</f>
        <v>-0.90625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1</v>
      </c>
      <c r="D20" s="38">
        <v>0</v>
      </c>
      <c r="E20" s="10">
        <f t="shared" ref="E20:E64" si="0">+IF(C20=0,"",C20/C$18)</f>
        <v>3.90625E-3</v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>
        <f t="shared" ref="H20:H64" si="3">+IF(OR(AND(E20=""),(G20="")),"",E20*G20)</f>
        <v>0</v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2</v>
      </c>
      <c r="D23" s="38">
        <v>1</v>
      </c>
      <c r="E23" s="10">
        <f t="shared" si="0"/>
        <v>7.8125E-3</v>
      </c>
      <c r="F23" s="10">
        <f t="shared" si="1"/>
        <v>4.1666666666666664E-2</v>
      </c>
      <c r="G23" s="11">
        <f t="shared" si="2"/>
        <v>-0.5</v>
      </c>
      <c r="H23" s="15">
        <f t="shared" si="3"/>
        <v>-3.90625E-3</v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3</v>
      </c>
      <c r="D25" s="38">
        <v>0</v>
      </c>
      <c r="E25" s="10">
        <f t="shared" si="0"/>
        <v>1.171875E-2</v>
      </c>
      <c r="F25" s="10" t="str">
        <f t="shared" si="1"/>
        <v/>
      </c>
      <c r="G25" s="11" t="str">
        <f t="shared" si="2"/>
        <v>0</v>
      </c>
      <c r="H25" s="15">
        <f t="shared" si="3"/>
        <v>0</v>
      </c>
    </row>
    <row r="26" spans="2:8" ht="20.100000000000001" customHeight="1" x14ac:dyDescent="0.2">
      <c r="B26" s="5" t="s">
        <v>6</v>
      </c>
      <c r="C26" s="38">
        <v>1</v>
      </c>
      <c r="D26" s="38">
        <v>2</v>
      </c>
      <c r="E26" s="10">
        <f t="shared" si="0"/>
        <v>3.90625E-3</v>
      </c>
      <c r="F26" s="10">
        <f t="shared" si="1"/>
        <v>8.3333333333333329E-2</v>
      </c>
      <c r="G26" s="11">
        <f t="shared" si="2"/>
        <v>1</v>
      </c>
      <c r="H26" s="15">
        <f t="shared" si="3"/>
        <v>3.90625E-3</v>
      </c>
    </row>
    <row r="27" spans="2:8" ht="20.100000000000001" customHeight="1" x14ac:dyDescent="0.2">
      <c r="B27" s="5" t="s">
        <v>3</v>
      </c>
      <c r="C27" s="38">
        <v>1</v>
      </c>
      <c r="D27" s="38">
        <v>0</v>
      </c>
      <c r="E27" s="10">
        <f t="shared" si="0"/>
        <v>3.90625E-3</v>
      </c>
      <c r="F27" s="10" t="str">
        <f t="shared" si="1"/>
        <v/>
      </c>
      <c r="G27" s="11" t="str">
        <f t="shared" si="2"/>
        <v>0</v>
      </c>
      <c r="H27" s="15">
        <f t="shared" si="3"/>
        <v>0</v>
      </c>
    </row>
    <row r="28" spans="2:8" ht="20.100000000000001" customHeight="1" x14ac:dyDescent="0.2">
      <c r="B28" s="5" t="s">
        <v>5</v>
      </c>
      <c r="C28" s="38">
        <v>232</v>
      </c>
      <c r="D28" s="38">
        <v>1</v>
      </c>
      <c r="E28" s="10">
        <f t="shared" si="0"/>
        <v>0.90625</v>
      </c>
      <c r="F28" s="10">
        <f t="shared" si="1"/>
        <v>4.1666666666666664E-2</v>
      </c>
      <c r="G28" s="11">
        <f t="shared" si="2"/>
        <v>-0.99568965517241381</v>
      </c>
      <c r="H28" s="15">
        <f t="shared" si="3"/>
        <v>-0.90234375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1</v>
      </c>
      <c r="D34" s="38">
        <v>2</v>
      </c>
      <c r="E34" s="10">
        <f t="shared" si="0"/>
        <v>3.90625E-3</v>
      </c>
      <c r="F34" s="10">
        <f t="shared" si="1"/>
        <v>8.3333333333333329E-2</v>
      </c>
      <c r="G34" s="11">
        <f t="shared" si="2"/>
        <v>1</v>
      </c>
      <c r="H34" s="15">
        <f t="shared" si="3"/>
        <v>3.90625E-3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4.1666666666666664E-2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13</v>
      </c>
      <c r="D47" s="38">
        <v>9</v>
      </c>
      <c r="E47" s="10">
        <f t="shared" si="0"/>
        <v>5.078125E-2</v>
      </c>
      <c r="F47" s="10">
        <f t="shared" si="1"/>
        <v>0.375</v>
      </c>
      <c r="G47" s="11">
        <f t="shared" si="2"/>
        <v>-0.30769230769230771</v>
      </c>
      <c r="H47" s="15">
        <f t="shared" si="3"/>
        <v>-1.5625E-2</v>
      </c>
    </row>
    <row r="48" spans="2:8" ht="20.100000000000001" customHeight="1" x14ac:dyDescent="0.2">
      <c r="B48" s="5" t="s">
        <v>11</v>
      </c>
      <c r="C48" s="38">
        <v>0</v>
      </c>
      <c r="D48" s="38">
        <v>1</v>
      </c>
      <c r="E48" s="10" t="str">
        <f t="shared" si="0"/>
        <v/>
      </c>
      <c r="F48" s="10">
        <f t="shared" si="1"/>
        <v>4.1666666666666664E-2</v>
      </c>
      <c r="G48" s="11" t="str">
        <f t="shared" si="2"/>
        <v>0</v>
      </c>
      <c r="H48" s="15" t="str">
        <f t="shared" si="3"/>
        <v/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1</v>
      </c>
      <c r="E52" s="10" t="str">
        <f t="shared" si="0"/>
        <v/>
      </c>
      <c r="F52" s="10">
        <f t="shared" si="1"/>
        <v>4.1666666666666664E-2</v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1</v>
      </c>
      <c r="D59" s="38">
        <v>2</v>
      </c>
      <c r="E59" s="10">
        <f t="shared" si="0"/>
        <v>3.90625E-3</v>
      </c>
      <c r="F59" s="10">
        <f t="shared" si="1"/>
        <v>8.3333333333333329E-2</v>
      </c>
      <c r="G59" s="11">
        <f t="shared" si="2"/>
        <v>1</v>
      </c>
      <c r="H59" s="15">
        <f t="shared" si="3"/>
        <v>3.90625E-3</v>
      </c>
    </row>
    <row r="60" spans="2:8" ht="20.100000000000001" customHeight="1" x14ac:dyDescent="0.2">
      <c r="B60" s="5" t="s">
        <v>218</v>
      </c>
      <c r="C60" s="38">
        <v>0</v>
      </c>
      <c r="D60" s="38">
        <v>1</v>
      </c>
      <c r="E60" s="10" t="str">
        <f t="shared" si="0"/>
        <v/>
      </c>
      <c r="F60" s="10">
        <f t="shared" si="1"/>
        <v>4.1666666666666664E-2</v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3</v>
      </c>
      <c r="E62" s="10" t="str">
        <f t="shared" si="0"/>
        <v/>
      </c>
      <c r="F62" s="10">
        <f t="shared" si="1"/>
        <v>0.125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1</v>
      </c>
      <c r="D64" s="38">
        <v>0</v>
      </c>
      <c r="E64" s="10">
        <f t="shared" si="0"/>
        <v>3.90625E-3</v>
      </c>
      <c r="F64" s="10" t="str">
        <f t="shared" si="1"/>
        <v/>
      </c>
      <c r="G64" s="11" t="str">
        <f t="shared" si="2"/>
        <v>0</v>
      </c>
      <c r="H64" s="15">
        <f t="shared" si="3"/>
        <v>0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128</v>
      </c>
      <c r="D70" s="34">
        <f>SUM(D71:D145)</f>
        <v>232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0.8125</v>
      </c>
      <c r="H70" s="36">
        <f>+IF(OR(AND(E70=""),(G70="")),"",E70*G70)</f>
        <v>0.8125</v>
      </c>
    </row>
    <row r="71" spans="2:8" ht="15" x14ac:dyDescent="0.2">
      <c r="B71" s="37" t="s">
        <v>20</v>
      </c>
      <c r="C71" s="38">
        <v>9</v>
      </c>
      <c r="D71" s="38">
        <v>5</v>
      </c>
      <c r="E71" s="40">
        <f>+IF(C71=0,"",C71/C$70)</f>
        <v>7.03125E-2</v>
      </c>
      <c r="F71" s="40">
        <f>+IF(D71=0,"",D71/D$70)</f>
        <v>2.1551724137931036E-2</v>
      </c>
      <c r="G71" s="30">
        <f>+IF(OR(AND(D71=0),(C71=0)),"0",((D71-C71)/C71))</f>
        <v>-0.44444444444444442</v>
      </c>
      <c r="H71" s="31">
        <f>+IF(OR(AND(E71=""),(G71="")),"",E71*G71)</f>
        <v>-3.125E-2</v>
      </c>
    </row>
    <row r="72" spans="2:8" ht="15" x14ac:dyDescent="0.2">
      <c r="B72" s="5" t="s">
        <v>21</v>
      </c>
      <c r="C72" s="38">
        <v>0</v>
      </c>
      <c r="D72" s="38">
        <v>8</v>
      </c>
      <c r="E72" s="12" t="str">
        <f t="shared" ref="E72:E135" si="4">+IF(C72=0,"",C72/C$70)</f>
        <v/>
      </c>
      <c r="F72" s="12">
        <f t="shared" ref="F72:F135" si="5">+IF(D72=0,"",D72/D$70)</f>
        <v>3.4482758620689655E-2</v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8</v>
      </c>
      <c r="D73" s="38">
        <v>1</v>
      </c>
      <c r="E73" s="12">
        <f t="shared" si="4"/>
        <v>6.25E-2</v>
      </c>
      <c r="F73" s="12">
        <f t="shared" si="5"/>
        <v>4.3103448275862068E-3</v>
      </c>
      <c r="G73" s="11">
        <f t="shared" si="6"/>
        <v>-0.875</v>
      </c>
      <c r="H73" s="15">
        <f t="shared" si="7"/>
        <v>-5.46875E-2</v>
      </c>
    </row>
    <row r="74" spans="2:8" ht="15" x14ac:dyDescent="0.2">
      <c r="B74" s="5" t="s">
        <v>222</v>
      </c>
      <c r="C74" s="38">
        <v>8</v>
      </c>
      <c r="D74" s="38">
        <v>15</v>
      </c>
      <c r="E74" s="12">
        <f t="shared" si="4"/>
        <v>6.25E-2</v>
      </c>
      <c r="F74" s="12">
        <f t="shared" si="5"/>
        <v>6.4655172413793108E-2</v>
      </c>
      <c r="G74" s="11">
        <f t="shared" si="6"/>
        <v>0.875</v>
      </c>
      <c r="H74" s="15">
        <f t="shared" si="7"/>
        <v>5.46875E-2</v>
      </c>
    </row>
    <row r="75" spans="2:8" ht="15" x14ac:dyDescent="0.2">
      <c r="B75" s="5" t="s">
        <v>23</v>
      </c>
      <c r="C75" s="38">
        <v>4</v>
      </c>
      <c r="D75" s="38">
        <v>0</v>
      </c>
      <c r="E75" s="12">
        <f t="shared" si="4"/>
        <v>3.125E-2</v>
      </c>
      <c r="F75" s="12" t="str">
        <f t="shared" si="5"/>
        <v/>
      </c>
      <c r="G75" s="11" t="str">
        <f t="shared" si="6"/>
        <v>0</v>
      </c>
      <c r="H75" s="15">
        <f t="shared" si="7"/>
        <v>0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1</v>
      </c>
      <c r="E77" s="12">
        <f t="shared" si="4"/>
        <v>7.8125E-3</v>
      </c>
      <c r="F77" s="12">
        <f t="shared" si="5"/>
        <v>4.3103448275862068E-3</v>
      </c>
      <c r="G77" s="11">
        <f t="shared" si="6"/>
        <v>0</v>
      </c>
      <c r="H77" s="15">
        <f t="shared" si="7"/>
        <v>0</v>
      </c>
    </row>
    <row r="78" spans="2:8" ht="15" x14ac:dyDescent="0.2">
      <c r="B78" s="5" t="s">
        <v>225</v>
      </c>
      <c r="C78" s="38">
        <v>1</v>
      </c>
      <c r="D78" s="38">
        <v>0</v>
      </c>
      <c r="E78" s="12">
        <f t="shared" si="4"/>
        <v>7.8125E-3</v>
      </c>
      <c r="F78" s="12" t="str">
        <f t="shared" si="5"/>
        <v/>
      </c>
      <c r="G78" s="11" t="str">
        <f t="shared" si="6"/>
        <v>0</v>
      </c>
      <c r="H78" s="15">
        <f t="shared" si="7"/>
        <v>0</v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3</v>
      </c>
      <c r="D80" s="38">
        <v>4</v>
      </c>
      <c r="E80" s="12">
        <f t="shared" si="4"/>
        <v>2.34375E-2</v>
      </c>
      <c r="F80" s="12">
        <f t="shared" si="5"/>
        <v>1.7241379310344827E-2</v>
      </c>
      <c r="G80" s="11">
        <f t="shared" si="6"/>
        <v>0.33333333333333331</v>
      </c>
      <c r="H80" s="15">
        <f t="shared" si="7"/>
        <v>7.8125E-3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1</v>
      </c>
      <c r="D82" s="38">
        <v>2</v>
      </c>
      <c r="E82" s="12">
        <f t="shared" si="4"/>
        <v>7.8125E-3</v>
      </c>
      <c r="F82" s="12">
        <f t="shared" si="5"/>
        <v>8.6206896551724137E-3</v>
      </c>
      <c r="G82" s="11">
        <f t="shared" si="6"/>
        <v>1</v>
      </c>
      <c r="H82" s="15">
        <f t="shared" si="7"/>
        <v>7.8125E-3</v>
      </c>
    </row>
    <row r="83" spans="2:8" ht="15" x14ac:dyDescent="0.2">
      <c r="B83" s="5" t="s">
        <v>229</v>
      </c>
      <c r="C83" s="38">
        <v>12</v>
      </c>
      <c r="D83" s="38">
        <v>12</v>
      </c>
      <c r="E83" s="12">
        <f t="shared" si="4"/>
        <v>9.375E-2</v>
      </c>
      <c r="F83" s="12">
        <f t="shared" si="5"/>
        <v>5.1724137931034482E-2</v>
      </c>
      <c r="G83" s="11">
        <f t="shared" si="6"/>
        <v>0</v>
      </c>
      <c r="H83" s="15">
        <f t="shared" si="7"/>
        <v>0</v>
      </c>
    </row>
    <row r="84" spans="2:8" ht="15" x14ac:dyDescent="0.2">
      <c r="B84" s="5" t="s">
        <v>230</v>
      </c>
      <c r="C84" s="38">
        <v>2</v>
      </c>
      <c r="D84" s="38">
        <v>2</v>
      </c>
      <c r="E84" s="12">
        <f t="shared" si="4"/>
        <v>1.5625E-2</v>
      </c>
      <c r="F84" s="12">
        <f t="shared" si="5"/>
        <v>8.6206896551724137E-3</v>
      </c>
      <c r="G84" s="11">
        <f t="shared" si="6"/>
        <v>0</v>
      </c>
      <c r="H84" s="15">
        <f t="shared" si="7"/>
        <v>0</v>
      </c>
    </row>
    <row r="85" spans="2:8" ht="15" x14ac:dyDescent="0.2">
      <c r="B85" s="5" t="s">
        <v>28</v>
      </c>
      <c r="C85" s="38">
        <v>1</v>
      </c>
      <c r="D85" s="38">
        <v>2</v>
      </c>
      <c r="E85" s="12">
        <f t="shared" si="4"/>
        <v>7.8125E-3</v>
      </c>
      <c r="F85" s="12">
        <f t="shared" si="5"/>
        <v>8.6206896551724137E-3</v>
      </c>
      <c r="G85" s="11">
        <f t="shared" si="6"/>
        <v>1</v>
      </c>
      <c r="H85" s="15">
        <f t="shared" si="7"/>
        <v>7.8125E-3</v>
      </c>
    </row>
    <row r="86" spans="2:8" ht="15" x14ac:dyDescent="0.2">
      <c r="B86" s="5" t="s">
        <v>231</v>
      </c>
      <c r="C86" s="38">
        <v>14</v>
      </c>
      <c r="D86" s="38">
        <v>11</v>
      </c>
      <c r="E86" s="12">
        <f t="shared" si="4"/>
        <v>0.109375</v>
      </c>
      <c r="F86" s="12">
        <f t="shared" si="5"/>
        <v>4.7413793103448273E-2</v>
      </c>
      <c r="G86" s="11">
        <f t="shared" si="6"/>
        <v>-0.21428571428571427</v>
      </c>
      <c r="H86" s="15">
        <f t="shared" si="7"/>
        <v>-2.34375E-2</v>
      </c>
    </row>
    <row r="87" spans="2:8" ht="15" x14ac:dyDescent="0.2">
      <c r="B87" s="5" t="s">
        <v>232</v>
      </c>
      <c r="C87" s="38">
        <v>1</v>
      </c>
      <c r="D87" s="38">
        <v>2</v>
      </c>
      <c r="E87" s="12">
        <f t="shared" si="4"/>
        <v>7.8125E-3</v>
      </c>
      <c r="F87" s="12">
        <f t="shared" si="5"/>
        <v>8.6206896551724137E-3</v>
      </c>
      <c r="G87" s="11">
        <f t="shared" si="6"/>
        <v>1</v>
      </c>
      <c r="H87" s="15">
        <f t="shared" si="7"/>
        <v>7.8125E-3</v>
      </c>
    </row>
    <row r="88" spans="2:8" ht="15" x14ac:dyDescent="0.2">
      <c r="B88" s="5" t="s">
        <v>233</v>
      </c>
      <c r="C88" s="38">
        <v>0</v>
      </c>
      <c r="D88" s="38">
        <v>3</v>
      </c>
      <c r="E88" s="12" t="str">
        <f t="shared" si="4"/>
        <v/>
      </c>
      <c r="F88" s="12">
        <f t="shared" si="5"/>
        <v>1.2931034482758621E-2</v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3</v>
      </c>
      <c r="D92" s="38">
        <v>0</v>
      </c>
      <c r="E92" s="12">
        <f t="shared" si="4"/>
        <v>2.34375E-2</v>
      </c>
      <c r="F92" s="12" t="str">
        <f t="shared" si="5"/>
        <v/>
      </c>
      <c r="G92" s="11" t="str">
        <f t="shared" si="6"/>
        <v>0</v>
      </c>
      <c r="H92" s="15">
        <f t="shared" si="7"/>
        <v>0</v>
      </c>
    </row>
    <row r="93" spans="2:8" ht="15" x14ac:dyDescent="0.2">
      <c r="B93" s="5" t="s">
        <v>526</v>
      </c>
      <c r="C93" s="38">
        <v>5</v>
      </c>
      <c r="D93" s="38">
        <v>4</v>
      </c>
      <c r="E93" s="12">
        <f t="shared" si="4"/>
        <v>3.90625E-2</v>
      </c>
      <c r="F93" s="12">
        <f t="shared" si="5"/>
        <v>1.7241379310344827E-2</v>
      </c>
      <c r="G93" s="11">
        <f t="shared" si="6"/>
        <v>-0.2</v>
      </c>
      <c r="H93" s="15">
        <f t="shared" si="7"/>
        <v>-7.8125E-3</v>
      </c>
    </row>
    <row r="94" spans="2:8" ht="15" x14ac:dyDescent="0.2">
      <c r="B94" s="5" t="s">
        <v>25</v>
      </c>
      <c r="C94" s="38">
        <v>2</v>
      </c>
      <c r="D94" s="38">
        <v>10</v>
      </c>
      <c r="E94" s="12">
        <f t="shared" si="4"/>
        <v>1.5625E-2</v>
      </c>
      <c r="F94" s="12">
        <f t="shared" si="5"/>
        <v>4.3103448275862072E-2</v>
      </c>
      <c r="G94" s="11">
        <f t="shared" si="6"/>
        <v>4</v>
      </c>
      <c r="H94" s="15">
        <f t="shared" si="7"/>
        <v>6.25E-2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4</v>
      </c>
      <c r="D98" s="38">
        <v>0</v>
      </c>
      <c r="E98" s="12">
        <f t="shared" si="4"/>
        <v>3.125E-2</v>
      </c>
      <c r="F98" s="12" t="str">
        <f t="shared" si="5"/>
        <v/>
      </c>
      <c r="G98" s="11" t="str">
        <f t="shared" si="6"/>
        <v>0</v>
      </c>
      <c r="H98" s="15">
        <f t="shared" si="7"/>
        <v>0</v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0</v>
      </c>
      <c r="D102" s="38">
        <v>5</v>
      </c>
      <c r="E102" s="12" t="str">
        <f t="shared" si="4"/>
        <v/>
      </c>
      <c r="F102" s="12">
        <f t="shared" si="5"/>
        <v>2.1551724137931036E-2</v>
      </c>
      <c r="G102" s="11" t="str">
        <f t="shared" si="6"/>
        <v>0</v>
      </c>
      <c r="H102" s="15" t="str">
        <f t="shared" si="7"/>
        <v/>
      </c>
    </row>
    <row r="103" spans="2:8" ht="15" x14ac:dyDescent="0.2">
      <c r="B103" s="5" t="s">
        <v>243</v>
      </c>
      <c r="C103" s="38">
        <v>0</v>
      </c>
      <c r="D103" s="38">
        <v>2</v>
      </c>
      <c r="E103" s="12" t="str">
        <f t="shared" si="4"/>
        <v/>
      </c>
      <c r="F103" s="12">
        <f t="shared" si="5"/>
        <v>8.6206896551724137E-3</v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1</v>
      </c>
      <c r="D104" s="38">
        <v>1</v>
      </c>
      <c r="E104" s="12">
        <f t="shared" si="4"/>
        <v>7.8125E-3</v>
      </c>
      <c r="F104" s="12">
        <f t="shared" si="5"/>
        <v>4.3103448275862068E-3</v>
      </c>
      <c r="G104" s="11">
        <f t="shared" si="6"/>
        <v>0</v>
      </c>
      <c r="H104" s="15">
        <f t="shared" si="7"/>
        <v>0</v>
      </c>
    </row>
    <row r="105" spans="2:8" ht="15" x14ac:dyDescent="0.2">
      <c r="B105" s="5" t="s">
        <v>244</v>
      </c>
      <c r="C105" s="38">
        <v>0</v>
      </c>
      <c r="D105" s="38">
        <v>1</v>
      </c>
      <c r="E105" s="12" t="str">
        <f t="shared" si="4"/>
        <v/>
      </c>
      <c r="F105" s="12">
        <f t="shared" si="5"/>
        <v>4.3103448275862068E-3</v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0</v>
      </c>
      <c r="D107" s="38">
        <v>0</v>
      </c>
      <c r="E107" s="12" t="str">
        <f t="shared" si="4"/>
        <v/>
      </c>
      <c r="F107" s="12" t="str">
        <f t="shared" si="5"/>
        <v/>
      </c>
      <c r="G107" s="11" t="str">
        <f t="shared" si="6"/>
        <v>0</v>
      </c>
      <c r="H107" s="15" t="str">
        <f t="shared" si="7"/>
        <v/>
      </c>
    </row>
    <row r="108" spans="2:8" ht="15" x14ac:dyDescent="0.2">
      <c r="B108" s="5" t="s">
        <v>31</v>
      </c>
      <c r="C108" s="38">
        <v>0</v>
      </c>
      <c r="D108" s="38">
        <v>6</v>
      </c>
      <c r="E108" s="12" t="str">
        <f t="shared" si="4"/>
        <v/>
      </c>
      <c r="F108" s="12">
        <f t="shared" si="5"/>
        <v>2.5862068965517241E-2</v>
      </c>
      <c r="G108" s="11" t="str">
        <f t="shared" si="6"/>
        <v>0</v>
      </c>
      <c r="H108" s="15" t="str">
        <f t="shared" si="7"/>
        <v/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1</v>
      </c>
      <c r="E110" s="12" t="str">
        <f t="shared" si="4"/>
        <v/>
      </c>
      <c r="F110" s="12">
        <f t="shared" si="5"/>
        <v>4.3103448275862068E-3</v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0</v>
      </c>
      <c r="D112" s="38">
        <v>4</v>
      </c>
      <c r="E112" s="12" t="str">
        <f t="shared" si="4"/>
        <v/>
      </c>
      <c r="F112" s="12">
        <f t="shared" si="5"/>
        <v>1.7241379310344827E-2</v>
      </c>
      <c r="G112" s="11" t="str">
        <f t="shared" si="6"/>
        <v>0</v>
      </c>
      <c r="H112" s="15" t="str">
        <f t="shared" si="7"/>
        <v/>
      </c>
    </row>
    <row r="113" spans="2:8" ht="15" x14ac:dyDescent="0.2">
      <c r="B113" s="5" t="s">
        <v>248</v>
      </c>
      <c r="C113" s="38">
        <v>1</v>
      </c>
      <c r="D113" s="38">
        <v>16</v>
      </c>
      <c r="E113" s="12">
        <f t="shared" si="4"/>
        <v>7.8125E-3</v>
      </c>
      <c r="F113" s="12">
        <f t="shared" si="5"/>
        <v>6.8965517241379309E-2</v>
      </c>
      <c r="G113" s="11">
        <f t="shared" si="6"/>
        <v>15</v>
      </c>
      <c r="H113" s="15">
        <f t="shared" si="7"/>
        <v>0.1171875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1</v>
      </c>
      <c r="E115" s="12">
        <f t="shared" si="4"/>
        <v>2.34375E-2</v>
      </c>
      <c r="F115" s="12">
        <f t="shared" si="5"/>
        <v>4.3103448275862068E-3</v>
      </c>
      <c r="G115" s="11">
        <f t="shared" si="6"/>
        <v>-0.66666666666666663</v>
      </c>
      <c r="H115" s="15">
        <f t="shared" si="7"/>
        <v>-1.5625E-2</v>
      </c>
    </row>
    <row r="116" spans="2:8" ht="15" x14ac:dyDescent="0.2">
      <c r="B116" s="5" t="s">
        <v>249</v>
      </c>
      <c r="C116" s="38">
        <v>0</v>
      </c>
      <c r="D116" s="38">
        <v>0</v>
      </c>
      <c r="E116" s="12" t="str">
        <f t="shared" si="4"/>
        <v/>
      </c>
      <c r="F116" s="12" t="str">
        <f t="shared" si="5"/>
        <v/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11</v>
      </c>
      <c r="D118" s="38">
        <v>30</v>
      </c>
      <c r="E118" s="12">
        <f t="shared" si="4"/>
        <v>8.59375E-2</v>
      </c>
      <c r="F118" s="12">
        <f t="shared" si="5"/>
        <v>0.12931034482758622</v>
      </c>
      <c r="G118" s="11">
        <f t="shared" si="6"/>
        <v>1.7272727272727273</v>
      </c>
      <c r="H118" s="15">
        <f t="shared" si="7"/>
        <v>0.1484375</v>
      </c>
    </row>
    <row r="119" spans="2:8" ht="15" x14ac:dyDescent="0.2">
      <c r="B119" s="5" t="s">
        <v>252</v>
      </c>
      <c r="C119" s="38">
        <v>8</v>
      </c>
      <c r="D119" s="38">
        <v>6</v>
      </c>
      <c r="E119" s="12">
        <f t="shared" si="4"/>
        <v>6.25E-2</v>
      </c>
      <c r="F119" s="12">
        <f t="shared" si="5"/>
        <v>2.5862068965517241E-2</v>
      </c>
      <c r="G119" s="11">
        <f t="shared" si="6"/>
        <v>-0.25</v>
      </c>
      <c r="H119" s="15">
        <f t="shared" si="7"/>
        <v>-1.5625E-2</v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5</v>
      </c>
      <c r="D123" s="38">
        <v>23</v>
      </c>
      <c r="E123" s="12">
        <f t="shared" si="4"/>
        <v>3.90625E-2</v>
      </c>
      <c r="F123" s="12">
        <f t="shared" si="5"/>
        <v>9.9137931034482762E-2</v>
      </c>
      <c r="G123" s="11">
        <f t="shared" si="6"/>
        <v>3.6</v>
      </c>
      <c r="H123" s="15">
        <f t="shared" si="7"/>
        <v>0.140625</v>
      </c>
    </row>
    <row r="124" spans="2:8" ht="15" x14ac:dyDescent="0.2">
      <c r="B124" s="5" t="s">
        <v>36</v>
      </c>
      <c r="C124" s="38">
        <v>0</v>
      </c>
      <c r="D124" s="38">
        <v>1</v>
      </c>
      <c r="E124" s="12" t="str">
        <f t="shared" si="4"/>
        <v/>
      </c>
      <c r="F124" s="12">
        <f t="shared" si="5"/>
        <v>4.3103448275862068E-3</v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4.3103448275862068E-3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1</v>
      </c>
      <c r="D127" s="38">
        <v>4</v>
      </c>
      <c r="E127" s="12">
        <f t="shared" si="4"/>
        <v>7.8125E-3</v>
      </c>
      <c r="F127" s="12">
        <f t="shared" si="5"/>
        <v>1.7241379310344827E-2</v>
      </c>
      <c r="G127" s="11">
        <f t="shared" si="6"/>
        <v>3</v>
      </c>
      <c r="H127" s="15">
        <f t="shared" si="7"/>
        <v>2.34375E-2</v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5</v>
      </c>
      <c r="D129" s="38">
        <v>0</v>
      </c>
      <c r="E129" s="12">
        <f t="shared" si="4"/>
        <v>3.90625E-2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8</v>
      </c>
      <c r="D130" s="38">
        <v>22</v>
      </c>
      <c r="E130" s="12">
        <f t="shared" si="4"/>
        <v>6.25E-2</v>
      </c>
      <c r="F130" s="12">
        <f t="shared" si="5"/>
        <v>9.4827586206896547E-2</v>
      </c>
      <c r="G130" s="11">
        <f t="shared" si="6"/>
        <v>1.75</v>
      </c>
      <c r="H130" s="15">
        <f t="shared" si="7"/>
        <v>0.109375</v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</v>
      </c>
      <c r="D134" s="38">
        <v>0</v>
      </c>
      <c r="E134" s="12">
        <f t="shared" si="4"/>
        <v>7.8125E-3</v>
      </c>
      <c r="F134" s="12" t="str">
        <f t="shared" si="5"/>
        <v/>
      </c>
      <c r="G134" s="11" t="str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1</v>
      </c>
      <c r="E136" s="12" t="str">
        <f t="shared" ref="E136:E145" si="8">+IF(C136=0,"",C136/C$70)</f>
        <v/>
      </c>
      <c r="F136" s="12">
        <f t="shared" ref="F136:F145" si="9">+IF(D136=0,"",D136/D$70)</f>
        <v>4.3103448275862068E-3</v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2</v>
      </c>
      <c r="E137" s="12">
        <f t="shared" si="8"/>
        <v>7.8125E-3</v>
      </c>
      <c r="F137" s="12">
        <f t="shared" si="9"/>
        <v>8.6206896551724137E-3</v>
      </c>
      <c r="G137" s="11">
        <f t="shared" si="10"/>
        <v>1</v>
      </c>
      <c r="H137" s="15">
        <f t="shared" si="11"/>
        <v>7.8125E-3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9</v>
      </c>
      <c r="E139" s="12" t="str">
        <f t="shared" si="8"/>
        <v/>
      </c>
      <c r="F139" s="12">
        <f t="shared" si="9"/>
        <v>3.8793103448275863E-2</v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1</v>
      </c>
      <c r="E140" s="12" t="str">
        <f t="shared" si="8"/>
        <v/>
      </c>
      <c r="F140" s="12">
        <f t="shared" si="9"/>
        <v>4.3103448275862068E-3</v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1</v>
      </c>
      <c r="D142" s="38">
        <v>12</v>
      </c>
      <c r="E142" s="12">
        <f t="shared" si="8"/>
        <v>7.8125E-3</v>
      </c>
      <c r="F142" s="12">
        <f t="shared" si="9"/>
        <v>5.1724137931034482E-2</v>
      </c>
      <c r="G142" s="11">
        <f t="shared" si="10"/>
        <v>11</v>
      </c>
      <c r="H142" s="15">
        <f t="shared" si="11"/>
        <v>8.59375E-2</v>
      </c>
    </row>
    <row r="143" spans="2:8" ht="15" x14ac:dyDescent="0.2">
      <c r="B143" s="5" t="s">
        <v>49</v>
      </c>
      <c r="C143" s="38">
        <v>2</v>
      </c>
      <c r="D143" s="38">
        <v>1</v>
      </c>
      <c r="E143" s="12">
        <f t="shared" si="8"/>
        <v>1.5625E-2</v>
      </c>
      <c r="F143" s="12">
        <f t="shared" si="9"/>
        <v>4.3103448275862068E-3</v>
      </c>
      <c r="G143" s="11">
        <f t="shared" si="10"/>
        <v>-0.5</v>
      </c>
      <c r="H143" s="15">
        <f t="shared" si="11"/>
        <v>-7.8125E-3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1</v>
      </c>
      <c r="D145" s="38">
        <v>0</v>
      </c>
      <c r="E145" s="12">
        <f t="shared" si="8"/>
        <v>7.8125E-3</v>
      </c>
      <c r="F145" s="12" t="str">
        <f t="shared" si="9"/>
        <v/>
      </c>
      <c r="G145" s="11" t="str">
        <f t="shared" si="10"/>
        <v>0</v>
      </c>
      <c r="H145" s="15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173</v>
      </c>
      <c r="D151" s="34">
        <f>SUM(D152:D288)</f>
        <v>353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1.0404624277456647</v>
      </c>
      <c r="H151" s="36">
        <f>+IF(OR(AND(E151=""),(G151="")),"",E151*G151)</f>
        <v>1.0404624277456647</v>
      </c>
    </row>
    <row r="152" spans="2:8" ht="15" x14ac:dyDescent="0.2">
      <c r="B152" s="41" t="s">
        <v>54</v>
      </c>
      <c r="C152" s="38">
        <v>0</v>
      </c>
      <c r="D152" s="38">
        <v>2</v>
      </c>
      <c r="E152" s="40" t="str">
        <f>+IF(C152=0,"",C152/C$151)</f>
        <v/>
      </c>
      <c r="F152" s="40">
        <f>+IF(D152=0,"",D152/D$151)</f>
        <v>5.6657223796033997E-3</v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6</v>
      </c>
      <c r="D156" s="38">
        <v>9</v>
      </c>
      <c r="E156" s="12">
        <f t="shared" si="12"/>
        <v>3.4682080924855488E-2</v>
      </c>
      <c r="F156" s="12">
        <f t="shared" si="13"/>
        <v>2.5495750708215296E-2</v>
      </c>
      <c r="G156" s="11">
        <f t="shared" si="14"/>
        <v>0.5</v>
      </c>
      <c r="H156" s="15">
        <f t="shared" si="15"/>
        <v>1.7341040462427744E-2</v>
      </c>
    </row>
    <row r="157" spans="2:8" ht="15" x14ac:dyDescent="0.2">
      <c r="B157" s="7" t="s">
        <v>53</v>
      </c>
      <c r="C157" s="38">
        <v>22</v>
      </c>
      <c r="D157" s="38">
        <v>8</v>
      </c>
      <c r="E157" s="12">
        <f t="shared" si="12"/>
        <v>0.12716763005780346</v>
      </c>
      <c r="F157" s="12">
        <f t="shared" si="13"/>
        <v>2.2662889518413599E-2</v>
      </c>
      <c r="G157" s="11">
        <f t="shared" si="14"/>
        <v>-0.63636363636363635</v>
      </c>
      <c r="H157" s="15">
        <f t="shared" si="15"/>
        <v>-8.0924855491329467E-2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2</v>
      </c>
      <c r="E159" s="12" t="str">
        <f t="shared" si="12"/>
        <v/>
      </c>
      <c r="F159" s="12">
        <f t="shared" si="13"/>
        <v>5.6657223796033997E-3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7</v>
      </c>
      <c r="D162" s="38">
        <v>0</v>
      </c>
      <c r="E162" s="12">
        <f t="shared" si="12"/>
        <v>4.046242774566474E-2</v>
      </c>
      <c r="F162" s="12" t="str">
        <f t="shared" si="13"/>
        <v/>
      </c>
      <c r="G162" s="11" t="str">
        <f t="shared" si="14"/>
        <v>0</v>
      </c>
      <c r="H162" s="15">
        <f t="shared" si="15"/>
        <v>0</v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7</v>
      </c>
      <c r="E164" s="12" t="str">
        <f t="shared" si="12"/>
        <v/>
      </c>
      <c r="F164" s="12">
        <f t="shared" si="13"/>
        <v>1.9830028328611898E-2</v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5</v>
      </c>
      <c r="D165" s="38">
        <v>0</v>
      </c>
      <c r="E165" s="12">
        <f t="shared" si="12"/>
        <v>2.8901734104046242E-2</v>
      </c>
      <c r="F165" s="12" t="str">
        <f t="shared" si="13"/>
        <v/>
      </c>
      <c r="G165" s="11" t="str">
        <f t="shared" si="14"/>
        <v>0</v>
      </c>
      <c r="H165" s="15">
        <f t="shared" si="15"/>
        <v>0</v>
      </c>
    </row>
    <row r="166" spans="2:8" ht="15" x14ac:dyDescent="0.2">
      <c r="B166" s="7" t="s">
        <v>270</v>
      </c>
      <c r="C166" s="38">
        <v>1</v>
      </c>
      <c r="D166" s="38">
        <v>0</v>
      </c>
      <c r="E166" s="12">
        <f t="shared" si="12"/>
        <v>5.7803468208092483E-3</v>
      </c>
      <c r="F166" s="12" t="str">
        <f t="shared" si="13"/>
        <v/>
      </c>
      <c r="G166" s="11" t="str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1</v>
      </c>
      <c r="D169" s="38">
        <v>0</v>
      </c>
      <c r="E169" s="12">
        <f t="shared" si="12"/>
        <v>5.7803468208092483E-3</v>
      </c>
      <c r="F169" s="12" t="str">
        <f t="shared" si="13"/>
        <v/>
      </c>
      <c r="G169" s="11" t="str">
        <f t="shared" si="14"/>
        <v>0</v>
      </c>
      <c r="H169" s="15">
        <f t="shared" si="15"/>
        <v>0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1</v>
      </c>
      <c r="D173" s="38">
        <v>13</v>
      </c>
      <c r="E173" s="12">
        <f t="shared" si="12"/>
        <v>5.7803468208092483E-3</v>
      </c>
      <c r="F173" s="12">
        <f t="shared" si="13"/>
        <v>3.6827195467422094E-2</v>
      </c>
      <c r="G173" s="11">
        <f t="shared" si="14"/>
        <v>12</v>
      </c>
      <c r="H173" s="15">
        <f t="shared" si="15"/>
        <v>6.9364161849710976E-2</v>
      </c>
    </row>
    <row r="174" spans="2:8" ht="15" x14ac:dyDescent="0.2">
      <c r="B174" s="7" t="s">
        <v>276</v>
      </c>
      <c r="C174" s="38">
        <v>11</v>
      </c>
      <c r="D174" s="38">
        <v>6</v>
      </c>
      <c r="E174" s="12">
        <f t="shared" si="12"/>
        <v>6.358381502890173E-2</v>
      </c>
      <c r="F174" s="12">
        <f t="shared" si="13"/>
        <v>1.69971671388102E-2</v>
      </c>
      <c r="G174" s="11">
        <f t="shared" si="14"/>
        <v>-0.45454545454545453</v>
      </c>
      <c r="H174" s="15">
        <f t="shared" si="15"/>
        <v>-2.8901734104046239E-2</v>
      </c>
    </row>
    <row r="175" spans="2:8" ht="15" x14ac:dyDescent="0.2">
      <c r="B175" s="7" t="s">
        <v>277</v>
      </c>
      <c r="C175" s="38">
        <v>0</v>
      </c>
      <c r="D175" s="38">
        <v>4</v>
      </c>
      <c r="E175" s="12" t="str">
        <f t="shared" si="12"/>
        <v/>
      </c>
      <c r="F175" s="12">
        <f t="shared" si="13"/>
        <v>1.1331444759206799E-2</v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0</v>
      </c>
      <c r="D176" s="38">
        <v>0</v>
      </c>
      <c r="E176" s="12" t="str">
        <f t="shared" si="12"/>
        <v/>
      </c>
      <c r="F176" s="12" t="str">
        <f t="shared" si="13"/>
        <v/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27</v>
      </c>
      <c r="D177" s="38">
        <v>5</v>
      </c>
      <c r="E177" s="12">
        <f t="shared" si="12"/>
        <v>0.15606936416184972</v>
      </c>
      <c r="F177" s="12">
        <f t="shared" si="13"/>
        <v>1.4164305949008499E-2</v>
      </c>
      <c r="G177" s="11">
        <f t="shared" si="14"/>
        <v>-0.81481481481481477</v>
      </c>
      <c r="H177" s="15">
        <f t="shared" si="15"/>
        <v>-0.12716763005780346</v>
      </c>
    </row>
    <row r="178" spans="2:8" ht="15" x14ac:dyDescent="0.2">
      <c r="B178" s="7" t="s">
        <v>280</v>
      </c>
      <c r="C178" s="38">
        <v>5</v>
      </c>
      <c r="D178" s="38">
        <v>12</v>
      </c>
      <c r="E178" s="12">
        <f t="shared" si="12"/>
        <v>2.8901734104046242E-2</v>
      </c>
      <c r="F178" s="12">
        <f t="shared" si="13"/>
        <v>3.39943342776204E-2</v>
      </c>
      <c r="G178" s="11">
        <f t="shared" si="14"/>
        <v>1.4</v>
      </c>
      <c r="H178" s="15">
        <f t="shared" si="15"/>
        <v>4.0462427745664734E-2</v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1</v>
      </c>
      <c r="E181" s="12" t="str">
        <f t="shared" si="12"/>
        <v/>
      </c>
      <c r="F181" s="12">
        <f t="shared" si="13"/>
        <v>2.8328611898016999E-3</v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5</v>
      </c>
      <c r="D183" s="38">
        <v>4</v>
      </c>
      <c r="E183" s="12">
        <f t="shared" si="12"/>
        <v>2.8901734104046242E-2</v>
      </c>
      <c r="F183" s="12">
        <f t="shared" si="13"/>
        <v>1.1331444759206799E-2</v>
      </c>
      <c r="G183" s="11">
        <f t="shared" si="14"/>
        <v>-0.2</v>
      </c>
      <c r="H183" s="15">
        <f t="shared" si="15"/>
        <v>-5.7803468208092491E-3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8</v>
      </c>
      <c r="D186" s="38">
        <v>80</v>
      </c>
      <c r="E186" s="12">
        <f t="shared" si="12"/>
        <v>4.6242774566473986E-2</v>
      </c>
      <c r="F186" s="12">
        <f t="shared" si="13"/>
        <v>0.22662889518413598</v>
      </c>
      <c r="G186" s="11">
        <f t="shared" si="14"/>
        <v>9</v>
      </c>
      <c r="H186" s="15">
        <f t="shared" si="15"/>
        <v>0.41618497109826585</v>
      </c>
    </row>
    <row r="187" spans="2:8" ht="15" x14ac:dyDescent="0.2">
      <c r="B187" s="7" t="s">
        <v>287</v>
      </c>
      <c r="C187" s="38">
        <v>4</v>
      </c>
      <c r="D187" s="38">
        <v>5</v>
      </c>
      <c r="E187" s="12">
        <f t="shared" si="12"/>
        <v>2.3121387283236993E-2</v>
      </c>
      <c r="F187" s="12">
        <f t="shared" si="13"/>
        <v>1.4164305949008499E-2</v>
      </c>
      <c r="G187" s="11">
        <f t="shared" si="14"/>
        <v>0.25</v>
      </c>
      <c r="H187" s="15">
        <f t="shared" si="15"/>
        <v>5.7803468208092483E-3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1</v>
      </c>
      <c r="D192" s="38">
        <v>3</v>
      </c>
      <c r="E192" s="12">
        <f t="shared" si="12"/>
        <v>5.7803468208092483E-3</v>
      </c>
      <c r="F192" s="12">
        <f t="shared" si="13"/>
        <v>8.4985835694051E-3</v>
      </c>
      <c r="G192" s="11">
        <f t="shared" si="14"/>
        <v>2</v>
      </c>
      <c r="H192" s="15">
        <f t="shared" si="15"/>
        <v>1.1560693641618497E-2</v>
      </c>
    </row>
    <row r="193" spans="2:8" ht="15" x14ac:dyDescent="0.2">
      <c r="B193" s="7" t="s">
        <v>291</v>
      </c>
      <c r="C193" s="38">
        <v>3</v>
      </c>
      <c r="D193" s="38">
        <v>0</v>
      </c>
      <c r="E193" s="12">
        <f t="shared" si="12"/>
        <v>1.7341040462427744E-2</v>
      </c>
      <c r="F193" s="12" t="str">
        <f t="shared" si="13"/>
        <v/>
      </c>
      <c r="G193" s="11" t="str">
        <f t="shared" si="14"/>
        <v>0</v>
      </c>
      <c r="H193" s="15">
        <f t="shared" si="15"/>
        <v>0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20</v>
      </c>
      <c r="D196" s="38">
        <v>8</v>
      </c>
      <c r="E196" s="12">
        <f t="shared" si="12"/>
        <v>0.11560693641618497</v>
      </c>
      <c r="F196" s="12">
        <f t="shared" si="13"/>
        <v>2.2662889518413599E-2</v>
      </c>
      <c r="G196" s="11">
        <f t="shared" si="14"/>
        <v>-0.6</v>
      </c>
      <c r="H196" s="15">
        <f t="shared" si="15"/>
        <v>-6.9364161849710976E-2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1</v>
      </c>
      <c r="E202" s="12" t="str">
        <f t="shared" si="12"/>
        <v/>
      </c>
      <c r="F202" s="12">
        <f t="shared" si="13"/>
        <v>2.8328611898016999E-3</v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0</v>
      </c>
      <c r="D208" s="38">
        <v>43</v>
      </c>
      <c r="E208" s="12" t="str">
        <f t="shared" si="12"/>
        <v/>
      </c>
      <c r="F208" s="12">
        <f t="shared" si="13"/>
        <v>0.12181303116147309</v>
      </c>
      <c r="G208" s="11" t="str">
        <f t="shared" si="14"/>
        <v>0</v>
      </c>
      <c r="H208" s="15" t="str">
        <f t="shared" si="15"/>
        <v/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0</v>
      </c>
      <c r="E210" s="12">
        <f t="shared" si="12"/>
        <v>5.7803468208092483E-3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0</v>
      </c>
      <c r="E216" s="12">
        <f t="shared" si="12"/>
        <v>5.7803468208092483E-3</v>
      </c>
      <c r="F216" s="12" t="str">
        <f t="shared" si="13"/>
        <v/>
      </c>
      <c r="G216" s="11" t="str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2</v>
      </c>
      <c r="E222" s="12" t="str">
        <f t="shared" si="16"/>
        <v/>
      </c>
      <c r="F222" s="12">
        <f t="shared" si="17"/>
        <v>5.6657223796033997E-3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1</v>
      </c>
      <c r="D229" s="38">
        <v>3</v>
      </c>
      <c r="E229" s="12">
        <f t="shared" si="16"/>
        <v>5.7803468208092483E-3</v>
      </c>
      <c r="F229" s="12">
        <f t="shared" si="17"/>
        <v>8.4985835694051E-3</v>
      </c>
      <c r="G229" s="11">
        <f t="shared" si="18"/>
        <v>2</v>
      </c>
      <c r="H229" s="15">
        <f t="shared" si="19"/>
        <v>1.1560693641618497E-2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44</v>
      </c>
      <c r="E235" s="12">
        <f t="shared" si="16"/>
        <v>5.7803468208092483E-3</v>
      </c>
      <c r="F235" s="12">
        <f t="shared" si="17"/>
        <v>0.12464589235127478</v>
      </c>
      <c r="G235" s="11">
        <f t="shared" si="18"/>
        <v>43</v>
      </c>
      <c r="H235" s="15">
        <f t="shared" si="19"/>
        <v>0.24855491329479767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0</v>
      </c>
      <c r="E237" s="12" t="str">
        <f t="shared" si="16"/>
        <v/>
      </c>
      <c r="F237" s="12" t="str">
        <f t="shared" si="17"/>
        <v/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5</v>
      </c>
      <c r="D238" s="38">
        <v>1</v>
      </c>
      <c r="E238" s="12">
        <f t="shared" si="16"/>
        <v>2.8901734104046242E-2</v>
      </c>
      <c r="F238" s="12">
        <f t="shared" si="17"/>
        <v>2.8328611898016999E-3</v>
      </c>
      <c r="G238" s="11">
        <f t="shared" si="18"/>
        <v>-0.8</v>
      </c>
      <c r="H238" s="15">
        <f t="shared" si="19"/>
        <v>-2.3121387283236997E-2</v>
      </c>
    </row>
    <row r="239" spans="2:8" ht="15" x14ac:dyDescent="0.2">
      <c r="B239" s="7" t="s">
        <v>81</v>
      </c>
      <c r="C239" s="38">
        <v>2</v>
      </c>
      <c r="D239" s="38">
        <v>0</v>
      </c>
      <c r="E239" s="12">
        <f t="shared" si="16"/>
        <v>1.1560693641618497E-2</v>
      </c>
      <c r="F239" s="12" t="str">
        <f t="shared" si="17"/>
        <v/>
      </c>
      <c r="G239" s="11" t="str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6</v>
      </c>
      <c r="D240" s="38">
        <v>4</v>
      </c>
      <c r="E240" s="12">
        <f t="shared" si="16"/>
        <v>3.4682080924855488E-2</v>
      </c>
      <c r="F240" s="12">
        <f t="shared" si="17"/>
        <v>1.1331444759206799E-2</v>
      </c>
      <c r="G240" s="11">
        <f t="shared" si="18"/>
        <v>-0.33333333333333331</v>
      </c>
      <c r="H240" s="15">
        <f t="shared" si="19"/>
        <v>-1.1560693641618495E-2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</v>
      </c>
      <c r="D244" s="38">
        <v>0</v>
      </c>
      <c r="E244" s="12">
        <f t="shared" si="16"/>
        <v>5.7803468208092483E-3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0</v>
      </c>
      <c r="D245" s="38">
        <v>3</v>
      </c>
      <c r="E245" s="12" t="str">
        <f t="shared" si="16"/>
        <v/>
      </c>
      <c r="F245" s="12">
        <f t="shared" si="17"/>
        <v>8.4985835694051E-3</v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19</v>
      </c>
      <c r="D246" s="38">
        <v>0</v>
      </c>
      <c r="E246" s="12">
        <f t="shared" si="16"/>
        <v>0.10982658959537572</v>
      </c>
      <c r="F246" s="12" t="str">
        <f t="shared" si="17"/>
        <v/>
      </c>
      <c r="G246" s="11" t="str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4</v>
      </c>
      <c r="D247" s="38">
        <v>0</v>
      </c>
      <c r="E247" s="12">
        <f t="shared" si="16"/>
        <v>2.3121387283236993E-2</v>
      </c>
      <c r="F247" s="12" t="str">
        <f t="shared" si="17"/>
        <v/>
      </c>
      <c r="G247" s="11" t="str">
        <f t="shared" si="18"/>
        <v>0</v>
      </c>
      <c r="H247" s="15">
        <f t="shared" si="19"/>
        <v>0</v>
      </c>
    </row>
    <row r="248" spans="2:8" ht="15" x14ac:dyDescent="0.2">
      <c r="B248" s="7" t="s">
        <v>86</v>
      </c>
      <c r="C248" s="38">
        <v>0</v>
      </c>
      <c r="D248" s="38">
        <v>50</v>
      </c>
      <c r="E248" s="12" t="str">
        <f t="shared" si="16"/>
        <v/>
      </c>
      <c r="F248" s="12">
        <f t="shared" si="17"/>
        <v>0.14164305949008499</v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1</v>
      </c>
      <c r="D249" s="38">
        <v>5</v>
      </c>
      <c r="E249" s="12">
        <f t="shared" si="16"/>
        <v>5.7803468208092483E-3</v>
      </c>
      <c r="F249" s="12">
        <f t="shared" si="17"/>
        <v>1.4164305949008499E-2</v>
      </c>
      <c r="G249" s="11">
        <f t="shared" si="18"/>
        <v>4</v>
      </c>
      <c r="H249" s="15">
        <f t="shared" si="19"/>
        <v>2.3121387283236993E-2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1</v>
      </c>
      <c r="E256" s="12" t="str">
        <f t="shared" si="16"/>
        <v/>
      </c>
      <c r="F256" s="12">
        <f t="shared" si="17"/>
        <v>2.8328611898016999E-3</v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12</v>
      </c>
      <c r="E257" s="12" t="str">
        <f t="shared" si="16"/>
        <v/>
      </c>
      <c r="F257" s="12">
        <f t="shared" si="17"/>
        <v>3.39943342776204E-2</v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1</v>
      </c>
      <c r="E262" s="12" t="str">
        <f t="shared" si="16"/>
        <v/>
      </c>
      <c r="F262" s="12">
        <f t="shared" si="17"/>
        <v>2.8328611898016999E-3</v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1</v>
      </c>
      <c r="E266" s="12" t="str">
        <f t="shared" si="16"/>
        <v/>
      </c>
      <c r="F266" s="12">
        <f t="shared" si="17"/>
        <v>2.8328611898016999E-3</v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4</v>
      </c>
      <c r="D268" s="38">
        <v>8</v>
      </c>
      <c r="E268" s="12">
        <f t="shared" si="16"/>
        <v>2.3121387283236993E-2</v>
      </c>
      <c r="F268" s="12">
        <f t="shared" si="17"/>
        <v>2.2662889518413599E-2</v>
      </c>
      <c r="G268" s="11">
        <f t="shared" si="18"/>
        <v>1</v>
      </c>
      <c r="H268" s="15">
        <f t="shared" si="19"/>
        <v>2.3121387283236993E-2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5</v>
      </c>
      <c r="E270" s="12" t="str">
        <f t="shared" si="16"/>
        <v/>
      </c>
      <c r="F270" s="12">
        <f t="shared" si="17"/>
        <v>1.4164305949008499E-2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743</v>
      </c>
      <c r="D294" s="34">
        <f>SUM(D295:D499)</f>
        <v>1076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0.44818304172274565</v>
      </c>
      <c r="H294" s="36">
        <f>+IF(OR(AND(E294=""),(G294="")),"",E294*G294)</f>
        <v>0.44818304172274565</v>
      </c>
    </row>
    <row r="295" spans="2:8" ht="15" x14ac:dyDescent="0.2">
      <c r="B295" s="37" t="s">
        <v>100</v>
      </c>
      <c r="C295" s="38">
        <v>12</v>
      </c>
      <c r="D295" s="38">
        <v>8</v>
      </c>
      <c r="E295" s="40">
        <f>+IF(C295=0,"",C295/C$294)</f>
        <v>1.6150740242261104E-2</v>
      </c>
      <c r="F295" s="40">
        <f>+IF(D295=0,"",D295/D$294)</f>
        <v>7.4349442379182153E-3</v>
      </c>
      <c r="G295" s="30">
        <f>+IF(OR(AND(D295=0),(C295=0)),"0",((D295-C295)/C295))</f>
        <v>-0.33333333333333331</v>
      </c>
      <c r="H295" s="31">
        <f>+IF(OR(AND(E295=""),(G295="")),"",E295*G295)</f>
        <v>-5.3835800807537013E-3</v>
      </c>
    </row>
    <row r="296" spans="2:8" ht="15" x14ac:dyDescent="0.2">
      <c r="B296" s="5" t="s">
        <v>113</v>
      </c>
      <c r="C296" s="38">
        <v>2</v>
      </c>
      <c r="D296" s="38">
        <v>0</v>
      </c>
      <c r="E296" s="12">
        <f t="shared" ref="E296:E359" si="24">+IF(C296=0,"",C296/C$294)</f>
        <v>2.6917900403768506E-3</v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12</v>
      </c>
      <c r="D297" s="38">
        <v>2</v>
      </c>
      <c r="E297" s="12">
        <f t="shared" si="24"/>
        <v>1.6150740242261104E-2</v>
      </c>
      <c r="F297" s="12">
        <f t="shared" si="25"/>
        <v>1.8587360594795538E-3</v>
      </c>
      <c r="G297" s="11">
        <f t="shared" si="26"/>
        <v>-0.83333333333333337</v>
      </c>
      <c r="H297" s="15">
        <f t="shared" si="27"/>
        <v>-1.3458950201884253E-2</v>
      </c>
    </row>
    <row r="298" spans="2:8" ht="15" x14ac:dyDescent="0.2">
      <c r="B298" s="5" t="s">
        <v>95</v>
      </c>
      <c r="C298" s="38">
        <v>45</v>
      </c>
      <c r="D298" s="38">
        <v>2</v>
      </c>
      <c r="E298" s="12">
        <f t="shared" si="24"/>
        <v>6.0565275908479141E-2</v>
      </c>
      <c r="F298" s="12">
        <f t="shared" si="25"/>
        <v>1.8587360594795538E-3</v>
      </c>
      <c r="G298" s="11">
        <f t="shared" si="26"/>
        <v>-0.9555555555555556</v>
      </c>
      <c r="H298" s="15">
        <f t="shared" si="27"/>
        <v>-5.7873485868102294E-2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23</v>
      </c>
      <c r="D301" s="38">
        <v>12</v>
      </c>
      <c r="E301" s="12">
        <f t="shared" si="24"/>
        <v>3.095558546433378E-2</v>
      </c>
      <c r="F301" s="12">
        <f t="shared" si="25"/>
        <v>1.1152416356877323E-2</v>
      </c>
      <c r="G301" s="11">
        <f t="shared" si="26"/>
        <v>-0.47826086956521741</v>
      </c>
      <c r="H301" s="15">
        <f t="shared" si="27"/>
        <v>-1.4804845222072678E-2</v>
      </c>
    </row>
    <row r="302" spans="2:8" ht="15" x14ac:dyDescent="0.2">
      <c r="B302" s="5" t="s">
        <v>109</v>
      </c>
      <c r="C302" s="38">
        <v>2</v>
      </c>
      <c r="D302" s="38">
        <v>7</v>
      </c>
      <c r="E302" s="12">
        <f t="shared" si="24"/>
        <v>2.6917900403768506E-3</v>
      </c>
      <c r="F302" s="12">
        <f t="shared" si="25"/>
        <v>6.5055762081784388E-3</v>
      </c>
      <c r="G302" s="11">
        <f t="shared" si="26"/>
        <v>2.5</v>
      </c>
      <c r="H302" s="15">
        <f t="shared" si="27"/>
        <v>6.7294751009421266E-3</v>
      </c>
    </row>
    <row r="303" spans="2:8" ht="15" x14ac:dyDescent="0.2">
      <c r="B303" s="5" t="s">
        <v>108</v>
      </c>
      <c r="C303" s="38">
        <v>0</v>
      </c>
      <c r="D303" s="38">
        <v>1</v>
      </c>
      <c r="E303" s="12" t="str">
        <f t="shared" si="24"/>
        <v/>
      </c>
      <c r="F303" s="12">
        <f t="shared" si="25"/>
        <v>9.2936802973977691E-4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19</v>
      </c>
      <c r="D307" s="38">
        <v>137</v>
      </c>
      <c r="E307" s="12">
        <f t="shared" si="24"/>
        <v>2.5572005383580079E-2</v>
      </c>
      <c r="F307" s="12">
        <f t="shared" si="25"/>
        <v>0.12732342007434944</v>
      </c>
      <c r="G307" s="11">
        <f t="shared" si="26"/>
        <v>6.2105263157894735</v>
      </c>
      <c r="H307" s="15">
        <f t="shared" si="27"/>
        <v>0.15881561238223418</v>
      </c>
    </row>
    <row r="308" spans="2:8" ht="15" x14ac:dyDescent="0.2">
      <c r="B308" s="5" t="s">
        <v>99</v>
      </c>
      <c r="C308" s="38">
        <v>2</v>
      </c>
      <c r="D308" s="38">
        <v>2</v>
      </c>
      <c r="E308" s="12">
        <f t="shared" si="24"/>
        <v>2.6917900403768506E-3</v>
      </c>
      <c r="F308" s="12">
        <f t="shared" si="25"/>
        <v>1.8587360594795538E-3</v>
      </c>
      <c r="G308" s="11">
        <f t="shared" si="26"/>
        <v>0</v>
      </c>
      <c r="H308" s="15">
        <f t="shared" si="27"/>
        <v>0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14</v>
      </c>
      <c r="D310" s="38">
        <v>51</v>
      </c>
      <c r="E310" s="12">
        <f t="shared" si="24"/>
        <v>1.8842530282637954E-2</v>
      </c>
      <c r="F310" s="12">
        <f t="shared" si="25"/>
        <v>4.7397769516728624E-2</v>
      </c>
      <c r="G310" s="11">
        <f t="shared" si="26"/>
        <v>2.6428571428571428</v>
      </c>
      <c r="H310" s="15">
        <f t="shared" si="27"/>
        <v>4.9798115746971738E-2</v>
      </c>
    </row>
    <row r="311" spans="2:8" ht="15" x14ac:dyDescent="0.2">
      <c r="B311" s="5" t="s">
        <v>102</v>
      </c>
      <c r="C311" s="38">
        <v>0</v>
      </c>
      <c r="D311" s="38">
        <v>0</v>
      </c>
      <c r="E311" s="12" t="str">
        <f t="shared" si="24"/>
        <v/>
      </c>
      <c r="F311" s="12" t="str">
        <f t="shared" si="25"/>
        <v/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1</v>
      </c>
      <c r="E312" s="12" t="str">
        <f t="shared" si="24"/>
        <v/>
      </c>
      <c r="F312" s="12">
        <f t="shared" si="25"/>
        <v>9.2936802973977691E-4</v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118</v>
      </c>
      <c r="D314" s="38">
        <v>247</v>
      </c>
      <c r="E314" s="12">
        <f t="shared" si="24"/>
        <v>0.15881561238223418</v>
      </c>
      <c r="F314" s="12">
        <f t="shared" si="25"/>
        <v>0.2295539033457249</v>
      </c>
      <c r="G314" s="11">
        <f t="shared" si="26"/>
        <v>1.0932203389830508</v>
      </c>
      <c r="H314" s="15">
        <f t="shared" si="27"/>
        <v>0.17362045760430686</v>
      </c>
    </row>
    <row r="315" spans="2:8" ht="15" x14ac:dyDescent="0.2">
      <c r="B315" s="5" t="s">
        <v>354</v>
      </c>
      <c r="C315" s="38">
        <v>4</v>
      </c>
      <c r="D315" s="38">
        <v>51</v>
      </c>
      <c r="E315" s="12">
        <f t="shared" si="24"/>
        <v>5.3835800807537013E-3</v>
      </c>
      <c r="F315" s="12">
        <f t="shared" si="25"/>
        <v>4.7397769516728624E-2</v>
      </c>
      <c r="G315" s="11">
        <f t="shared" si="26"/>
        <v>11.75</v>
      </c>
      <c r="H315" s="15">
        <f t="shared" si="27"/>
        <v>6.3257065948855995E-2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4</v>
      </c>
      <c r="D317" s="38">
        <v>15</v>
      </c>
      <c r="E317" s="12">
        <f t="shared" si="24"/>
        <v>5.3835800807537013E-3</v>
      </c>
      <c r="F317" s="12">
        <f t="shared" si="25"/>
        <v>1.3940520446096654E-2</v>
      </c>
      <c r="G317" s="11">
        <f t="shared" si="26"/>
        <v>2.75</v>
      </c>
      <c r="H317" s="15">
        <f t="shared" si="27"/>
        <v>1.4804845222072678E-2</v>
      </c>
    </row>
    <row r="318" spans="2:8" ht="15" x14ac:dyDescent="0.2">
      <c r="B318" s="5" t="s">
        <v>355</v>
      </c>
      <c r="C318" s="38">
        <v>21</v>
      </c>
      <c r="D318" s="38">
        <v>31</v>
      </c>
      <c r="E318" s="12">
        <f t="shared" si="24"/>
        <v>2.826379542395693E-2</v>
      </c>
      <c r="F318" s="12">
        <f t="shared" si="25"/>
        <v>2.8810408921933085E-2</v>
      </c>
      <c r="G318" s="11">
        <f t="shared" si="26"/>
        <v>0.47619047619047616</v>
      </c>
      <c r="H318" s="15">
        <f t="shared" si="27"/>
        <v>1.3458950201884251E-2</v>
      </c>
    </row>
    <row r="319" spans="2:8" ht="15" x14ac:dyDescent="0.2">
      <c r="B319" s="5" t="s">
        <v>115</v>
      </c>
      <c r="C319" s="38">
        <v>4</v>
      </c>
      <c r="D319" s="38">
        <v>1</v>
      </c>
      <c r="E319" s="12">
        <f t="shared" si="24"/>
        <v>5.3835800807537013E-3</v>
      </c>
      <c r="F319" s="12">
        <f t="shared" si="25"/>
        <v>9.2936802973977691E-4</v>
      </c>
      <c r="G319" s="11">
        <f t="shared" si="26"/>
        <v>-0.75</v>
      </c>
      <c r="H319" s="15">
        <f t="shared" si="27"/>
        <v>-4.0376850605652759E-3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5</v>
      </c>
      <c r="D326" s="38">
        <v>7</v>
      </c>
      <c r="E326" s="12">
        <f t="shared" si="24"/>
        <v>6.7294751009421266E-3</v>
      </c>
      <c r="F326" s="12">
        <f t="shared" si="25"/>
        <v>6.5055762081784388E-3</v>
      </c>
      <c r="G326" s="11">
        <f t="shared" si="26"/>
        <v>0.4</v>
      </c>
      <c r="H326" s="15">
        <f t="shared" si="27"/>
        <v>2.6917900403768506E-3</v>
      </c>
    </row>
    <row r="327" spans="2:8" ht="15" x14ac:dyDescent="0.2">
      <c r="B327" s="5" t="s">
        <v>358</v>
      </c>
      <c r="C327" s="38">
        <v>0</v>
      </c>
      <c r="D327" s="38">
        <v>1</v>
      </c>
      <c r="E327" s="12" t="str">
        <f t="shared" si="24"/>
        <v/>
      </c>
      <c r="F327" s="12">
        <f t="shared" si="25"/>
        <v>9.2936802973977691E-4</v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31</v>
      </c>
      <c r="E328" s="12" t="str">
        <f t="shared" si="24"/>
        <v/>
      </c>
      <c r="F328" s="12">
        <f t="shared" si="25"/>
        <v>2.8810408921933085E-2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6</v>
      </c>
      <c r="D330" s="38">
        <v>11</v>
      </c>
      <c r="E330" s="12">
        <f t="shared" si="24"/>
        <v>8.0753701211305519E-3</v>
      </c>
      <c r="F330" s="12">
        <f t="shared" si="25"/>
        <v>1.0223048327137546E-2</v>
      </c>
      <c r="G330" s="11">
        <f t="shared" si="26"/>
        <v>0.83333333333333337</v>
      </c>
      <c r="H330" s="15">
        <f t="shared" si="27"/>
        <v>6.7294751009421266E-3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21</v>
      </c>
      <c r="D332" s="38">
        <v>7</v>
      </c>
      <c r="E332" s="12">
        <f t="shared" si="24"/>
        <v>2.826379542395693E-2</v>
      </c>
      <c r="F332" s="12">
        <f t="shared" si="25"/>
        <v>6.5055762081784388E-3</v>
      </c>
      <c r="G332" s="11">
        <f t="shared" si="26"/>
        <v>-0.66666666666666663</v>
      </c>
      <c r="H332" s="15">
        <f t="shared" si="27"/>
        <v>-1.8842530282637951E-2</v>
      </c>
    </row>
    <row r="333" spans="2:8" ht="15" x14ac:dyDescent="0.2">
      <c r="B333" s="5" t="s">
        <v>130</v>
      </c>
      <c r="C333" s="38">
        <v>56</v>
      </c>
      <c r="D333" s="38">
        <v>25</v>
      </c>
      <c r="E333" s="12">
        <f t="shared" si="24"/>
        <v>7.5370121130551818E-2</v>
      </c>
      <c r="F333" s="12">
        <f t="shared" si="25"/>
        <v>2.3234200743494422E-2</v>
      </c>
      <c r="G333" s="11">
        <f t="shared" si="26"/>
        <v>-0.5535714285714286</v>
      </c>
      <c r="H333" s="15">
        <f t="shared" si="27"/>
        <v>-4.172274562584119E-2</v>
      </c>
    </row>
    <row r="334" spans="2:8" ht="15" x14ac:dyDescent="0.2">
      <c r="B334" s="5" t="s">
        <v>119</v>
      </c>
      <c r="C334" s="38">
        <v>2</v>
      </c>
      <c r="D334" s="38">
        <v>3</v>
      </c>
      <c r="E334" s="12">
        <f t="shared" si="24"/>
        <v>2.6917900403768506E-3</v>
      </c>
      <c r="F334" s="12">
        <f t="shared" si="25"/>
        <v>2.7881040892193307E-3</v>
      </c>
      <c r="G334" s="11">
        <f t="shared" si="26"/>
        <v>0.5</v>
      </c>
      <c r="H334" s="15">
        <f t="shared" si="27"/>
        <v>1.3458950201884253E-3</v>
      </c>
    </row>
    <row r="335" spans="2:8" ht="15" x14ac:dyDescent="0.2">
      <c r="B335" s="5" t="s">
        <v>128</v>
      </c>
      <c r="C335" s="38">
        <v>18</v>
      </c>
      <c r="D335" s="38">
        <v>9</v>
      </c>
      <c r="E335" s="12">
        <f t="shared" si="24"/>
        <v>2.4226110363391656E-2</v>
      </c>
      <c r="F335" s="12">
        <f t="shared" si="25"/>
        <v>8.3643122676579917E-3</v>
      </c>
      <c r="G335" s="11">
        <f t="shared" si="26"/>
        <v>-0.5</v>
      </c>
      <c r="H335" s="15">
        <f t="shared" si="27"/>
        <v>-1.2113055181695828E-2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2</v>
      </c>
      <c r="D337" s="38">
        <v>0</v>
      </c>
      <c r="E337" s="12">
        <f t="shared" si="24"/>
        <v>2.6917900403768506E-3</v>
      </c>
      <c r="F337" s="12" t="str">
        <f t="shared" si="25"/>
        <v/>
      </c>
      <c r="G337" s="11" t="str">
        <f t="shared" si="26"/>
        <v>0</v>
      </c>
      <c r="H337" s="15">
        <f t="shared" si="27"/>
        <v>0</v>
      </c>
    </row>
    <row r="338" spans="2:8" ht="15" x14ac:dyDescent="0.2">
      <c r="B338" s="5" t="s">
        <v>362</v>
      </c>
      <c r="C338" s="38">
        <v>0</v>
      </c>
      <c r="D338" s="38">
        <v>40</v>
      </c>
      <c r="E338" s="12" t="str">
        <f t="shared" si="24"/>
        <v/>
      </c>
      <c r="F338" s="12">
        <f t="shared" si="25"/>
        <v>3.717472118959108E-2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14</v>
      </c>
      <c r="D339" s="38">
        <v>14</v>
      </c>
      <c r="E339" s="12">
        <f t="shared" si="24"/>
        <v>1.8842530282637954E-2</v>
      </c>
      <c r="F339" s="12">
        <f t="shared" si="25"/>
        <v>1.3011152416356878E-2</v>
      </c>
      <c r="G339" s="11">
        <f t="shared" si="26"/>
        <v>0</v>
      </c>
      <c r="H339" s="15">
        <f t="shared" si="27"/>
        <v>0</v>
      </c>
    </row>
    <row r="340" spans="2:8" ht="15" x14ac:dyDescent="0.2">
      <c r="B340" s="5" t="s">
        <v>364</v>
      </c>
      <c r="C340" s="38">
        <v>0</v>
      </c>
      <c r="D340" s="38">
        <v>1</v>
      </c>
      <c r="E340" s="12" t="str">
        <f t="shared" si="24"/>
        <v/>
      </c>
      <c r="F340" s="12">
        <f t="shared" si="25"/>
        <v>9.2936802973977691E-4</v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7</v>
      </c>
      <c r="E341" s="12" t="str">
        <f t="shared" si="24"/>
        <v/>
      </c>
      <c r="F341" s="12">
        <f t="shared" si="25"/>
        <v>6.5055762081784388E-3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38</v>
      </c>
      <c r="D342" s="38">
        <v>0</v>
      </c>
      <c r="E342" s="12">
        <f t="shared" si="24"/>
        <v>5.1144010767160158E-2</v>
      </c>
      <c r="F342" s="12" t="str">
        <f t="shared" si="25"/>
        <v/>
      </c>
      <c r="G342" s="11" t="str">
        <f t="shared" si="26"/>
        <v>0</v>
      </c>
      <c r="H342" s="15">
        <f t="shared" si="27"/>
        <v>0</v>
      </c>
    </row>
    <row r="343" spans="2:8" ht="15" x14ac:dyDescent="0.2">
      <c r="B343" s="5" t="s">
        <v>129</v>
      </c>
      <c r="C343" s="38">
        <v>0</v>
      </c>
      <c r="D343" s="38">
        <v>4</v>
      </c>
      <c r="E343" s="12" t="str">
        <f t="shared" si="24"/>
        <v/>
      </c>
      <c r="F343" s="12">
        <f t="shared" si="25"/>
        <v>3.7174721189591076E-3</v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1</v>
      </c>
      <c r="D344" s="38">
        <v>3</v>
      </c>
      <c r="E344" s="12">
        <f t="shared" si="24"/>
        <v>1.3458950201884253E-3</v>
      </c>
      <c r="F344" s="12">
        <f t="shared" si="25"/>
        <v>2.7881040892193307E-3</v>
      </c>
      <c r="G344" s="11">
        <f t="shared" si="26"/>
        <v>2</v>
      </c>
      <c r="H344" s="15">
        <f t="shared" si="27"/>
        <v>2.6917900403768506E-3</v>
      </c>
    </row>
    <row r="345" spans="2:8" ht="15" x14ac:dyDescent="0.2">
      <c r="B345" s="5" t="s">
        <v>366</v>
      </c>
      <c r="C345" s="38">
        <v>32</v>
      </c>
      <c r="D345" s="38">
        <v>38</v>
      </c>
      <c r="E345" s="12">
        <f t="shared" si="24"/>
        <v>4.306864064602961E-2</v>
      </c>
      <c r="F345" s="12">
        <f t="shared" si="25"/>
        <v>3.5315985130111527E-2</v>
      </c>
      <c r="G345" s="11">
        <f t="shared" si="26"/>
        <v>0.1875</v>
      </c>
      <c r="H345" s="15">
        <f t="shared" si="27"/>
        <v>8.0753701211305519E-3</v>
      </c>
    </row>
    <row r="346" spans="2:8" ht="15" x14ac:dyDescent="0.2">
      <c r="B346" s="5" t="s">
        <v>122</v>
      </c>
      <c r="C346" s="38">
        <v>1</v>
      </c>
      <c r="D346" s="38">
        <v>10</v>
      </c>
      <c r="E346" s="12">
        <f t="shared" si="24"/>
        <v>1.3458950201884253E-3</v>
      </c>
      <c r="F346" s="12">
        <f t="shared" si="25"/>
        <v>9.2936802973977699E-3</v>
      </c>
      <c r="G346" s="11">
        <f t="shared" si="26"/>
        <v>9</v>
      </c>
      <c r="H346" s="15">
        <f t="shared" si="27"/>
        <v>1.2113055181695828E-2</v>
      </c>
    </row>
    <row r="347" spans="2:8" ht="15" x14ac:dyDescent="0.2">
      <c r="B347" s="5" t="s">
        <v>121</v>
      </c>
      <c r="C347" s="38">
        <v>12</v>
      </c>
      <c r="D347" s="38">
        <v>9</v>
      </c>
      <c r="E347" s="12">
        <f t="shared" si="24"/>
        <v>1.6150740242261104E-2</v>
      </c>
      <c r="F347" s="12">
        <f t="shared" si="25"/>
        <v>8.3643122676579917E-3</v>
      </c>
      <c r="G347" s="11">
        <f t="shared" si="26"/>
        <v>-0.25</v>
      </c>
      <c r="H347" s="15">
        <f t="shared" si="27"/>
        <v>-4.0376850605652759E-3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2</v>
      </c>
      <c r="D349" s="38">
        <v>0</v>
      </c>
      <c r="E349" s="12">
        <f t="shared" si="24"/>
        <v>2.6917900403768506E-3</v>
      </c>
      <c r="F349" s="12" t="str">
        <f t="shared" si="25"/>
        <v/>
      </c>
      <c r="G349" s="11" t="str">
        <f t="shared" si="26"/>
        <v>0</v>
      </c>
      <c r="H349" s="15">
        <f t="shared" si="27"/>
        <v>0</v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4</v>
      </c>
      <c r="D354" s="38">
        <v>16</v>
      </c>
      <c r="E354" s="12">
        <f t="shared" si="24"/>
        <v>5.3835800807537013E-3</v>
      </c>
      <c r="F354" s="12">
        <f t="shared" si="25"/>
        <v>1.4869888475836431E-2</v>
      </c>
      <c r="G354" s="11">
        <f t="shared" si="26"/>
        <v>3</v>
      </c>
      <c r="H354" s="15">
        <f t="shared" si="27"/>
        <v>1.6150740242261104E-2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</v>
      </c>
      <c r="D357" s="38">
        <v>0</v>
      </c>
      <c r="E357" s="12">
        <f t="shared" si="24"/>
        <v>1.3458950201884253E-3</v>
      </c>
      <c r="F357" s="12" t="str">
        <f t="shared" si="25"/>
        <v/>
      </c>
      <c r="G357" s="11" t="str">
        <f t="shared" si="26"/>
        <v>0</v>
      </c>
      <c r="H357" s="15">
        <f t="shared" si="27"/>
        <v>0</v>
      </c>
    </row>
    <row r="358" spans="2:8" ht="15" x14ac:dyDescent="0.2">
      <c r="B358" s="5" t="s">
        <v>127</v>
      </c>
      <c r="C358" s="38">
        <v>3</v>
      </c>
      <c r="D358" s="38">
        <v>4</v>
      </c>
      <c r="E358" s="12">
        <f t="shared" si="24"/>
        <v>4.0376850605652759E-3</v>
      </c>
      <c r="F358" s="12">
        <f t="shared" si="25"/>
        <v>3.7174721189591076E-3</v>
      </c>
      <c r="G358" s="11">
        <f t="shared" si="26"/>
        <v>0.33333333333333331</v>
      </c>
      <c r="H358" s="15">
        <f t="shared" si="27"/>
        <v>1.3458950201884253E-3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1</v>
      </c>
      <c r="E363" s="12">
        <f t="shared" si="28"/>
        <v>1.3458950201884253E-3</v>
      </c>
      <c r="F363" s="12">
        <f t="shared" si="29"/>
        <v>9.2936802973977691E-4</v>
      </c>
      <c r="G363" s="11">
        <f t="shared" si="30"/>
        <v>0</v>
      </c>
      <c r="H363" s="15">
        <f t="shared" si="31"/>
        <v>0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2</v>
      </c>
      <c r="E370" s="12" t="str">
        <f t="shared" si="28"/>
        <v/>
      </c>
      <c r="F370" s="12">
        <f t="shared" si="29"/>
        <v>1.8587360594795538E-3</v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0</v>
      </c>
      <c r="E372" s="12" t="str">
        <f t="shared" si="28"/>
        <v/>
      </c>
      <c r="F372" s="12" t="str">
        <f t="shared" si="29"/>
        <v/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2</v>
      </c>
      <c r="E377" s="12" t="str">
        <f t="shared" si="28"/>
        <v/>
      </c>
      <c r="F377" s="12">
        <f t="shared" si="29"/>
        <v>1.8587360594795538E-3</v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4</v>
      </c>
      <c r="D378" s="38">
        <v>5</v>
      </c>
      <c r="E378" s="12">
        <f t="shared" si="28"/>
        <v>5.3835800807537013E-3</v>
      </c>
      <c r="F378" s="12">
        <f t="shared" si="29"/>
        <v>4.646840148698885E-3</v>
      </c>
      <c r="G378" s="11">
        <f t="shared" si="30"/>
        <v>0.25</v>
      </c>
      <c r="H378" s="15">
        <f t="shared" si="31"/>
        <v>1.3458950201884253E-3</v>
      </c>
    </row>
    <row r="379" spans="2:8" ht="15" x14ac:dyDescent="0.2">
      <c r="B379" s="5" t="s">
        <v>384</v>
      </c>
      <c r="C379" s="38">
        <v>9</v>
      </c>
      <c r="D379" s="38">
        <v>5</v>
      </c>
      <c r="E379" s="12">
        <f t="shared" si="28"/>
        <v>1.2113055181695828E-2</v>
      </c>
      <c r="F379" s="12">
        <f t="shared" si="29"/>
        <v>4.646840148698885E-3</v>
      </c>
      <c r="G379" s="11">
        <f t="shared" si="30"/>
        <v>-0.44444444444444442</v>
      </c>
      <c r="H379" s="15">
        <f t="shared" si="31"/>
        <v>-5.3835800807537013E-3</v>
      </c>
    </row>
    <row r="380" spans="2:8" ht="15" x14ac:dyDescent="0.2">
      <c r="B380" s="5" t="s">
        <v>385</v>
      </c>
      <c r="C380" s="38">
        <v>0</v>
      </c>
      <c r="D380" s="38">
        <v>8</v>
      </c>
      <c r="E380" s="12" t="str">
        <f t="shared" si="28"/>
        <v/>
      </c>
      <c r="F380" s="12">
        <f t="shared" si="29"/>
        <v>7.4349442379182153E-3</v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4</v>
      </c>
      <c r="D382" s="38">
        <v>29</v>
      </c>
      <c r="E382" s="12">
        <f t="shared" si="28"/>
        <v>5.3835800807537013E-3</v>
      </c>
      <c r="F382" s="12">
        <f t="shared" si="29"/>
        <v>2.6951672862453532E-2</v>
      </c>
      <c r="G382" s="11">
        <f t="shared" si="30"/>
        <v>6.25</v>
      </c>
      <c r="H382" s="15">
        <f t="shared" si="31"/>
        <v>3.3647375504710635E-2</v>
      </c>
    </row>
    <row r="383" spans="2:8" ht="15" x14ac:dyDescent="0.2">
      <c r="B383" s="5" t="s">
        <v>145</v>
      </c>
      <c r="C383" s="38">
        <v>2</v>
      </c>
      <c r="D383" s="38">
        <v>0</v>
      </c>
      <c r="E383" s="12">
        <f t="shared" si="28"/>
        <v>2.6917900403768506E-3</v>
      </c>
      <c r="F383" s="12" t="str">
        <f t="shared" si="29"/>
        <v/>
      </c>
      <c r="G383" s="11" t="str">
        <f t="shared" si="30"/>
        <v>0</v>
      </c>
      <c r="H383" s="15">
        <f t="shared" si="31"/>
        <v>0</v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5</v>
      </c>
      <c r="D387" s="38">
        <v>7</v>
      </c>
      <c r="E387" s="12">
        <f t="shared" si="28"/>
        <v>6.7294751009421266E-3</v>
      </c>
      <c r="F387" s="12">
        <f t="shared" si="29"/>
        <v>6.5055762081784388E-3</v>
      </c>
      <c r="G387" s="11">
        <f t="shared" si="30"/>
        <v>0.4</v>
      </c>
      <c r="H387" s="15">
        <f t="shared" si="31"/>
        <v>2.6917900403768506E-3</v>
      </c>
    </row>
    <row r="388" spans="2:8" ht="15" x14ac:dyDescent="0.2">
      <c r="B388" s="5" t="s">
        <v>389</v>
      </c>
      <c r="C388" s="38">
        <v>1</v>
      </c>
      <c r="D388" s="38">
        <v>9</v>
      </c>
      <c r="E388" s="12">
        <f t="shared" si="28"/>
        <v>1.3458950201884253E-3</v>
      </c>
      <c r="F388" s="12">
        <f t="shared" si="29"/>
        <v>8.3643122676579917E-3</v>
      </c>
      <c r="G388" s="11">
        <f t="shared" si="30"/>
        <v>8</v>
      </c>
      <c r="H388" s="15">
        <f t="shared" si="31"/>
        <v>1.0767160161507403E-2</v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8</v>
      </c>
      <c r="D391" s="38">
        <v>1</v>
      </c>
      <c r="E391" s="12">
        <f t="shared" si="28"/>
        <v>1.0767160161507403E-2</v>
      </c>
      <c r="F391" s="12">
        <f t="shared" si="29"/>
        <v>9.2936802973977691E-4</v>
      </c>
      <c r="G391" s="11">
        <f t="shared" si="30"/>
        <v>-0.875</v>
      </c>
      <c r="H391" s="15">
        <f t="shared" si="31"/>
        <v>-9.4212651413189772E-3</v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21</v>
      </c>
      <c r="D393" s="38">
        <v>31</v>
      </c>
      <c r="E393" s="12">
        <f t="shared" si="28"/>
        <v>2.826379542395693E-2</v>
      </c>
      <c r="F393" s="12">
        <f t="shared" si="29"/>
        <v>2.8810408921933085E-2</v>
      </c>
      <c r="G393" s="11">
        <f t="shared" si="30"/>
        <v>0.47619047619047616</v>
      </c>
      <c r="H393" s="15">
        <f t="shared" si="31"/>
        <v>1.3458950201884251E-2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3</v>
      </c>
      <c r="E398" s="12" t="str">
        <f t="shared" si="28"/>
        <v/>
      </c>
      <c r="F398" s="12">
        <f t="shared" si="29"/>
        <v>2.7881040892193307E-3</v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1</v>
      </c>
      <c r="E399" s="12" t="str">
        <f t="shared" si="28"/>
        <v/>
      </c>
      <c r="F399" s="12">
        <f t="shared" si="29"/>
        <v>9.2936802973977691E-4</v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1</v>
      </c>
      <c r="D401" s="38">
        <v>0</v>
      </c>
      <c r="E401" s="12">
        <f t="shared" si="28"/>
        <v>1.3458950201884253E-3</v>
      </c>
      <c r="F401" s="12" t="str">
        <f t="shared" si="29"/>
        <v/>
      </c>
      <c r="G401" s="11" t="str">
        <f t="shared" si="30"/>
        <v>0</v>
      </c>
      <c r="H401" s="15">
        <f t="shared" si="31"/>
        <v>0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2</v>
      </c>
      <c r="D403" s="38">
        <v>2</v>
      </c>
      <c r="E403" s="12">
        <f t="shared" si="28"/>
        <v>2.6917900403768506E-3</v>
      </c>
      <c r="F403" s="12">
        <f t="shared" si="29"/>
        <v>1.8587360594795538E-3</v>
      </c>
      <c r="G403" s="11">
        <f t="shared" si="30"/>
        <v>0</v>
      </c>
      <c r="H403" s="15">
        <f t="shared" si="31"/>
        <v>0</v>
      </c>
    </row>
    <row r="404" spans="2:8" ht="15" x14ac:dyDescent="0.2">
      <c r="B404" s="5" t="s">
        <v>395</v>
      </c>
      <c r="C404" s="38">
        <v>0</v>
      </c>
      <c r="D404" s="38">
        <v>24</v>
      </c>
      <c r="E404" s="12" t="str">
        <f t="shared" si="28"/>
        <v/>
      </c>
      <c r="F404" s="12">
        <f t="shared" si="29"/>
        <v>2.2304832713754646E-2</v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3</v>
      </c>
      <c r="E405" s="12" t="str">
        <f t="shared" si="28"/>
        <v/>
      </c>
      <c r="F405" s="12">
        <f t="shared" si="29"/>
        <v>2.7881040892193307E-3</v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3</v>
      </c>
      <c r="D406" s="38">
        <v>0</v>
      </c>
      <c r="E406" s="12">
        <f t="shared" si="28"/>
        <v>4.0376850605652759E-3</v>
      </c>
      <c r="F406" s="12" t="str">
        <f t="shared" si="29"/>
        <v/>
      </c>
      <c r="G406" s="11" t="str">
        <f t="shared" si="30"/>
        <v>0</v>
      </c>
      <c r="H406" s="15">
        <f t="shared" si="31"/>
        <v>0</v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2</v>
      </c>
      <c r="D410" s="38">
        <v>0</v>
      </c>
      <c r="E410" s="12">
        <f t="shared" si="28"/>
        <v>2.6917900403768506E-3</v>
      </c>
      <c r="F410" s="12" t="str">
        <f t="shared" si="29"/>
        <v/>
      </c>
      <c r="G410" s="11" t="str">
        <f t="shared" si="30"/>
        <v>0</v>
      </c>
      <c r="H410" s="15">
        <f t="shared" si="31"/>
        <v>0</v>
      </c>
    </row>
    <row r="411" spans="2:8" ht="15" x14ac:dyDescent="0.2">
      <c r="B411" s="5" t="s">
        <v>401</v>
      </c>
      <c r="C411" s="38">
        <v>14</v>
      </c>
      <c r="D411" s="38">
        <v>0</v>
      </c>
      <c r="E411" s="12">
        <f t="shared" si="28"/>
        <v>1.8842530282637954E-2</v>
      </c>
      <c r="F411" s="12" t="str">
        <f t="shared" si="29"/>
        <v/>
      </c>
      <c r="G411" s="11" t="str">
        <f t="shared" si="30"/>
        <v>0</v>
      </c>
      <c r="H411" s="15">
        <f t="shared" si="31"/>
        <v>0</v>
      </c>
    </row>
    <row r="412" spans="2:8" ht="15" x14ac:dyDescent="0.2">
      <c r="B412" s="5" t="s">
        <v>402</v>
      </c>
      <c r="C412" s="38">
        <v>1</v>
      </c>
      <c r="D412" s="38">
        <v>3</v>
      </c>
      <c r="E412" s="12">
        <f t="shared" si="28"/>
        <v>1.3458950201884253E-3</v>
      </c>
      <c r="F412" s="12">
        <f t="shared" si="29"/>
        <v>2.7881040892193307E-3</v>
      </c>
      <c r="G412" s="11">
        <f t="shared" si="30"/>
        <v>2</v>
      </c>
      <c r="H412" s="15">
        <f t="shared" si="31"/>
        <v>2.6917900403768506E-3</v>
      </c>
    </row>
    <row r="413" spans="2:8" ht="15" x14ac:dyDescent="0.2">
      <c r="B413" s="5" t="s">
        <v>403</v>
      </c>
      <c r="C413" s="38">
        <v>0</v>
      </c>
      <c r="D413" s="38">
        <v>1</v>
      </c>
      <c r="E413" s="12" t="str">
        <f t="shared" si="28"/>
        <v/>
      </c>
      <c r="F413" s="12">
        <f t="shared" si="29"/>
        <v>9.2936802973977691E-4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1</v>
      </c>
      <c r="D417" s="38">
        <v>0</v>
      </c>
      <c r="E417" s="12">
        <f t="shared" si="28"/>
        <v>1.3458950201884253E-3</v>
      </c>
      <c r="F417" s="12" t="str">
        <f t="shared" si="29"/>
        <v/>
      </c>
      <c r="G417" s="11" t="str">
        <f t="shared" si="30"/>
        <v>0</v>
      </c>
      <c r="H417" s="15">
        <f t="shared" si="31"/>
        <v>0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1</v>
      </c>
      <c r="E420" s="12" t="str">
        <f t="shared" si="28"/>
        <v/>
      </c>
      <c r="F420" s="12">
        <f t="shared" si="29"/>
        <v>9.2936802973977691E-4</v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3</v>
      </c>
      <c r="E422" s="12" t="str">
        <f t="shared" si="28"/>
        <v/>
      </c>
      <c r="F422" s="12">
        <f t="shared" si="29"/>
        <v>2.7881040892193307E-3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2</v>
      </c>
      <c r="D433" s="38">
        <v>0</v>
      </c>
      <c r="E433" s="12">
        <f t="shared" si="32"/>
        <v>2.6917900403768506E-3</v>
      </c>
      <c r="F433" s="12" t="str">
        <f t="shared" si="33"/>
        <v/>
      </c>
      <c r="G433" s="11" t="str">
        <f t="shared" si="34"/>
        <v>0</v>
      </c>
      <c r="H433" s="15">
        <f t="shared" si="35"/>
        <v>0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5</v>
      </c>
      <c r="D437" s="38">
        <v>0</v>
      </c>
      <c r="E437" s="12">
        <f t="shared" si="32"/>
        <v>6.7294751009421266E-3</v>
      </c>
      <c r="F437" s="12" t="str">
        <f t="shared" si="33"/>
        <v/>
      </c>
      <c r="G437" s="11" t="str">
        <f t="shared" si="34"/>
        <v>0</v>
      </c>
      <c r="H437" s="15">
        <f t="shared" si="35"/>
        <v>0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1</v>
      </c>
      <c r="E441" s="12" t="str">
        <f t="shared" si="32"/>
        <v/>
      </c>
      <c r="F441" s="12">
        <f t="shared" si="33"/>
        <v>9.2936802973977691E-4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9</v>
      </c>
      <c r="D447" s="38">
        <v>0</v>
      </c>
      <c r="E447" s="12">
        <f t="shared" si="32"/>
        <v>1.2113055181695828E-2</v>
      </c>
      <c r="F447" s="12" t="str">
        <f t="shared" si="33"/>
        <v/>
      </c>
      <c r="G447" s="11" t="str">
        <f t="shared" si="34"/>
        <v>0</v>
      </c>
      <c r="H447" s="15">
        <f t="shared" si="35"/>
        <v>0</v>
      </c>
    </row>
    <row r="448" spans="2:8" ht="15" x14ac:dyDescent="0.2">
      <c r="B448" s="5" t="s">
        <v>428</v>
      </c>
      <c r="C448" s="38">
        <v>9</v>
      </c>
      <c r="D448" s="38">
        <v>0</v>
      </c>
      <c r="E448" s="12">
        <f t="shared" si="32"/>
        <v>1.2113055181695828E-2</v>
      </c>
      <c r="F448" s="12" t="str">
        <f t="shared" si="33"/>
        <v/>
      </c>
      <c r="G448" s="11" t="str">
        <f t="shared" si="34"/>
        <v>0</v>
      </c>
      <c r="H448" s="15">
        <f t="shared" si="35"/>
        <v>0</v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28</v>
      </c>
      <c r="D460" s="38">
        <v>13</v>
      </c>
      <c r="E460" s="12">
        <f t="shared" si="32"/>
        <v>3.7685060565275909E-2</v>
      </c>
      <c r="F460" s="12">
        <f t="shared" si="33"/>
        <v>1.2081784386617101E-2</v>
      </c>
      <c r="G460" s="11">
        <f t="shared" si="34"/>
        <v>-0.5357142857142857</v>
      </c>
      <c r="H460" s="15">
        <f t="shared" si="35"/>
        <v>-2.0188425302826378E-2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18</v>
      </c>
      <c r="D463" s="38">
        <v>0</v>
      </c>
      <c r="E463" s="12">
        <f t="shared" si="32"/>
        <v>2.4226110363391656E-2</v>
      </c>
      <c r="F463" s="12" t="str">
        <f t="shared" si="33"/>
        <v/>
      </c>
      <c r="G463" s="11" t="str">
        <f t="shared" si="34"/>
        <v>0</v>
      </c>
      <c r="H463" s="15">
        <f t="shared" si="35"/>
        <v>0</v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6</v>
      </c>
      <c r="D471" s="38">
        <v>0</v>
      </c>
      <c r="E471" s="12">
        <f t="shared" si="32"/>
        <v>8.0753701211305519E-3</v>
      </c>
      <c r="F471" s="12" t="str">
        <f t="shared" si="33"/>
        <v/>
      </c>
      <c r="G471" s="11" t="str">
        <f t="shared" si="34"/>
        <v>0</v>
      </c>
      <c r="H471" s="15">
        <f t="shared" si="35"/>
        <v>0</v>
      </c>
    </row>
    <row r="472" spans="2:8" ht="15" x14ac:dyDescent="0.2">
      <c r="B472" s="5" t="s">
        <v>185</v>
      </c>
      <c r="C472" s="38">
        <v>2</v>
      </c>
      <c r="D472" s="38">
        <v>0</v>
      </c>
      <c r="E472" s="12">
        <f t="shared" si="32"/>
        <v>2.6917900403768506E-3</v>
      </c>
      <c r="F472" s="12" t="str">
        <f t="shared" si="33"/>
        <v/>
      </c>
      <c r="G472" s="11" t="str">
        <f t="shared" si="34"/>
        <v>0</v>
      </c>
      <c r="H472" s="15">
        <f t="shared" si="35"/>
        <v>0</v>
      </c>
    </row>
    <row r="473" spans="2:8" ht="15" x14ac:dyDescent="0.2">
      <c r="B473" s="5" t="s">
        <v>435</v>
      </c>
      <c r="C473" s="38">
        <v>2</v>
      </c>
      <c r="D473" s="38">
        <v>0</v>
      </c>
      <c r="E473" s="12">
        <f t="shared" si="32"/>
        <v>2.6917900403768506E-3</v>
      </c>
      <c r="F473" s="12" t="str">
        <f t="shared" si="33"/>
        <v/>
      </c>
      <c r="G473" s="11" t="str">
        <f t="shared" si="34"/>
        <v>0</v>
      </c>
      <c r="H473" s="15">
        <f t="shared" si="35"/>
        <v>0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8</v>
      </c>
      <c r="E476" s="12" t="str">
        <f t="shared" si="32"/>
        <v/>
      </c>
      <c r="F476" s="12">
        <f t="shared" si="33"/>
        <v>7.4349442379182153E-3</v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6</v>
      </c>
      <c r="E478" s="12" t="str">
        <f t="shared" si="32"/>
        <v/>
      </c>
      <c r="F478" s="12">
        <f t="shared" si="33"/>
        <v>5.5762081784386614E-3</v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25</v>
      </c>
      <c r="D479" s="38">
        <v>0</v>
      </c>
      <c r="E479" s="12">
        <f t="shared" si="32"/>
        <v>3.3647375504710635E-2</v>
      </c>
      <c r="F479" s="12" t="str">
        <f t="shared" si="33"/>
        <v/>
      </c>
      <c r="G479" s="11" t="str">
        <f t="shared" si="34"/>
        <v>0</v>
      </c>
      <c r="H479" s="15">
        <f t="shared" si="35"/>
        <v>0</v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10</v>
      </c>
      <c r="D483" s="38">
        <v>11</v>
      </c>
      <c r="E483" s="12">
        <f t="shared" si="32"/>
        <v>1.3458950201884253E-2</v>
      </c>
      <c r="F483" s="12">
        <f t="shared" si="33"/>
        <v>1.0223048327137546E-2</v>
      </c>
      <c r="G483" s="11">
        <f t="shared" si="34"/>
        <v>0.1</v>
      </c>
      <c r="H483" s="15">
        <f t="shared" si="35"/>
        <v>1.3458950201884253E-3</v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16</v>
      </c>
      <c r="D485" s="38">
        <v>7</v>
      </c>
      <c r="E485" s="12">
        <f t="shared" si="32"/>
        <v>2.1534320323014805E-2</v>
      </c>
      <c r="F485" s="12">
        <f t="shared" si="33"/>
        <v>6.5055762081784388E-3</v>
      </c>
      <c r="G485" s="11">
        <f t="shared" si="34"/>
        <v>-0.5625</v>
      </c>
      <c r="H485" s="15">
        <f t="shared" si="35"/>
        <v>-1.2113055181695828E-2</v>
      </c>
    </row>
    <row r="486" spans="2:8" ht="15" x14ac:dyDescent="0.2">
      <c r="B486" s="5" t="s">
        <v>171</v>
      </c>
      <c r="C486" s="38">
        <v>6</v>
      </c>
      <c r="D486" s="38">
        <v>2</v>
      </c>
      <c r="E486" s="12">
        <f t="shared" si="32"/>
        <v>8.0753701211305519E-3</v>
      </c>
      <c r="F486" s="12">
        <f t="shared" si="33"/>
        <v>1.8587360594795538E-3</v>
      </c>
      <c r="G486" s="11">
        <f t="shared" si="34"/>
        <v>-0.66666666666666663</v>
      </c>
      <c r="H486" s="15">
        <f t="shared" si="35"/>
        <v>-5.3835800807537013E-3</v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17</v>
      </c>
      <c r="D489" s="38">
        <v>77</v>
      </c>
      <c r="E489" s="12">
        <f t="shared" si="36"/>
        <v>2.2880215343203229E-2</v>
      </c>
      <c r="F489" s="12">
        <f t="shared" si="37"/>
        <v>7.156133828996282E-2</v>
      </c>
      <c r="G489" s="11">
        <f t="shared" si="38"/>
        <v>3.5294117647058822</v>
      </c>
      <c r="H489" s="15">
        <f t="shared" si="39"/>
        <v>8.0753701211305512E-2</v>
      </c>
    </row>
    <row r="490" spans="2:8" ht="25.5" customHeight="1" x14ac:dyDescent="0.2">
      <c r="B490" s="5" t="s">
        <v>172</v>
      </c>
      <c r="C490" s="38">
        <v>3</v>
      </c>
      <c r="D490" s="38">
        <v>0</v>
      </c>
      <c r="E490" s="12">
        <f t="shared" si="36"/>
        <v>4.0376850605652759E-3</v>
      </c>
      <c r="F490" s="12" t="str">
        <f t="shared" si="37"/>
        <v/>
      </c>
      <c r="G490" s="11" t="str">
        <f t="shared" si="38"/>
        <v>0</v>
      </c>
      <c r="H490" s="15">
        <f t="shared" si="39"/>
        <v>0</v>
      </c>
    </row>
    <row r="491" spans="2:8" ht="13.5" customHeight="1" x14ac:dyDescent="0.2">
      <c r="B491" s="5" t="s">
        <v>180</v>
      </c>
      <c r="C491" s="38">
        <v>2</v>
      </c>
      <c r="D491" s="38">
        <v>2</v>
      </c>
      <c r="E491" s="12">
        <f t="shared" si="36"/>
        <v>2.6917900403768506E-3</v>
      </c>
      <c r="F491" s="12">
        <f t="shared" si="37"/>
        <v>1.8587360594795538E-3</v>
      </c>
      <c r="G491" s="11">
        <f t="shared" si="38"/>
        <v>0</v>
      </c>
      <c r="H491" s="15">
        <f t="shared" si="39"/>
        <v>0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4</v>
      </c>
      <c r="D493" s="38">
        <v>0</v>
      </c>
      <c r="E493" s="12">
        <f t="shared" si="36"/>
        <v>5.3835800807537013E-3</v>
      </c>
      <c r="F493" s="12" t="str">
        <f t="shared" si="37"/>
        <v/>
      </c>
      <c r="G493" s="11" t="str">
        <f t="shared" si="38"/>
        <v>0</v>
      </c>
      <c r="H493" s="15">
        <f t="shared" si="39"/>
        <v>0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342</v>
      </c>
      <c r="D505" s="34">
        <f>SUM(D506:D530)</f>
        <v>353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3.2163742690058478E-2</v>
      </c>
      <c r="H505" s="36">
        <f>+IF(OR(AND(E505=""),(G505="")),"",E505*G505)</f>
        <v>3.2163742690058478E-2</v>
      </c>
    </row>
    <row r="506" spans="2:8" ht="15" x14ac:dyDescent="0.2">
      <c r="B506" s="37" t="s">
        <v>454</v>
      </c>
      <c r="C506" s="38">
        <v>0</v>
      </c>
      <c r="D506" s="38">
        <v>1</v>
      </c>
      <c r="E506" s="40" t="str">
        <f>+IF(C506=0,"",C506/C$505)</f>
        <v/>
      </c>
      <c r="F506" s="40">
        <f>+IF(D506=0,"",D506/D$505)</f>
        <v>2.8328611898016999E-3</v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9</v>
      </c>
      <c r="D507" s="38">
        <v>1</v>
      </c>
      <c r="E507" s="12">
        <f t="shared" ref="E507:E530" si="40">+IF(C507=0,"",C507/C$505)</f>
        <v>2.6315789473684209E-2</v>
      </c>
      <c r="F507" s="12">
        <f t="shared" ref="F507:F530" si="41">+IF(D507=0,"",D507/D$505)</f>
        <v>2.8328611898016999E-3</v>
      </c>
      <c r="G507" s="11">
        <f t="shared" ref="G507:G530" si="42">+IF(OR(AND(D507=0),(C507=0)),"0",((D507-C507)/C507))</f>
        <v>-0.88888888888888884</v>
      </c>
      <c r="H507" s="15">
        <f t="shared" ref="H507:H530" si="43">+IF(OR(AND(E507=""),(G507="")),"",E507*G507)</f>
        <v>-2.3391812865497075E-2</v>
      </c>
    </row>
    <row r="508" spans="2:8" ht="15" x14ac:dyDescent="0.2">
      <c r="B508" s="5" t="s">
        <v>455</v>
      </c>
      <c r="C508" s="38">
        <v>15</v>
      </c>
      <c r="D508" s="38">
        <v>62</v>
      </c>
      <c r="E508" s="12">
        <f t="shared" si="40"/>
        <v>4.3859649122807015E-2</v>
      </c>
      <c r="F508" s="12">
        <f t="shared" si="41"/>
        <v>0.17563739376770537</v>
      </c>
      <c r="G508" s="11">
        <f t="shared" si="42"/>
        <v>3.1333333333333333</v>
      </c>
      <c r="H508" s="15">
        <f t="shared" si="43"/>
        <v>0.13742690058479531</v>
      </c>
    </row>
    <row r="509" spans="2:8" ht="15" x14ac:dyDescent="0.2">
      <c r="B509" s="5" t="s">
        <v>456</v>
      </c>
      <c r="C509" s="38">
        <v>58</v>
      </c>
      <c r="D509" s="38">
        <v>158</v>
      </c>
      <c r="E509" s="12">
        <f t="shared" si="40"/>
        <v>0.16959064327485379</v>
      </c>
      <c r="F509" s="12">
        <f t="shared" si="41"/>
        <v>0.44759206798866857</v>
      </c>
      <c r="G509" s="11">
        <f t="shared" si="42"/>
        <v>1.7241379310344827</v>
      </c>
      <c r="H509" s="15">
        <f t="shared" si="43"/>
        <v>0.29239766081871343</v>
      </c>
    </row>
    <row r="510" spans="2:8" ht="15" x14ac:dyDescent="0.2">
      <c r="B510" s="5" t="s">
        <v>188</v>
      </c>
      <c r="C510" s="38">
        <v>0</v>
      </c>
      <c r="D510" s="38">
        <v>1</v>
      </c>
      <c r="E510" s="12" t="str">
        <f t="shared" si="40"/>
        <v/>
      </c>
      <c r="F510" s="12">
        <f t="shared" si="41"/>
        <v>2.8328611898016999E-3</v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6</v>
      </c>
      <c r="E512" s="12" t="str">
        <f t="shared" si="40"/>
        <v/>
      </c>
      <c r="F512" s="12">
        <f t="shared" si="41"/>
        <v>1.69971671388102E-2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2</v>
      </c>
      <c r="D514" s="38">
        <v>10</v>
      </c>
      <c r="E514" s="12">
        <f t="shared" si="40"/>
        <v>5.8479532163742687E-3</v>
      </c>
      <c r="F514" s="12">
        <f t="shared" si="41"/>
        <v>2.8328611898016998E-2</v>
      </c>
      <c r="G514" s="11">
        <f t="shared" si="42"/>
        <v>4</v>
      </c>
      <c r="H514" s="15">
        <f t="shared" si="43"/>
        <v>2.3391812865497075E-2</v>
      </c>
    </row>
    <row r="515" spans="2:8" ht="15" x14ac:dyDescent="0.2">
      <c r="B515" s="5" t="s">
        <v>531</v>
      </c>
      <c r="C515" s="38">
        <v>0</v>
      </c>
      <c r="D515" s="38">
        <v>1</v>
      </c>
      <c r="E515" s="12" t="str">
        <f t="shared" si="40"/>
        <v/>
      </c>
      <c r="F515" s="12">
        <f t="shared" si="41"/>
        <v>2.8328611898016999E-3</v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1</v>
      </c>
      <c r="D517" s="38">
        <v>0</v>
      </c>
      <c r="E517" s="12">
        <f t="shared" si="40"/>
        <v>2.9239766081871343E-3</v>
      </c>
      <c r="F517" s="12" t="str">
        <f t="shared" si="41"/>
        <v/>
      </c>
      <c r="G517" s="11" t="str">
        <f t="shared" si="42"/>
        <v>0</v>
      </c>
      <c r="H517" s="15">
        <f t="shared" si="43"/>
        <v>0</v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1</v>
      </c>
      <c r="D519" s="38">
        <v>1</v>
      </c>
      <c r="E519" s="12">
        <f t="shared" si="40"/>
        <v>2.9239766081871343E-3</v>
      </c>
      <c r="F519" s="12">
        <f t="shared" si="41"/>
        <v>2.8328611898016999E-3</v>
      </c>
      <c r="G519" s="11">
        <f t="shared" si="42"/>
        <v>0</v>
      </c>
      <c r="H519" s="15">
        <f t="shared" si="43"/>
        <v>0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245</v>
      </c>
      <c r="D521" s="38">
        <v>75</v>
      </c>
      <c r="E521" s="12">
        <f t="shared" si="40"/>
        <v>0.716374269005848</v>
      </c>
      <c r="F521" s="12">
        <f t="shared" si="41"/>
        <v>0.21246458923512748</v>
      </c>
      <c r="G521" s="11">
        <f t="shared" si="42"/>
        <v>-0.69387755102040816</v>
      </c>
      <c r="H521" s="15">
        <f t="shared" si="43"/>
        <v>-0.49707602339181289</v>
      </c>
    </row>
    <row r="522" spans="2:8" ht="25.5" customHeight="1" x14ac:dyDescent="0.2">
      <c r="B522" s="5" t="s">
        <v>193</v>
      </c>
      <c r="C522" s="38">
        <v>8</v>
      </c>
      <c r="D522" s="38">
        <v>10</v>
      </c>
      <c r="E522" s="12">
        <f t="shared" si="40"/>
        <v>2.3391812865497075E-2</v>
      </c>
      <c r="F522" s="12">
        <f t="shared" si="41"/>
        <v>2.8328611898016998E-2</v>
      </c>
      <c r="G522" s="11">
        <f t="shared" si="42"/>
        <v>0.25</v>
      </c>
      <c r="H522" s="15">
        <f t="shared" si="43"/>
        <v>5.8479532163742687E-3</v>
      </c>
    </row>
    <row r="523" spans="2:8" ht="13.5" customHeight="1" x14ac:dyDescent="0.2">
      <c r="B523" s="5" t="s">
        <v>462</v>
      </c>
      <c r="C523" s="38">
        <v>0</v>
      </c>
      <c r="D523" s="38">
        <v>6</v>
      </c>
      <c r="E523" s="12" t="str">
        <f t="shared" si="40"/>
        <v/>
      </c>
      <c r="F523" s="12">
        <f t="shared" si="41"/>
        <v>1.69971671388102E-2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1</v>
      </c>
      <c r="E529" s="12" t="str">
        <f t="shared" si="40"/>
        <v/>
      </c>
      <c r="F529" s="12">
        <f t="shared" si="41"/>
        <v>2.8328611898016999E-3</v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3</v>
      </c>
      <c r="D530" s="38">
        <v>20</v>
      </c>
      <c r="E530" s="12">
        <f t="shared" si="40"/>
        <v>8.771929824561403E-3</v>
      </c>
      <c r="F530" s="12">
        <f t="shared" si="41"/>
        <v>5.6657223796033995E-2</v>
      </c>
      <c r="G530" s="11">
        <f t="shared" si="42"/>
        <v>5.666666666666667</v>
      </c>
      <c r="H530" s="15">
        <f t="shared" si="43"/>
        <v>4.9707602339181284E-2</v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560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489</v>
      </c>
      <c r="C8" s="33">
        <f>+C18+C70+C151+C294+C505</f>
        <v>16653</v>
      </c>
      <c r="D8" s="34">
        <f>+D18+D70+D151+D294+D505</f>
        <v>16980</v>
      </c>
      <c r="E8" s="35">
        <f>SUM(E9:E13)</f>
        <v>1</v>
      </c>
      <c r="F8" s="35">
        <f>SUM(F9:F13)</f>
        <v>1</v>
      </c>
      <c r="G8" s="35">
        <f>+(D8-C8)/C8</f>
        <v>1.9636101603314717E-2</v>
      </c>
      <c r="H8" s="36">
        <f>+E8*G8</f>
        <v>1.9636101603314717E-2</v>
      </c>
    </row>
    <row r="9" spans="2:8" x14ac:dyDescent="0.2">
      <c r="B9" s="42" t="str">
        <f>+B18</f>
        <v>Total Vacantes en ocupaciones de nivel Directivo</v>
      </c>
      <c r="C9" s="43">
        <f>+C18</f>
        <v>237</v>
      </c>
      <c r="D9" s="43">
        <f>+D18</f>
        <v>221</v>
      </c>
      <c r="E9" s="44">
        <f>C9/$C$8</f>
        <v>1.4231669969374888E-2</v>
      </c>
      <c r="F9" s="44">
        <f>D9/$D$8</f>
        <v>1.3015312131919905E-2</v>
      </c>
      <c r="G9" s="45">
        <f>+IF(OR(AND(D9=0),(C9=0)),"0",((D9-C9)/C9))</f>
        <v>-6.7510548523206745E-2</v>
      </c>
      <c r="H9" s="46">
        <f>+IF(OR(AND(E9=""),(G9="")),"",E9*G9)</f>
        <v>-9.6078784603374767E-4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1234</v>
      </c>
      <c r="D10" s="24">
        <f>+D70</f>
        <v>2513</v>
      </c>
      <c r="E10" s="25">
        <f>C10/$C$8</f>
        <v>7.4100762625352784E-2</v>
      </c>
      <c r="F10" s="25">
        <f>D10/$D$8</f>
        <v>0.14799764428739695</v>
      </c>
      <c r="G10" s="11">
        <f>+IF(OR(AND(D10=0),(C10=0)),"0",((D10-C10)/C10))</f>
        <v>1.0364667747163696</v>
      </c>
      <c r="H10" s="48">
        <f>+IF(OR(AND(E10=""),(G10="")),"",E10*G10)</f>
        <v>7.68029784423227E-2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2691</v>
      </c>
      <c r="D11" s="24">
        <f>+D151</f>
        <v>1962</v>
      </c>
      <c r="E11" s="25">
        <f>C11/$C$8</f>
        <v>0.16159250585480095</v>
      </c>
      <c r="F11" s="25">
        <f>D11/$D$8</f>
        <v>0.11554770318021201</v>
      </c>
      <c r="G11" s="11">
        <f>+IF(OR(AND(D11=0),(C11=0)),"0",((D11-C11)/C11))</f>
        <v>-0.2709030100334448</v>
      </c>
      <c r="H11" s="48">
        <f>+IF(OR(AND(E11=""),(G11="")),"",E11*G11)</f>
        <v>-4.3775896234912633E-2</v>
      </c>
    </row>
    <row r="12" spans="2:8" x14ac:dyDescent="0.2">
      <c r="B12" s="47" t="str">
        <f>+B294</f>
        <v>Total Vacantes  en ocupaciones de nivel Calificados</v>
      </c>
      <c r="C12" s="24">
        <f>+C294</f>
        <v>10133</v>
      </c>
      <c r="D12" s="24">
        <f>+D294</f>
        <v>9392</v>
      </c>
      <c r="E12" s="25">
        <f>C12/$C$8</f>
        <v>0.60847895274124786</v>
      </c>
      <c r="F12" s="25">
        <f>D12/$D$8</f>
        <v>0.55312131919905771</v>
      </c>
      <c r="G12" s="11">
        <f>+IF(OR(AND(D12=0),(C12=0)),"0",((D12-C12)/C12))</f>
        <v>-7.3127405506760085E-2</v>
      </c>
      <c r="H12" s="48">
        <f>+IF(OR(AND(E12=""),(G12="")),"",E12*G12)</f>
        <v>-4.449648711943794E-2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2358</v>
      </c>
      <c r="D13" s="50">
        <f>+D505</f>
        <v>2892</v>
      </c>
      <c r="E13" s="51">
        <f>C13/$C$8</f>
        <v>0.14159610880922358</v>
      </c>
      <c r="F13" s="51">
        <f>D13/$D$8</f>
        <v>0.17031802120141343</v>
      </c>
      <c r="G13" s="52">
        <f>+IF(OR(AND(D13=0),(C13=0)),"0",((D13-C13)/C13))</f>
        <v>0.22646310432569974</v>
      </c>
      <c r="H13" s="53">
        <f>+IF(OR(AND(E13=""),(G13="")),"",E13*G13)</f>
        <v>3.2066294361376334E-2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237</v>
      </c>
      <c r="D18" s="34">
        <f>SUM(D19:D64)</f>
        <v>221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-6.7510548523206745E-2</v>
      </c>
      <c r="H18" s="36">
        <f>+IF(OR(AND(E18=""),(G18="")),"",E18*G18)</f>
        <v>-6.7510548523206745E-2</v>
      </c>
    </row>
    <row r="19" spans="2:8" ht="20.100000000000001" customHeight="1" x14ac:dyDescent="0.2">
      <c r="B19" s="37" t="s">
        <v>0</v>
      </c>
      <c r="C19" s="38">
        <v>1</v>
      </c>
      <c r="D19" s="38">
        <v>0</v>
      </c>
      <c r="E19" s="39">
        <f>+IF(C19=0,"",C19/C$18)</f>
        <v>4.2194092827004216E-3</v>
      </c>
      <c r="F19" s="39" t="str">
        <f>+IF(D19=0,"",D19/D$18)</f>
        <v/>
      </c>
      <c r="G19" s="30" t="str">
        <f>+IF(OR(AND(D19=0),(C19=0)),"0",((D19-C19)/C19))</f>
        <v>0</v>
      </c>
      <c r="H19" s="31">
        <f>+IF(OR(AND(E19=""),(G19="")),"",E19*G19)</f>
        <v>0</v>
      </c>
    </row>
    <row r="20" spans="2:8" ht="20.100000000000001" customHeight="1" x14ac:dyDescent="0.2">
      <c r="B20" s="5" t="s">
        <v>196</v>
      </c>
      <c r="C20" s="38">
        <v>23</v>
      </c>
      <c r="D20" s="38">
        <v>10</v>
      </c>
      <c r="E20" s="10">
        <f t="shared" ref="E20:E64" si="0">+IF(C20=0,"",C20/C$18)</f>
        <v>9.7046413502109699E-2</v>
      </c>
      <c r="F20" s="10">
        <f t="shared" ref="F20:F64" si="1">+IF(D20=0,"",D20/D$18)</f>
        <v>4.5248868778280542E-2</v>
      </c>
      <c r="G20" s="11">
        <f t="shared" ref="G20:G64" si="2">+IF(OR(AND(D20=0),(C20=0)),"0",((D20-C20)/C20))</f>
        <v>-0.56521739130434778</v>
      </c>
      <c r="H20" s="15">
        <f t="shared" ref="H20:H64" si="3">+IF(OR(AND(E20=""),(G20="")),"",E20*G20)</f>
        <v>-5.4852320675105475E-2</v>
      </c>
    </row>
    <row r="21" spans="2:8" ht="20.100000000000001" customHeight="1" x14ac:dyDescent="0.2">
      <c r="B21" s="5" t="s">
        <v>1</v>
      </c>
      <c r="C21" s="38">
        <v>0</v>
      </c>
      <c r="D21" s="38">
        <v>1</v>
      </c>
      <c r="E21" s="10" t="str">
        <f t="shared" si="0"/>
        <v/>
      </c>
      <c r="F21" s="10">
        <f t="shared" si="1"/>
        <v>4.5248868778280547E-3</v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2</v>
      </c>
      <c r="D22" s="38">
        <v>2</v>
      </c>
      <c r="E22" s="10">
        <f t="shared" si="0"/>
        <v>8.4388185654008432E-3</v>
      </c>
      <c r="F22" s="10">
        <f t="shared" si="1"/>
        <v>9.0497737556561094E-3</v>
      </c>
      <c r="G22" s="11">
        <f t="shared" si="2"/>
        <v>0</v>
      </c>
      <c r="H22" s="15">
        <f t="shared" si="3"/>
        <v>0</v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3</v>
      </c>
      <c r="D24" s="38">
        <v>5</v>
      </c>
      <c r="E24" s="10">
        <f t="shared" si="0"/>
        <v>1.2658227848101266E-2</v>
      </c>
      <c r="F24" s="10">
        <f t="shared" si="1"/>
        <v>2.2624434389140271E-2</v>
      </c>
      <c r="G24" s="11">
        <f t="shared" si="2"/>
        <v>0.66666666666666663</v>
      </c>
      <c r="H24" s="15">
        <f t="shared" si="3"/>
        <v>8.4388185654008432E-3</v>
      </c>
    </row>
    <row r="25" spans="2:8" ht="20.100000000000001" customHeight="1" x14ac:dyDescent="0.2">
      <c r="B25" s="5" t="s">
        <v>2</v>
      </c>
      <c r="C25" s="38">
        <v>10</v>
      </c>
      <c r="D25" s="38">
        <v>13</v>
      </c>
      <c r="E25" s="10">
        <f t="shared" si="0"/>
        <v>4.2194092827004218E-2</v>
      </c>
      <c r="F25" s="10">
        <f t="shared" si="1"/>
        <v>5.8823529411764705E-2</v>
      </c>
      <c r="G25" s="11">
        <f t="shared" si="2"/>
        <v>0.3</v>
      </c>
      <c r="H25" s="15">
        <f t="shared" si="3"/>
        <v>1.2658227848101266E-2</v>
      </c>
    </row>
    <row r="26" spans="2:8" ht="20.100000000000001" customHeight="1" x14ac:dyDescent="0.2">
      <c r="B26" s="5" t="s">
        <v>6</v>
      </c>
      <c r="C26" s="38">
        <v>34</v>
      </c>
      <c r="D26" s="38">
        <v>9</v>
      </c>
      <c r="E26" s="10">
        <f t="shared" si="0"/>
        <v>0.14345991561181434</v>
      </c>
      <c r="F26" s="10">
        <f t="shared" si="1"/>
        <v>4.072398190045249E-2</v>
      </c>
      <c r="G26" s="11">
        <f t="shared" si="2"/>
        <v>-0.73529411764705888</v>
      </c>
      <c r="H26" s="15">
        <f t="shared" si="3"/>
        <v>-0.10548523206751055</v>
      </c>
    </row>
    <row r="27" spans="2:8" ht="20.100000000000001" customHeight="1" x14ac:dyDescent="0.2">
      <c r="B27" s="5" t="s">
        <v>3</v>
      </c>
      <c r="C27" s="38">
        <v>9</v>
      </c>
      <c r="D27" s="38">
        <v>6</v>
      </c>
      <c r="E27" s="10">
        <f t="shared" si="0"/>
        <v>3.7974683544303799E-2</v>
      </c>
      <c r="F27" s="10">
        <f t="shared" si="1"/>
        <v>2.7149321266968326E-2</v>
      </c>
      <c r="G27" s="11">
        <f t="shared" si="2"/>
        <v>-0.33333333333333331</v>
      </c>
      <c r="H27" s="15">
        <f t="shared" si="3"/>
        <v>-1.2658227848101266E-2</v>
      </c>
    </row>
    <row r="28" spans="2:8" ht="20.100000000000001" customHeight="1" x14ac:dyDescent="0.2">
      <c r="B28" s="5" t="s">
        <v>5</v>
      </c>
      <c r="C28" s="38">
        <v>43</v>
      </c>
      <c r="D28" s="38">
        <v>53</v>
      </c>
      <c r="E28" s="10">
        <f t="shared" si="0"/>
        <v>0.18143459915611815</v>
      </c>
      <c r="F28" s="10">
        <f t="shared" si="1"/>
        <v>0.23981900452488689</v>
      </c>
      <c r="G28" s="11">
        <f t="shared" si="2"/>
        <v>0.23255813953488372</v>
      </c>
      <c r="H28" s="15">
        <f t="shared" si="3"/>
        <v>4.2194092827004218E-2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8</v>
      </c>
      <c r="D30" s="38">
        <v>2</v>
      </c>
      <c r="E30" s="10">
        <f t="shared" si="0"/>
        <v>3.3755274261603373E-2</v>
      </c>
      <c r="F30" s="10">
        <f t="shared" si="1"/>
        <v>9.0497737556561094E-3</v>
      </c>
      <c r="G30" s="11">
        <f t="shared" si="2"/>
        <v>-0.75</v>
      </c>
      <c r="H30" s="15">
        <f t="shared" si="3"/>
        <v>-2.5316455696202528E-2</v>
      </c>
    </row>
    <row r="31" spans="2:8" ht="20.100000000000001" customHeight="1" x14ac:dyDescent="0.2">
      <c r="B31" s="5" t="s">
        <v>4</v>
      </c>
      <c r="C31" s="38">
        <v>1</v>
      </c>
      <c r="D31" s="38">
        <v>0</v>
      </c>
      <c r="E31" s="10">
        <f t="shared" si="0"/>
        <v>4.2194092827004216E-3</v>
      </c>
      <c r="F31" s="10" t="str">
        <f t="shared" si="1"/>
        <v/>
      </c>
      <c r="G31" s="11" t="str">
        <f t="shared" si="2"/>
        <v>0</v>
      </c>
      <c r="H31" s="15">
        <f t="shared" si="3"/>
        <v>0</v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5</v>
      </c>
      <c r="D34" s="38">
        <v>9</v>
      </c>
      <c r="E34" s="10">
        <f t="shared" si="0"/>
        <v>2.1097046413502109E-2</v>
      </c>
      <c r="F34" s="10">
        <f t="shared" si="1"/>
        <v>4.072398190045249E-2</v>
      </c>
      <c r="G34" s="11">
        <f t="shared" si="2"/>
        <v>0.8</v>
      </c>
      <c r="H34" s="15">
        <f t="shared" si="3"/>
        <v>1.6877637130801686E-2</v>
      </c>
    </row>
    <row r="35" spans="2:8" ht="20.100000000000001" customHeight="1" x14ac:dyDescent="0.2">
      <c r="B35" s="5" t="s">
        <v>204</v>
      </c>
      <c r="C35" s="38">
        <v>0</v>
      </c>
      <c r="D35" s="38">
        <v>1</v>
      </c>
      <c r="E35" s="10" t="str">
        <f t="shared" si="0"/>
        <v/>
      </c>
      <c r="F35" s="10">
        <f t="shared" si="1"/>
        <v>4.5248868778280547E-3</v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4.5248868778280547E-3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6</v>
      </c>
      <c r="D37" s="38">
        <v>2</v>
      </c>
      <c r="E37" s="10">
        <f t="shared" si="0"/>
        <v>2.5316455696202531E-2</v>
      </c>
      <c r="F37" s="10">
        <f t="shared" si="1"/>
        <v>9.0497737556561094E-3</v>
      </c>
      <c r="G37" s="11">
        <f t="shared" si="2"/>
        <v>-0.66666666666666663</v>
      </c>
      <c r="H37" s="15">
        <f t="shared" si="3"/>
        <v>-1.6877637130801686E-2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2</v>
      </c>
      <c r="D40" s="38">
        <v>0</v>
      </c>
      <c r="E40" s="10">
        <f t="shared" si="0"/>
        <v>8.4388185654008432E-3</v>
      </c>
      <c r="F40" s="10" t="str">
        <f t="shared" si="1"/>
        <v/>
      </c>
      <c r="G40" s="11" t="str">
        <f t="shared" si="2"/>
        <v>0</v>
      </c>
      <c r="H40" s="15">
        <f t="shared" si="3"/>
        <v>0</v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2</v>
      </c>
      <c r="D42" s="38">
        <v>1</v>
      </c>
      <c r="E42" s="10">
        <f t="shared" si="0"/>
        <v>8.4388185654008432E-3</v>
      </c>
      <c r="F42" s="10">
        <f t="shared" si="1"/>
        <v>4.5248868778280547E-3</v>
      </c>
      <c r="G42" s="11">
        <f t="shared" si="2"/>
        <v>-0.5</v>
      </c>
      <c r="H42" s="15">
        <f t="shared" si="3"/>
        <v>-4.2194092827004216E-3</v>
      </c>
    </row>
    <row r="43" spans="2:8" ht="20.100000000000001" customHeight="1" x14ac:dyDescent="0.2">
      <c r="B43" s="5" t="s">
        <v>211</v>
      </c>
      <c r="C43" s="38">
        <v>5</v>
      </c>
      <c r="D43" s="38">
        <v>9</v>
      </c>
      <c r="E43" s="10">
        <f t="shared" si="0"/>
        <v>2.1097046413502109E-2</v>
      </c>
      <c r="F43" s="10">
        <f t="shared" si="1"/>
        <v>4.072398190045249E-2</v>
      </c>
      <c r="G43" s="11">
        <f t="shared" si="2"/>
        <v>0.8</v>
      </c>
      <c r="H43" s="15">
        <f t="shared" si="3"/>
        <v>1.6877637130801686E-2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1</v>
      </c>
      <c r="E45" s="10" t="str">
        <f t="shared" si="0"/>
        <v/>
      </c>
      <c r="F45" s="10">
        <f t="shared" si="1"/>
        <v>4.5248868778280547E-3</v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2</v>
      </c>
      <c r="E46" s="10" t="str">
        <f t="shared" si="0"/>
        <v/>
      </c>
      <c r="F46" s="10">
        <f t="shared" si="1"/>
        <v>9.0497737556561094E-3</v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1</v>
      </c>
      <c r="D47" s="38">
        <v>0</v>
      </c>
      <c r="E47" s="10">
        <f t="shared" si="0"/>
        <v>4.2194092827004216E-3</v>
      </c>
      <c r="F47" s="10" t="str">
        <f t="shared" si="1"/>
        <v/>
      </c>
      <c r="G47" s="11" t="str">
        <f t="shared" si="2"/>
        <v>0</v>
      </c>
      <c r="H47" s="15">
        <f t="shared" si="3"/>
        <v>0</v>
      </c>
    </row>
    <row r="48" spans="2:8" ht="20.100000000000001" customHeight="1" x14ac:dyDescent="0.2">
      <c r="B48" s="5" t="s">
        <v>11</v>
      </c>
      <c r="C48" s="38">
        <v>32</v>
      </c>
      <c r="D48" s="38">
        <v>38</v>
      </c>
      <c r="E48" s="10">
        <f t="shared" si="0"/>
        <v>0.13502109704641349</v>
      </c>
      <c r="F48" s="10">
        <f t="shared" si="1"/>
        <v>0.17194570135746606</v>
      </c>
      <c r="G48" s="11">
        <f t="shared" si="2"/>
        <v>0.1875</v>
      </c>
      <c r="H48" s="15">
        <f t="shared" si="3"/>
        <v>2.5316455696202528E-2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1</v>
      </c>
      <c r="E50" s="10" t="str">
        <f t="shared" si="0"/>
        <v/>
      </c>
      <c r="F50" s="10">
        <f t="shared" si="1"/>
        <v>4.5248868778280547E-3</v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4</v>
      </c>
      <c r="D51" s="38">
        <v>3</v>
      </c>
      <c r="E51" s="10">
        <f t="shared" si="0"/>
        <v>1.6877637130801686E-2</v>
      </c>
      <c r="F51" s="10">
        <f t="shared" si="1"/>
        <v>1.3574660633484163E-2</v>
      </c>
      <c r="G51" s="11">
        <f t="shared" si="2"/>
        <v>-0.25</v>
      </c>
      <c r="H51" s="15">
        <f t="shared" si="3"/>
        <v>-4.2194092827004216E-3</v>
      </c>
    </row>
    <row r="52" spans="2:8" ht="20.100000000000001" customHeight="1" x14ac:dyDescent="0.2">
      <c r="B52" s="5" t="s">
        <v>14</v>
      </c>
      <c r="C52" s="38">
        <v>3</v>
      </c>
      <c r="D52" s="38">
        <v>1</v>
      </c>
      <c r="E52" s="10">
        <f t="shared" si="0"/>
        <v>1.2658227848101266E-2</v>
      </c>
      <c r="F52" s="10">
        <f t="shared" si="1"/>
        <v>4.5248868778280547E-3</v>
      </c>
      <c r="G52" s="11">
        <f t="shared" si="2"/>
        <v>-0.66666666666666663</v>
      </c>
      <c r="H52" s="15">
        <f t="shared" si="3"/>
        <v>-8.4388185654008432E-3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16</v>
      </c>
      <c r="E54" s="10" t="str">
        <f t="shared" si="0"/>
        <v/>
      </c>
      <c r="F54" s="10">
        <f t="shared" si="1"/>
        <v>7.2398190045248875E-2</v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1</v>
      </c>
      <c r="D56" s="38">
        <v>3</v>
      </c>
      <c r="E56" s="10">
        <f t="shared" si="0"/>
        <v>4.2194092827004216E-3</v>
      </c>
      <c r="F56" s="10">
        <f t="shared" si="1"/>
        <v>1.3574660633484163E-2</v>
      </c>
      <c r="G56" s="11">
        <f t="shared" si="2"/>
        <v>2</v>
      </c>
      <c r="H56" s="15">
        <f t="shared" si="3"/>
        <v>8.4388185654008432E-3</v>
      </c>
    </row>
    <row r="57" spans="2:8" ht="20.100000000000001" customHeight="1" x14ac:dyDescent="0.2">
      <c r="B57" s="5" t="s">
        <v>215</v>
      </c>
      <c r="C57" s="38">
        <v>2</v>
      </c>
      <c r="D57" s="38">
        <v>0</v>
      </c>
      <c r="E57" s="10">
        <f t="shared" si="0"/>
        <v>8.4388185654008432E-3</v>
      </c>
      <c r="F57" s="10" t="str">
        <f t="shared" si="1"/>
        <v/>
      </c>
      <c r="G57" s="11" t="str">
        <f t="shared" si="2"/>
        <v>0</v>
      </c>
      <c r="H57" s="15">
        <f t="shared" si="3"/>
        <v>0</v>
      </c>
    </row>
    <row r="58" spans="2:8" ht="20.100000000000001" customHeight="1" x14ac:dyDescent="0.2">
      <c r="B58" s="5" t="s">
        <v>216</v>
      </c>
      <c r="C58" s="38">
        <v>4</v>
      </c>
      <c r="D58" s="38">
        <v>0</v>
      </c>
      <c r="E58" s="10">
        <f t="shared" si="0"/>
        <v>1.6877637130801686E-2</v>
      </c>
      <c r="F58" s="10" t="str">
        <f t="shared" si="1"/>
        <v/>
      </c>
      <c r="G58" s="11" t="str">
        <f t="shared" si="2"/>
        <v>0</v>
      </c>
      <c r="H58" s="15">
        <f t="shared" si="3"/>
        <v>0</v>
      </c>
    </row>
    <row r="59" spans="2:8" ht="20.100000000000001" customHeight="1" x14ac:dyDescent="0.2">
      <c r="B59" s="5" t="s">
        <v>217</v>
      </c>
      <c r="C59" s="38">
        <v>5</v>
      </c>
      <c r="D59" s="38">
        <v>4</v>
      </c>
      <c r="E59" s="10">
        <f t="shared" si="0"/>
        <v>2.1097046413502109E-2</v>
      </c>
      <c r="F59" s="10">
        <f t="shared" si="1"/>
        <v>1.8099547511312219E-2</v>
      </c>
      <c r="G59" s="11">
        <f t="shared" si="2"/>
        <v>-0.2</v>
      </c>
      <c r="H59" s="15">
        <f t="shared" si="3"/>
        <v>-4.2194092827004216E-3</v>
      </c>
    </row>
    <row r="60" spans="2:8" ht="20.100000000000001" customHeight="1" x14ac:dyDescent="0.2">
      <c r="B60" s="5" t="s">
        <v>218</v>
      </c>
      <c r="C60" s="38">
        <v>19</v>
      </c>
      <c r="D60" s="38">
        <v>9</v>
      </c>
      <c r="E60" s="10">
        <f t="shared" si="0"/>
        <v>8.0168776371308023E-2</v>
      </c>
      <c r="F60" s="10">
        <f t="shared" si="1"/>
        <v>4.072398190045249E-2</v>
      </c>
      <c r="G60" s="11">
        <f t="shared" si="2"/>
        <v>-0.52631578947368418</v>
      </c>
      <c r="H60" s="15">
        <f t="shared" si="3"/>
        <v>-4.2194092827004218E-2</v>
      </c>
    </row>
    <row r="61" spans="2:8" ht="20.100000000000001" customHeight="1" x14ac:dyDescent="0.2">
      <c r="B61" s="5" t="s">
        <v>219</v>
      </c>
      <c r="C61" s="38">
        <v>1</v>
      </c>
      <c r="D61" s="38">
        <v>0</v>
      </c>
      <c r="E61" s="10">
        <f t="shared" si="0"/>
        <v>4.2194092827004216E-3</v>
      </c>
      <c r="F61" s="10" t="str">
        <f t="shared" si="1"/>
        <v/>
      </c>
      <c r="G61" s="11" t="str">
        <f t="shared" si="2"/>
        <v>0</v>
      </c>
      <c r="H61" s="15">
        <f t="shared" si="3"/>
        <v>0</v>
      </c>
    </row>
    <row r="62" spans="2:8" ht="20.100000000000001" customHeight="1" x14ac:dyDescent="0.2">
      <c r="B62" s="5" t="s">
        <v>19</v>
      </c>
      <c r="C62" s="38">
        <v>4</v>
      </c>
      <c r="D62" s="38">
        <v>9</v>
      </c>
      <c r="E62" s="10">
        <f t="shared" si="0"/>
        <v>1.6877637130801686E-2</v>
      </c>
      <c r="F62" s="10">
        <f t="shared" si="1"/>
        <v>4.072398190045249E-2</v>
      </c>
      <c r="G62" s="11">
        <f t="shared" si="2"/>
        <v>1.25</v>
      </c>
      <c r="H62" s="15">
        <f t="shared" si="3"/>
        <v>2.1097046413502109E-2</v>
      </c>
    </row>
    <row r="63" spans="2:8" ht="20.100000000000001" customHeight="1" x14ac:dyDescent="0.2">
      <c r="B63" s="5" t="s">
        <v>220</v>
      </c>
      <c r="C63" s="38">
        <v>7</v>
      </c>
      <c r="D63" s="38">
        <v>9</v>
      </c>
      <c r="E63" s="10">
        <f t="shared" si="0"/>
        <v>2.9535864978902954E-2</v>
      </c>
      <c r="F63" s="10">
        <f t="shared" si="1"/>
        <v>4.072398190045249E-2</v>
      </c>
      <c r="G63" s="11">
        <f t="shared" si="2"/>
        <v>0.2857142857142857</v>
      </c>
      <c r="H63" s="15">
        <f t="shared" si="3"/>
        <v>8.4388185654008432E-3</v>
      </c>
    </row>
    <row r="64" spans="2:8" ht="20.100000000000001" customHeight="1" x14ac:dyDescent="0.2">
      <c r="B64" s="5" t="s">
        <v>221</v>
      </c>
      <c r="C64" s="38">
        <v>0</v>
      </c>
      <c r="D64" s="38">
        <v>1</v>
      </c>
      <c r="E64" s="10" t="str">
        <f t="shared" si="0"/>
        <v/>
      </c>
      <c r="F64" s="10">
        <f t="shared" si="1"/>
        <v>4.5248868778280547E-3</v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1234</v>
      </c>
      <c r="D70" s="34">
        <f>SUM(D71:D145)</f>
        <v>2513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1.0364667747163696</v>
      </c>
      <c r="H70" s="36">
        <f>+IF(OR(AND(E70=""),(G70="")),"",E70*G70)</f>
        <v>1.0364667747163696</v>
      </c>
    </row>
    <row r="71" spans="2:8" ht="15" x14ac:dyDescent="0.2">
      <c r="B71" s="37" t="s">
        <v>20</v>
      </c>
      <c r="C71" s="38">
        <v>36</v>
      </c>
      <c r="D71" s="38">
        <v>35</v>
      </c>
      <c r="E71" s="40">
        <f>+IF(C71=0,"",C71/C$70)</f>
        <v>2.9173419773095625E-2</v>
      </c>
      <c r="F71" s="40">
        <f>+IF(D71=0,"",D71/D$70)</f>
        <v>1.3927576601671309E-2</v>
      </c>
      <c r="G71" s="30">
        <f>+IF(OR(AND(D71=0),(C71=0)),"0",((D71-C71)/C71))</f>
        <v>-2.7777777777777776E-2</v>
      </c>
      <c r="H71" s="31">
        <f>+IF(OR(AND(E71=""),(G71="")),"",E71*G71)</f>
        <v>-8.1037277147487841E-4</v>
      </c>
    </row>
    <row r="72" spans="2:8" ht="15" x14ac:dyDescent="0.2">
      <c r="B72" s="5" t="s">
        <v>21</v>
      </c>
      <c r="C72" s="38">
        <v>22</v>
      </c>
      <c r="D72" s="38">
        <v>17</v>
      </c>
      <c r="E72" s="12">
        <f t="shared" ref="E72:E135" si="4">+IF(C72=0,"",C72/C$70)</f>
        <v>1.7828200972447326E-2</v>
      </c>
      <c r="F72" s="12">
        <f t="shared" ref="F72:F135" si="5">+IF(D72=0,"",D72/D$70)</f>
        <v>6.7648229208117786E-3</v>
      </c>
      <c r="G72" s="11">
        <f t="shared" ref="G72:G135" si="6">+IF(OR(AND(D72=0),(C72=0)),"0",((D72-C72)/C72))</f>
        <v>-0.22727272727272727</v>
      </c>
      <c r="H72" s="15">
        <f t="shared" ref="H72:H135" si="7">+IF(OR(AND(E72=""),(G72="")),"",E72*G72)</f>
        <v>-4.0518638573743921E-3</v>
      </c>
    </row>
    <row r="73" spans="2:8" ht="15" x14ac:dyDescent="0.2">
      <c r="B73" s="5" t="s">
        <v>22</v>
      </c>
      <c r="C73" s="38">
        <v>73</v>
      </c>
      <c r="D73" s="38">
        <v>55</v>
      </c>
      <c r="E73" s="12">
        <f t="shared" si="4"/>
        <v>5.9157212317666123E-2</v>
      </c>
      <c r="F73" s="12">
        <f t="shared" si="5"/>
        <v>2.1886191802626343E-2</v>
      </c>
      <c r="G73" s="11">
        <f t="shared" si="6"/>
        <v>-0.24657534246575341</v>
      </c>
      <c r="H73" s="15">
        <f t="shared" si="7"/>
        <v>-1.4586709886547811E-2</v>
      </c>
    </row>
    <row r="74" spans="2:8" ht="15" x14ac:dyDescent="0.2">
      <c r="B74" s="5" t="s">
        <v>222</v>
      </c>
      <c r="C74" s="38">
        <v>144</v>
      </c>
      <c r="D74" s="38">
        <v>46</v>
      </c>
      <c r="E74" s="12">
        <f t="shared" si="4"/>
        <v>0.1166936790923825</v>
      </c>
      <c r="F74" s="12">
        <f t="shared" si="5"/>
        <v>1.8304814962196578E-2</v>
      </c>
      <c r="G74" s="11">
        <f t="shared" si="6"/>
        <v>-0.68055555555555558</v>
      </c>
      <c r="H74" s="15">
        <f t="shared" si="7"/>
        <v>-7.9416531604538099E-2</v>
      </c>
    </row>
    <row r="75" spans="2:8" ht="15" x14ac:dyDescent="0.2">
      <c r="B75" s="5" t="s">
        <v>23</v>
      </c>
      <c r="C75" s="38">
        <v>1</v>
      </c>
      <c r="D75" s="38">
        <v>61</v>
      </c>
      <c r="E75" s="12">
        <f t="shared" si="4"/>
        <v>8.1037277147487841E-4</v>
      </c>
      <c r="F75" s="12">
        <f t="shared" si="5"/>
        <v>2.4273776362912853E-2</v>
      </c>
      <c r="G75" s="11">
        <f t="shared" si="6"/>
        <v>60</v>
      </c>
      <c r="H75" s="15">
        <f t="shared" si="7"/>
        <v>4.8622366288492702E-2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4</v>
      </c>
      <c r="D77" s="38">
        <v>5</v>
      </c>
      <c r="E77" s="12">
        <f t="shared" si="4"/>
        <v>3.2414910858995136E-3</v>
      </c>
      <c r="F77" s="12">
        <f t="shared" si="5"/>
        <v>1.9896538002387586E-3</v>
      </c>
      <c r="G77" s="11">
        <f t="shared" si="6"/>
        <v>0.25</v>
      </c>
      <c r="H77" s="15">
        <f t="shared" si="7"/>
        <v>8.1037277147487841E-4</v>
      </c>
    </row>
    <row r="78" spans="2:8" ht="15" x14ac:dyDescent="0.2">
      <c r="B78" s="5" t="s">
        <v>225</v>
      </c>
      <c r="C78" s="38">
        <v>4</v>
      </c>
      <c r="D78" s="38">
        <v>1</v>
      </c>
      <c r="E78" s="12">
        <f t="shared" si="4"/>
        <v>3.2414910858995136E-3</v>
      </c>
      <c r="F78" s="12">
        <f t="shared" si="5"/>
        <v>3.9793076004775168E-4</v>
      </c>
      <c r="G78" s="11">
        <f t="shared" si="6"/>
        <v>-0.75</v>
      </c>
      <c r="H78" s="15">
        <f t="shared" si="7"/>
        <v>-2.4311183144246351E-3</v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7</v>
      </c>
      <c r="D80" s="38">
        <v>17</v>
      </c>
      <c r="E80" s="12">
        <f t="shared" si="4"/>
        <v>5.6726094003241492E-3</v>
      </c>
      <c r="F80" s="12">
        <f t="shared" si="5"/>
        <v>6.7648229208117786E-3</v>
      </c>
      <c r="G80" s="11">
        <f t="shared" si="6"/>
        <v>1.4285714285714286</v>
      </c>
      <c r="H80" s="15">
        <f t="shared" si="7"/>
        <v>8.1037277147487843E-3</v>
      </c>
    </row>
    <row r="81" spans="2:8" ht="15" x14ac:dyDescent="0.2">
      <c r="B81" s="5" t="s">
        <v>24</v>
      </c>
      <c r="C81" s="38">
        <v>3</v>
      </c>
      <c r="D81" s="38">
        <v>2</v>
      </c>
      <c r="E81" s="12">
        <f t="shared" si="4"/>
        <v>2.4311183144246355E-3</v>
      </c>
      <c r="F81" s="12">
        <f t="shared" si="5"/>
        <v>7.9586152009550337E-4</v>
      </c>
      <c r="G81" s="11">
        <f t="shared" si="6"/>
        <v>-0.33333333333333331</v>
      </c>
      <c r="H81" s="15">
        <f t="shared" si="7"/>
        <v>-8.1037277147487851E-4</v>
      </c>
    </row>
    <row r="82" spans="2:8" ht="15" x14ac:dyDescent="0.2">
      <c r="B82" s="5" t="s">
        <v>228</v>
      </c>
      <c r="C82" s="38">
        <v>5</v>
      </c>
      <c r="D82" s="38">
        <v>29</v>
      </c>
      <c r="E82" s="12">
        <f t="shared" si="4"/>
        <v>4.0518638573743921E-3</v>
      </c>
      <c r="F82" s="12">
        <f t="shared" si="5"/>
        <v>1.1539992041384799E-2</v>
      </c>
      <c r="G82" s="11">
        <f t="shared" si="6"/>
        <v>4.8</v>
      </c>
      <c r="H82" s="15">
        <f t="shared" si="7"/>
        <v>1.9448946515397081E-2</v>
      </c>
    </row>
    <row r="83" spans="2:8" ht="15" x14ac:dyDescent="0.2">
      <c r="B83" s="5" t="s">
        <v>229</v>
      </c>
      <c r="C83" s="38">
        <v>46</v>
      </c>
      <c r="D83" s="38">
        <v>68</v>
      </c>
      <c r="E83" s="12">
        <f t="shared" si="4"/>
        <v>3.7277147487844407E-2</v>
      </c>
      <c r="F83" s="12">
        <f t="shared" si="5"/>
        <v>2.7059291683247114E-2</v>
      </c>
      <c r="G83" s="11">
        <f t="shared" si="6"/>
        <v>0.47826086956521741</v>
      </c>
      <c r="H83" s="15">
        <f t="shared" si="7"/>
        <v>1.7828200972447326E-2</v>
      </c>
    </row>
    <row r="84" spans="2:8" ht="15" x14ac:dyDescent="0.2">
      <c r="B84" s="5" t="s">
        <v>230</v>
      </c>
      <c r="C84" s="38">
        <v>5</v>
      </c>
      <c r="D84" s="38">
        <v>11</v>
      </c>
      <c r="E84" s="12">
        <f t="shared" si="4"/>
        <v>4.0518638573743921E-3</v>
      </c>
      <c r="F84" s="12">
        <f t="shared" si="5"/>
        <v>4.3772383605252688E-3</v>
      </c>
      <c r="G84" s="11">
        <f t="shared" si="6"/>
        <v>1.2</v>
      </c>
      <c r="H84" s="15">
        <f t="shared" si="7"/>
        <v>4.8622366288492702E-3</v>
      </c>
    </row>
    <row r="85" spans="2:8" ht="15" x14ac:dyDescent="0.2">
      <c r="B85" s="5" t="s">
        <v>28</v>
      </c>
      <c r="C85" s="38">
        <v>7</v>
      </c>
      <c r="D85" s="38">
        <v>16</v>
      </c>
      <c r="E85" s="12">
        <f t="shared" si="4"/>
        <v>5.6726094003241492E-3</v>
      </c>
      <c r="F85" s="12">
        <f t="shared" si="5"/>
        <v>6.366892160764027E-3</v>
      </c>
      <c r="G85" s="11">
        <f t="shared" si="6"/>
        <v>1.2857142857142858</v>
      </c>
      <c r="H85" s="15">
        <f t="shared" si="7"/>
        <v>7.2933549432739062E-3</v>
      </c>
    </row>
    <row r="86" spans="2:8" ht="15" x14ac:dyDescent="0.2">
      <c r="B86" s="5" t="s">
        <v>231</v>
      </c>
      <c r="C86" s="38">
        <v>1</v>
      </c>
      <c r="D86" s="38">
        <v>24</v>
      </c>
      <c r="E86" s="12">
        <f t="shared" si="4"/>
        <v>8.1037277147487841E-4</v>
      </c>
      <c r="F86" s="12">
        <f t="shared" si="5"/>
        <v>9.5503382411460409E-3</v>
      </c>
      <c r="G86" s="11">
        <f t="shared" si="6"/>
        <v>23</v>
      </c>
      <c r="H86" s="15">
        <f t="shared" si="7"/>
        <v>1.8638573743922204E-2</v>
      </c>
    </row>
    <row r="87" spans="2:8" ht="15" x14ac:dyDescent="0.2">
      <c r="B87" s="5" t="s">
        <v>232</v>
      </c>
      <c r="C87" s="38">
        <v>3</v>
      </c>
      <c r="D87" s="38">
        <v>4</v>
      </c>
      <c r="E87" s="12">
        <f t="shared" si="4"/>
        <v>2.4311183144246355E-3</v>
      </c>
      <c r="F87" s="12">
        <f t="shared" si="5"/>
        <v>1.5917230401910067E-3</v>
      </c>
      <c r="G87" s="11">
        <f t="shared" si="6"/>
        <v>0.33333333333333331</v>
      </c>
      <c r="H87" s="15">
        <f t="shared" si="7"/>
        <v>8.1037277147487851E-4</v>
      </c>
    </row>
    <row r="88" spans="2:8" ht="15" x14ac:dyDescent="0.2">
      <c r="B88" s="5" t="s">
        <v>233</v>
      </c>
      <c r="C88" s="38">
        <v>14</v>
      </c>
      <c r="D88" s="38">
        <v>32</v>
      </c>
      <c r="E88" s="12">
        <f t="shared" si="4"/>
        <v>1.1345218800648298E-2</v>
      </c>
      <c r="F88" s="12">
        <f t="shared" si="5"/>
        <v>1.2733784321528054E-2</v>
      </c>
      <c r="G88" s="11">
        <f t="shared" si="6"/>
        <v>1.2857142857142858</v>
      </c>
      <c r="H88" s="15">
        <f t="shared" si="7"/>
        <v>1.4586709886547812E-2</v>
      </c>
    </row>
    <row r="89" spans="2:8" ht="15" x14ac:dyDescent="0.2">
      <c r="B89" s="5" t="s">
        <v>26</v>
      </c>
      <c r="C89" s="38">
        <v>0</v>
      </c>
      <c r="D89" s="38">
        <v>1</v>
      </c>
      <c r="E89" s="12" t="str">
        <f t="shared" si="4"/>
        <v/>
      </c>
      <c r="F89" s="12">
        <f t="shared" si="5"/>
        <v>3.9793076004775168E-4</v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1</v>
      </c>
      <c r="D91" s="38">
        <v>1</v>
      </c>
      <c r="E91" s="12">
        <f t="shared" si="4"/>
        <v>8.1037277147487841E-4</v>
      </c>
      <c r="F91" s="12">
        <f t="shared" si="5"/>
        <v>3.9793076004775168E-4</v>
      </c>
      <c r="G91" s="11">
        <f t="shared" si="6"/>
        <v>0</v>
      </c>
      <c r="H91" s="15">
        <f t="shared" si="7"/>
        <v>0</v>
      </c>
    </row>
    <row r="92" spans="2:8" ht="15" x14ac:dyDescent="0.2">
      <c r="B92" s="5" t="s">
        <v>235</v>
      </c>
      <c r="C92" s="38">
        <v>22</v>
      </c>
      <c r="D92" s="38">
        <v>22</v>
      </c>
      <c r="E92" s="12">
        <f t="shared" si="4"/>
        <v>1.7828200972447326E-2</v>
      </c>
      <c r="F92" s="12">
        <f t="shared" si="5"/>
        <v>8.7544767210505376E-3</v>
      </c>
      <c r="G92" s="11">
        <f t="shared" si="6"/>
        <v>0</v>
      </c>
      <c r="H92" s="15">
        <f t="shared" si="7"/>
        <v>0</v>
      </c>
    </row>
    <row r="93" spans="2:8" ht="15" x14ac:dyDescent="0.2">
      <c r="B93" s="5" t="s">
        <v>526</v>
      </c>
      <c r="C93" s="38">
        <v>20</v>
      </c>
      <c r="D93" s="38">
        <v>37</v>
      </c>
      <c r="E93" s="12">
        <f t="shared" si="4"/>
        <v>1.6207455429497569E-2</v>
      </c>
      <c r="F93" s="12">
        <f t="shared" si="5"/>
        <v>1.4723438121766812E-2</v>
      </c>
      <c r="G93" s="11">
        <f t="shared" si="6"/>
        <v>0.85</v>
      </c>
      <c r="H93" s="15">
        <f t="shared" si="7"/>
        <v>1.3776337115072933E-2</v>
      </c>
    </row>
    <row r="94" spans="2:8" ht="15" x14ac:dyDescent="0.2">
      <c r="B94" s="5" t="s">
        <v>25</v>
      </c>
      <c r="C94" s="38">
        <v>6</v>
      </c>
      <c r="D94" s="38">
        <v>12</v>
      </c>
      <c r="E94" s="12">
        <f t="shared" si="4"/>
        <v>4.8622366288492711E-3</v>
      </c>
      <c r="F94" s="12">
        <f t="shared" si="5"/>
        <v>4.7751691205730204E-3</v>
      </c>
      <c r="G94" s="11">
        <f t="shared" si="6"/>
        <v>1</v>
      </c>
      <c r="H94" s="15">
        <f t="shared" si="7"/>
        <v>4.8622366288492711E-3</v>
      </c>
    </row>
    <row r="95" spans="2:8" ht="15" x14ac:dyDescent="0.2">
      <c r="B95" s="5" t="s">
        <v>27</v>
      </c>
      <c r="C95" s="38">
        <v>0</v>
      </c>
      <c r="D95" s="38">
        <v>1</v>
      </c>
      <c r="E95" s="12" t="str">
        <f t="shared" si="4"/>
        <v/>
      </c>
      <c r="F95" s="12">
        <f t="shared" si="5"/>
        <v>3.9793076004775168E-4</v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1</v>
      </c>
      <c r="D96" s="38">
        <v>2</v>
      </c>
      <c r="E96" s="12">
        <f t="shared" si="4"/>
        <v>8.1037277147487841E-4</v>
      </c>
      <c r="F96" s="12">
        <f t="shared" si="5"/>
        <v>7.9586152009550337E-4</v>
      </c>
      <c r="G96" s="11">
        <f t="shared" si="6"/>
        <v>1</v>
      </c>
      <c r="H96" s="15">
        <f t="shared" si="7"/>
        <v>8.1037277147487841E-4</v>
      </c>
    </row>
    <row r="97" spans="2:8" ht="15" x14ac:dyDescent="0.2">
      <c r="B97" s="5" t="s">
        <v>237</v>
      </c>
      <c r="C97" s="38">
        <v>2</v>
      </c>
      <c r="D97" s="38">
        <v>1</v>
      </c>
      <c r="E97" s="12">
        <f t="shared" si="4"/>
        <v>1.6207455429497568E-3</v>
      </c>
      <c r="F97" s="12">
        <f t="shared" si="5"/>
        <v>3.9793076004775168E-4</v>
      </c>
      <c r="G97" s="11">
        <f t="shared" si="6"/>
        <v>-0.5</v>
      </c>
      <c r="H97" s="15">
        <f t="shared" si="7"/>
        <v>-8.1037277147487841E-4</v>
      </c>
    </row>
    <row r="98" spans="2:8" ht="15" x14ac:dyDescent="0.2">
      <c r="B98" s="5" t="s">
        <v>238</v>
      </c>
      <c r="C98" s="38">
        <v>62</v>
      </c>
      <c r="D98" s="38">
        <v>27</v>
      </c>
      <c r="E98" s="12">
        <f t="shared" si="4"/>
        <v>5.0243111831442464E-2</v>
      </c>
      <c r="F98" s="12">
        <f t="shared" si="5"/>
        <v>1.0744130521289296E-2</v>
      </c>
      <c r="G98" s="11">
        <f t="shared" si="6"/>
        <v>-0.56451612903225812</v>
      </c>
      <c r="H98" s="15">
        <f t="shared" si="7"/>
        <v>-2.8363047001620748E-2</v>
      </c>
    </row>
    <row r="99" spans="2:8" ht="15" x14ac:dyDescent="0.2">
      <c r="B99" s="5" t="s">
        <v>239</v>
      </c>
      <c r="C99" s="38">
        <v>18</v>
      </c>
      <c r="D99" s="38">
        <v>9</v>
      </c>
      <c r="E99" s="12">
        <f t="shared" si="4"/>
        <v>1.4586709886547812E-2</v>
      </c>
      <c r="F99" s="12">
        <f t="shared" si="5"/>
        <v>3.5813768404297651E-3</v>
      </c>
      <c r="G99" s="11">
        <f t="shared" si="6"/>
        <v>-0.5</v>
      </c>
      <c r="H99" s="15">
        <f t="shared" si="7"/>
        <v>-7.2933549432739062E-3</v>
      </c>
    </row>
    <row r="100" spans="2:8" ht="15" x14ac:dyDescent="0.2">
      <c r="B100" s="5" t="s">
        <v>240</v>
      </c>
      <c r="C100" s="38">
        <v>19</v>
      </c>
      <c r="D100" s="38">
        <v>20</v>
      </c>
      <c r="E100" s="12">
        <f t="shared" si="4"/>
        <v>1.539708265802269E-2</v>
      </c>
      <c r="F100" s="12">
        <f t="shared" si="5"/>
        <v>7.9586152009550343E-3</v>
      </c>
      <c r="G100" s="11">
        <f t="shared" si="6"/>
        <v>5.2631578947368418E-2</v>
      </c>
      <c r="H100" s="15">
        <f t="shared" si="7"/>
        <v>8.1037277147487841E-4</v>
      </c>
    </row>
    <row r="101" spans="2:8" ht="15" x14ac:dyDescent="0.2">
      <c r="B101" s="5" t="s">
        <v>241</v>
      </c>
      <c r="C101" s="38">
        <v>9</v>
      </c>
      <c r="D101" s="38">
        <v>6</v>
      </c>
      <c r="E101" s="12">
        <f t="shared" si="4"/>
        <v>7.2933549432739062E-3</v>
      </c>
      <c r="F101" s="12">
        <f t="shared" si="5"/>
        <v>2.3875845602865102E-3</v>
      </c>
      <c r="G101" s="11">
        <f t="shared" si="6"/>
        <v>-0.33333333333333331</v>
      </c>
      <c r="H101" s="15">
        <f t="shared" si="7"/>
        <v>-2.4311183144246351E-3</v>
      </c>
    </row>
    <row r="102" spans="2:8" ht="15" x14ac:dyDescent="0.2">
      <c r="B102" s="5" t="s">
        <v>242</v>
      </c>
      <c r="C102" s="38">
        <v>23</v>
      </c>
      <c r="D102" s="38">
        <v>50</v>
      </c>
      <c r="E102" s="12">
        <f t="shared" si="4"/>
        <v>1.8638573743922204E-2</v>
      </c>
      <c r="F102" s="12">
        <f t="shared" si="5"/>
        <v>1.9896538002387585E-2</v>
      </c>
      <c r="G102" s="11">
        <f t="shared" si="6"/>
        <v>1.173913043478261</v>
      </c>
      <c r="H102" s="15">
        <f t="shared" si="7"/>
        <v>2.1880064829821719E-2</v>
      </c>
    </row>
    <row r="103" spans="2:8" ht="15" x14ac:dyDescent="0.2">
      <c r="B103" s="5" t="s">
        <v>243</v>
      </c>
      <c r="C103" s="38">
        <v>0</v>
      </c>
      <c r="D103" s="38">
        <v>4</v>
      </c>
      <c r="E103" s="12" t="str">
        <f t="shared" si="4"/>
        <v/>
      </c>
      <c r="F103" s="12">
        <f t="shared" si="5"/>
        <v>1.5917230401910067E-3</v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10</v>
      </c>
      <c r="D104" s="38">
        <v>14</v>
      </c>
      <c r="E104" s="12">
        <f t="shared" si="4"/>
        <v>8.1037277147487843E-3</v>
      </c>
      <c r="F104" s="12">
        <f t="shared" si="5"/>
        <v>5.5710306406685237E-3</v>
      </c>
      <c r="G104" s="11">
        <f t="shared" si="6"/>
        <v>0.4</v>
      </c>
      <c r="H104" s="15">
        <f t="shared" si="7"/>
        <v>3.2414910858995141E-3</v>
      </c>
    </row>
    <row r="105" spans="2:8" ht="15" x14ac:dyDescent="0.2">
      <c r="B105" s="5" t="s">
        <v>244</v>
      </c>
      <c r="C105" s="38">
        <v>1</v>
      </c>
      <c r="D105" s="38">
        <v>1</v>
      </c>
      <c r="E105" s="12">
        <f t="shared" si="4"/>
        <v>8.1037277147487841E-4</v>
      </c>
      <c r="F105" s="12">
        <f t="shared" si="5"/>
        <v>3.9793076004775168E-4</v>
      </c>
      <c r="G105" s="11">
        <f t="shared" si="6"/>
        <v>0</v>
      </c>
      <c r="H105" s="15">
        <f t="shared" si="7"/>
        <v>0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40</v>
      </c>
      <c r="D107" s="38">
        <v>13</v>
      </c>
      <c r="E107" s="12">
        <f t="shared" si="4"/>
        <v>3.2414910858995137E-2</v>
      </c>
      <c r="F107" s="12">
        <f t="shared" si="5"/>
        <v>5.1730998806207721E-3</v>
      </c>
      <c r="G107" s="11">
        <f t="shared" si="6"/>
        <v>-0.67500000000000004</v>
      </c>
      <c r="H107" s="15">
        <f t="shared" si="7"/>
        <v>-2.1880064829821719E-2</v>
      </c>
    </row>
    <row r="108" spans="2:8" ht="15" x14ac:dyDescent="0.2">
      <c r="B108" s="5" t="s">
        <v>31</v>
      </c>
      <c r="C108" s="38">
        <v>20</v>
      </c>
      <c r="D108" s="38">
        <v>8</v>
      </c>
      <c r="E108" s="12">
        <f t="shared" si="4"/>
        <v>1.6207455429497569E-2</v>
      </c>
      <c r="F108" s="12">
        <f t="shared" si="5"/>
        <v>3.1834460803820135E-3</v>
      </c>
      <c r="G108" s="11">
        <f t="shared" si="6"/>
        <v>-0.6</v>
      </c>
      <c r="H108" s="15">
        <f t="shared" si="7"/>
        <v>-9.7244732576985404E-3</v>
      </c>
    </row>
    <row r="109" spans="2:8" ht="15" x14ac:dyDescent="0.2">
      <c r="B109" s="5" t="s">
        <v>247</v>
      </c>
      <c r="C109" s="38">
        <v>2</v>
      </c>
      <c r="D109" s="38">
        <v>49</v>
      </c>
      <c r="E109" s="12">
        <f t="shared" si="4"/>
        <v>1.6207455429497568E-3</v>
      </c>
      <c r="F109" s="12">
        <f t="shared" si="5"/>
        <v>1.9498607242339833E-2</v>
      </c>
      <c r="G109" s="11">
        <f t="shared" si="6"/>
        <v>23.5</v>
      </c>
      <c r="H109" s="15">
        <f t="shared" si="7"/>
        <v>3.8087520259319288E-2</v>
      </c>
    </row>
    <row r="110" spans="2:8" ht="15" x14ac:dyDescent="0.2">
      <c r="B110" s="5" t="s">
        <v>32</v>
      </c>
      <c r="C110" s="38">
        <v>19</v>
      </c>
      <c r="D110" s="38">
        <v>42</v>
      </c>
      <c r="E110" s="12">
        <f t="shared" si="4"/>
        <v>1.539708265802269E-2</v>
      </c>
      <c r="F110" s="12">
        <f t="shared" si="5"/>
        <v>1.6713091922005572E-2</v>
      </c>
      <c r="G110" s="11">
        <f t="shared" si="6"/>
        <v>1.2105263157894737</v>
      </c>
      <c r="H110" s="15">
        <f t="shared" si="7"/>
        <v>1.8638573743922204E-2</v>
      </c>
    </row>
    <row r="111" spans="2:8" ht="15" x14ac:dyDescent="0.2">
      <c r="B111" s="5" t="s">
        <v>30</v>
      </c>
      <c r="C111" s="38">
        <v>13</v>
      </c>
      <c r="D111" s="38">
        <v>30</v>
      </c>
      <c r="E111" s="12">
        <f t="shared" si="4"/>
        <v>1.0534846029173419E-2</v>
      </c>
      <c r="F111" s="12">
        <f t="shared" si="5"/>
        <v>1.1937922801432551E-2</v>
      </c>
      <c r="G111" s="11">
        <f t="shared" si="6"/>
        <v>1.3076923076923077</v>
      </c>
      <c r="H111" s="15">
        <f t="shared" si="7"/>
        <v>1.3776337115072933E-2</v>
      </c>
    </row>
    <row r="112" spans="2:8" ht="15" x14ac:dyDescent="0.2">
      <c r="B112" s="5" t="s">
        <v>33</v>
      </c>
      <c r="C112" s="38">
        <v>49</v>
      </c>
      <c r="D112" s="38">
        <v>42</v>
      </c>
      <c r="E112" s="12">
        <f t="shared" si="4"/>
        <v>3.9708265802269042E-2</v>
      </c>
      <c r="F112" s="12">
        <f t="shared" si="5"/>
        <v>1.6713091922005572E-2</v>
      </c>
      <c r="G112" s="11">
        <f t="shared" si="6"/>
        <v>-0.14285714285714285</v>
      </c>
      <c r="H112" s="15">
        <f t="shared" si="7"/>
        <v>-5.6726094003241483E-3</v>
      </c>
    </row>
    <row r="113" spans="2:8" ht="15" x14ac:dyDescent="0.2">
      <c r="B113" s="5" t="s">
        <v>248</v>
      </c>
      <c r="C113" s="38">
        <v>23</v>
      </c>
      <c r="D113" s="38">
        <v>23</v>
      </c>
      <c r="E113" s="12">
        <f t="shared" si="4"/>
        <v>1.8638573743922204E-2</v>
      </c>
      <c r="F113" s="12">
        <f t="shared" si="5"/>
        <v>9.1524074810982892E-3</v>
      </c>
      <c r="G113" s="11">
        <f t="shared" si="6"/>
        <v>0</v>
      </c>
      <c r="H113" s="15">
        <f t="shared" si="7"/>
        <v>0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7</v>
      </c>
      <c r="D115" s="38">
        <v>17</v>
      </c>
      <c r="E115" s="12">
        <f t="shared" si="4"/>
        <v>5.6726094003241492E-3</v>
      </c>
      <c r="F115" s="12">
        <f t="shared" si="5"/>
        <v>6.7648229208117786E-3</v>
      </c>
      <c r="G115" s="11">
        <f t="shared" si="6"/>
        <v>1.4285714285714286</v>
      </c>
      <c r="H115" s="15">
        <f t="shared" si="7"/>
        <v>8.1037277147487843E-3</v>
      </c>
    </row>
    <row r="116" spans="2:8" ht="15" x14ac:dyDescent="0.2">
      <c r="B116" s="5" t="s">
        <v>249</v>
      </c>
      <c r="C116" s="38">
        <v>9</v>
      </c>
      <c r="D116" s="38">
        <v>25</v>
      </c>
      <c r="E116" s="12">
        <f t="shared" si="4"/>
        <v>7.2933549432739062E-3</v>
      </c>
      <c r="F116" s="12">
        <f t="shared" si="5"/>
        <v>9.9482690011937925E-3</v>
      </c>
      <c r="G116" s="11">
        <f t="shared" si="6"/>
        <v>1.7777777777777777</v>
      </c>
      <c r="H116" s="15">
        <f t="shared" si="7"/>
        <v>1.2965964343598054E-2</v>
      </c>
    </row>
    <row r="117" spans="2:8" ht="15" x14ac:dyDescent="0.2">
      <c r="B117" s="5" t="s">
        <v>250</v>
      </c>
      <c r="C117" s="38">
        <v>0</v>
      </c>
      <c r="D117" s="38">
        <v>4</v>
      </c>
      <c r="E117" s="12" t="str">
        <f t="shared" si="4"/>
        <v/>
      </c>
      <c r="F117" s="12">
        <f t="shared" si="5"/>
        <v>1.5917230401910067E-3</v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279</v>
      </c>
      <c r="D118" s="38">
        <v>1291</v>
      </c>
      <c r="E118" s="12">
        <f t="shared" si="4"/>
        <v>0.22609400324149109</v>
      </c>
      <c r="F118" s="12">
        <f t="shared" si="5"/>
        <v>0.51372861122164748</v>
      </c>
      <c r="G118" s="11">
        <f t="shared" si="6"/>
        <v>3.6272401433691757</v>
      </c>
      <c r="H118" s="15">
        <f t="shared" si="7"/>
        <v>0.82009724473257706</v>
      </c>
    </row>
    <row r="119" spans="2:8" ht="15" x14ac:dyDescent="0.2">
      <c r="B119" s="5" t="s">
        <v>252</v>
      </c>
      <c r="C119" s="38">
        <v>83</v>
      </c>
      <c r="D119" s="38">
        <v>65</v>
      </c>
      <c r="E119" s="12">
        <f t="shared" si="4"/>
        <v>6.7260940032414909E-2</v>
      </c>
      <c r="F119" s="12">
        <f t="shared" si="5"/>
        <v>2.5865499403103859E-2</v>
      </c>
      <c r="G119" s="11">
        <f t="shared" si="6"/>
        <v>-0.21686746987951808</v>
      </c>
      <c r="H119" s="15">
        <f t="shared" si="7"/>
        <v>-1.4586709886547812E-2</v>
      </c>
    </row>
    <row r="120" spans="2:8" ht="15" x14ac:dyDescent="0.2">
      <c r="B120" s="5" t="s">
        <v>253</v>
      </c>
      <c r="C120" s="38">
        <v>11</v>
      </c>
      <c r="D120" s="38">
        <v>58</v>
      </c>
      <c r="E120" s="12">
        <f t="shared" si="4"/>
        <v>8.9141004862236632E-3</v>
      </c>
      <c r="F120" s="12">
        <f t="shared" si="5"/>
        <v>2.3079984082769598E-2</v>
      </c>
      <c r="G120" s="11">
        <f t="shared" si="6"/>
        <v>4.2727272727272725</v>
      </c>
      <c r="H120" s="15">
        <f t="shared" si="7"/>
        <v>3.8087520259319288E-2</v>
      </c>
    </row>
    <row r="121" spans="2:8" ht="15" x14ac:dyDescent="0.2">
      <c r="B121" s="5" t="s">
        <v>35</v>
      </c>
      <c r="C121" s="38">
        <v>13</v>
      </c>
      <c r="D121" s="38">
        <v>117</v>
      </c>
      <c r="E121" s="12">
        <f t="shared" si="4"/>
        <v>1.0534846029173419E-2</v>
      </c>
      <c r="F121" s="12">
        <f t="shared" si="5"/>
        <v>4.6557898925586948E-2</v>
      </c>
      <c r="G121" s="11">
        <f t="shared" si="6"/>
        <v>8</v>
      </c>
      <c r="H121" s="15">
        <f t="shared" si="7"/>
        <v>8.4278768233387355E-2</v>
      </c>
    </row>
    <row r="122" spans="2:8" ht="15" x14ac:dyDescent="0.2">
      <c r="B122" s="5" t="s">
        <v>39</v>
      </c>
      <c r="C122" s="38">
        <v>11</v>
      </c>
      <c r="D122" s="38">
        <v>2</v>
      </c>
      <c r="E122" s="12">
        <f t="shared" si="4"/>
        <v>8.9141004862236632E-3</v>
      </c>
      <c r="F122" s="12">
        <f t="shared" si="5"/>
        <v>7.9586152009550337E-4</v>
      </c>
      <c r="G122" s="11">
        <f t="shared" si="6"/>
        <v>-0.81818181818181823</v>
      </c>
      <c r="H122" s="15">
        <f t="shared" si="7"/>
        <v>-7.2933549432739071E-3</v>
      </c>
    </row>
    <row r="123" spans="2:8" ht="15" x14ac:dyDescent="0.2">
      <c r="B123" s="5" t="s">
        <v>37</v>
      </c>
      <c r="C123" s="38">
        <v>21</v>
      </c>
      <c r="D123" s="38">
        <v>14</v>
      </c>
      <c r="E123" s="12">
        <f t="shared" si="4"/>
        <v>1.7017828200972446E-2</v>
      </c>
      <c r="F123" s="12">
        <f t="shared" si="5"/>
        <v>5.5710306406685237E-3</v>
      </c>
      <c r="G123" s="11">
        <f t="shared" si="6"/>
        <v>-0.33333333333333331</v>
      </c>
      <c r="H123" s="15">
        <f t="shared" si="7"/>
        <v>-5.6726094003241483E-3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</v>
      </c>
      <c r="D125" s="38">
        <v>2</v>
      </c>
      <c r="E125" s="12">
        <f t="shared" si="4"/>
        <v>8.1037277147487841E-4</v>
      </c>
      <c r="F125" s="12">
        <f t="shared" si="5"/>
        <v>7.9586152009550337E-4</v>
      </c>
      <c r="G125" s="11">
        <f t="shared" si="6"/>
        <v>1</v>
      </c>
      <c r="H125" s="15">
        <f t="shared" si="7"/>
        <v>8.1037277147487841E-4</v>
      </c>
    </row>
    <row r="126" spans="2:8" ht="15" x14ac:dyDescent="0.2">
      <c r="B126" s="5" t="s">
        <v>255</v>
      </c>
      <c r="C126" s="38">
        <v>2</v>
      </c>
      <c r="D126" s="38">
        <v>0</v>
      </c>
      <c r="E126" s="12">
        <f t="shared" si="4"/>
        <v>1.6207455429497568E-3</v>
      </c>
      <c r="F126" s="12" t="str">
        <f t="shared" si="5"/>
        <v/>
      </c>
      <c r="G126" s="11" t="str">
        <f t="shared" si="6"/>
        <v>0</v>
      </c>
      <c r="H126" s="15">
        <f t="shared" si="7"/>
        <v>0</v>
      </c>
    </row>
    <row r="127" spans="2:8" ht="15" x14ac:dyDescent="0.2">
      <c r="B127" s="5" t="s">
        <v>256</v>
      </c>
      <c r="C127" s="38">
        <v>4</v>
      </c>
      <c r="D127" s="38">
        <v>7</v>
      </c>
      <c r="E127" s="12">
        <f t="shared" si="4"/>
        <v>3.2414910858995136E-3</v>
      </c>
      <c r="F127" s="12">
        <f t="shared" si="5"/>
        <v>2.7855153203342618E-3</v>
      </c>
      <c r="G127" s="11">
        <f t="shared" si="6"/>
        <v>0.75</v>
      </c>
      <c r="H127" s="15">
        <f t="shared" si="7"/>
        <v>2.4311183144246351E-3</v>
      </c>
    </row>
    <row r="128" spans="2:8" ht="15" x14ac:dyDescent="0.2">
      <c r="B128" s="5" t="s">
        <v>257</v>
      </c>
      <c r="C128" s="38">
        <v>9</v>
      </c>
      <c r="D128" s="38">
        <v>3</v>
      </c>
      <c r="E128" s="12">
        <f t="shared" si="4"/>
        <v>7.2933549432739062E-3</v>
      </c>
      <c r="F128" s="12">
        <f t="shared" si="5"/>
        <v>1.1937922801432551E-3</v>
      </c>
      <c r="G128" s="11">
        <f t="shared" si="6"/>
        <v>-0.66666666666666663</v>
      </c>
      <c r="H128" s="15">
        <f t="shared" si="7"/>
        <v>-4.8622366288492702E-3</v>
      </c>
    </row>
    <row r="129" spans="2:8" ht="30" x14ac:dyDescent="0.2">
      <c r="B129" s="5" t="s">
        <v>258</v>
      </c>
      <c r="C129" s="38">
        <v>11</v>
      </c>
      <c r="D129" s="38">
        <v>3</v>
      </c>
      <c r="E129" s="12">
        <f t="shared" si="4"/>
        <v>8.9141004862236632E-3</v>
      </c>
      <c r="F129" s="12">
        <f t="shared" si="5"/>
        <v>1.1937922801432551E-3</v>
      </c>
      <c r="G129" s="11">
        <f t="shared" si="6"/>
        <v>-0.72727272727272729</v>
      </c>
      <c r="H129" s="15">
        <f t="shared" si="7"/>
        <v>-6.4829821717990281E-3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45</v>
      </c>
      <c r="E131" s="12" t="str">
        <f t="shared" si="4"/>
        <v/>
      </c>
      <c r="F131" s="12">
        <f t="shared" si="5"/>
        <v>1.7906884202148827E-2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2</v>
      </c>
      <c r="D132" s="38">
        <v>3</v>
      </c>
      <c r="E132" s="12">
        <f t="shared" si="4"/>
        <v>1.6207455429497568E-3</v>
      </c>
      <c r="F132" s="12">
        <f t="shared" si="5"/>
        <v>1.1937922801432551E-3</v>
      </c>
      <c r="G132" s="11">
        <f t="shared" si="6"/>
        <v>0.5</v>
      </c>
      <c r="H132" s="15">
        <f t="shared" si="7"/>
        <v>8.1037277147487841E-4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4</v>
      </c>
      <c r="D134" s="38">
        <v>1</v>
      </c>
      <c r="E134" s="12">
        <f t="shared" si="4"/>
        <v>3.2414910858995136E-3</v>
      </c>
      <c r="F134" s="12">
        <f t="shared" si="5"/>
        <v>3.9793076004775168E-4</v>
      </c>
      <c r="G134" s="11">
        <f t="shared" si="6"/>
        <v>-0.75</v>
      </c>
      <c r="H134" s="15">
        <f t="shared" si="7"/>
        <v>-2.4311183144246351E-3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2</v>
      </c>
      <c r="D137" s="38">
        <v>5</v>
      </c>
      <c r="E137" s="12">
        <f t="shared" si="8"/>
        <v>1.6207455429497568E-3</v>
      </c>
      <c r="F137" s="12">
        <f t="shared" si="9"/>
        <v>1.9896538002387586E-3</v>
      </c>
      <c r="G137" s="11">
        <f t="shared" si="10"/>
        <v>1.5</v>
      </c>
      <c r="H137" s="15">
        <f t="shared" si="11"/>
        <v>2.4311183144246351E-3</v>
      </c>
    </row>
    <row r="138" spans="2:8" ht="15" x14ac:dyDescent="0.2">
      <c r="B138" s="5" t="s">
        <v>261</v>
      </c>
      <c r="C138" s="38">
        <v>1</v>
      </c>
      <c r="D138" s="38">
        <v>2</v>
      </c>
      <c r="E138" s="12">
        <f t="shared" si="8"/>
        <v>8.1037277147487841E-4</v>
      </c>
      <c r="F138" s="12">
        <f t="shared" si="9"/>
        <v>7.9586152009550337E-4</v>
      </c>
      <c r="G138" s="11">
        <f t="shared" si="10"/>
        <v>1</v>
      </c>
      <c r="H138" s="15">
        <f t="shared" si="11"/>
        <v>8.1037277147487841E-4</v>
      </c>
    </row>
    <row r="139" spans="2:8" ht="15" x14ac:dyDescent="0.2">
      <c r="B139" s="5" t="s">
        <v>262</v>
      </c>
      <c r="C139" s="38">
        <v>28</v>
      </c>
      <c r="D139" s="38">
        <v>4</v>
      </c>
      <c r="E139" s="12">
        <f t="shared" si="8"/>
        <v>2.2690437601296597E-2</v>
      </c>
      <c r="F139" s="12">
        <f t="shared" si="9"/>
        <v>1.5917230401910067E-3</v>
      </c>
      <c r="G139" s="11">
        <f t="shared" si="10"/>
        <v>-0.8571428571428571</v>
      </c>
      <c r="H139" s="15">
        <f t="shared" si="11"/>
        <v>-1.9448946515397081E-2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2</v>
      </c>
      <c r="E141" s="12" t="str">
        <f t="shared" si="8"/>
        <v/>
      </c>
      <c r="F141" s="12">
        <f t="shared" si="9"/>
        <v>7.9586152009550337E-4</v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2</v>
      </c>
      <c r="E142" s="12" t="str">
        <f t="shared" si="8"/>
        <v/>
      </c>
      <c r="F142" s="12">
        <f t="shared" si="9"/>
        <v>7.9586152009550337E-4</v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1</v>
      </c>
      <c r="E143" s="12" t="str">
        <f t="shared" si="8"/>
        <v/>
      </c>
      <c r="F143" s="12">
        <f t="shared" si="9"/>
        <v>3.9793076004775168E-4</v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1</v>
      </c>
      <c r="D144" s="38">
        <v>2</v>
      </c>
      <c r="E144" s="12">
        <f t="shared" si="8"/>
        <v>8.1037277147487841E-4</v>
      </c>
      <c r="F144" s="12">
        <f t="shared" si="9"/>
        <v>7.9586152009550337E-4</v>
      </c>
      <c r="G144" s="11">
        <f t="shared" si="10"/>
        <v>1</v>
      </c>
      <c r="H144" s="15">
        <f t="shared" si="11"/>
        <v>8.1037277147487841E-4</v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2691</v>
      </c>
      <c r="D151" s="34">
        <f>SUM(D152:D288)</f>
        <v>1962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-0.2709030100334448</v>
      </c>
      <c r="H151" s="36">
        <f>+IF(OR(AND(E151=""),(G151="")),"",E151*G151)</f>
        <v>-0.2709030100334448</v>
      </c>
    </row>
    <row r="152" spans="2:8" ht="15" x14ac:dyDescent="0.2">
      <c r="B152" s="41" t="s">
        <v>54</v>
      </c>
      <c r="C152" s="38">
        <v>46</v>
      </c>
      <c r="D152" s="38">
        <v>32</v>
      </c>
      <c r="E152" s="40">
        <f>+IF(C152=0,"",C152/C$151)</f>
        <v>1.7094017094017096E-2</v>
      </c>
      <c r="F152" s="40">
        <f>+IF(D152=0,"",D152/D$151)</f>
        <v>1.6309887869520898E-2</v>
      </c>
      <c r="G152" s="30">
        <f>+IF(OR(AND(D152=0),(C152=0)),"0",((D152-C152)/C152))</f>
        <v>-0.30434782608695654</v>
      </c>
      <c r="H152" s="31">
        <f>+IF(OR(AND(E152=""),(G152="")),"",E152*G152)</f>
        <v>-5.2025269416573769E-3</v>
      </c>
    </row>
    <row r="153" spans="2:8" ht="15" x14ac:dyDescent="0.2">
      <c r="B153" s="7" t="s">
        <v>58</v>
      </c>
      <c r="C153" s="38">
        <v>2</v>
      </c>
      <c r="D153" s="38">
        <v>7</v>
      </c>
      <c r="E153" s="12">
        <f t="shared" ref="E153:E216" si="12">+IF(C153=0,"",C153/C$151)</f>
        <v>7.4321813452248237E-4</v>
      </c>
      <c r="F153" s="12">
        <f t="shared" ref="F153:F216" si="13">+IF(D153=0,"",D153/D$151)</f>
        <v>3.5677879714576962E-3</v>
      </c>
      <c r="G153" s="11">
        <f t="shared" ref="G153:G216" si="14">+IF(OR(AND(D153=0),(C153=0)),"0",((D153-C153)/C153))</f>
        <v>2.5</v>
      </c>
      <c r="H153" s="15">
        <f t="shared" ref="H153:H216" si="15">+IF(OR(AND(E153=""),(G153="")),"",E153*G153)</f>
        <v>1.858045336306206E-3</v>
      </c>
    </row>
    <row r="154" spans="2:8" ht="15" x14ac:dyDescent="0.2">
      <c r="B154" s="7" t="s">
        <v>265</v>
      </c>
      <c r="C154" s="38">
        <v>1</v>
      </c>
      <c r="D154" s="38">
        <v>1</v>
      </c>
      <c r="E154" s="12">
        <f t="shared" si="12"/>
        <v>3.7160906726124119E-4</v>
      </c>
      <c r="F154" s="12">
        <f t="shared" si="13"/>
        <v>5.0968399592252807E-4</v>
      </c>
      <c r="G154" s="11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19</v>
      </c>
      <c r="D156" s="38">
        <v>25</v>
      </c>
      <c r="E156" s="12">
        <f t="shared" si="12"/>
        <v>7.060572277963582E-3</v>
      </c>
      <c r="F156" s="12">
        <f t="shared" si="13"/>
        <v>1.27420998980632E-2</v>
      </c>
      <c r="G156" s="11">
        <f t="shared" si="14"/>
        <v>0.31578947368421051</v>
      </c>
      <c r="H156" s="15">
        <f t="shared" si="15"/>
        <v>2.229654403567447E-3</v>
      </c>
    </row>
    <row r="157" spans="2:8" ht="15" x14ac:dyDescent="0.2">
      <c r="B157" s="7" t="s">
        <v>53</v>
      </c>
      <c r="C157" s="38">
        <v>262</v>
      </c>
      <c r="D157" s="38">
        <v>208</v>
      </c>
      <c r="E157" s="12">
        <f t="shared" si="12"/>
        <v>9.7361575622445184E-2</v>
      </c>
      <c r="F157" s="12">
        <f t="shared" si="13"/>
        <v>0.10601427115188583</v>
      </c>
      <c r="G157" s="11">
        <f t="shared" si="14"/>
        <v>-0.20610687022900764</v>
      </c>
      <c r="H157" s="15">
        <f t="shared" si="15"/>
        <v>-2.0066889632107024E-2</v>
      </c>
    </row>
    <row r="158" spans="2:8" ht="15" x14ac:dyDescent="0.2">
      <c r="B158" s="7" t="s">
        <v>59</v>
      </c>
      <c r="C158" s="38">
        <v>2</v>
      </c>
      <c r="D158" s="38">
        <v>3</v>
      </c>
      <c r="E158" s="12">
        <f t="shared" si="12"/>
        <v>7.4321813452248237E-4</v>
      </c>
      <c r="F158" s="12">
        <f t="shared" si="13"/>
        <v>1.5290519877675841E-3</v>
      </c>
      <c r="G158" s="11">
        <f t="shared" si="14"/>
        <v>0.5</v>
      </c>
      <c r="H158" s="15">
        <f t="shared" si="15"/>
        <v>3.7160906726124119E-4</v>
      </c>
    </row>
    <row r="159" spans="2:8" ht="15" x14ac:dyDescent="0.2">
      <c r="B159" s="7" t="s">
        <v>268</v>
      </c>
      <c r="C159" s="38">
        <v>37</v>
      </c>
      <c r="D159" s="38">
        <v>2</v>
      </c>
      <c r="E159" s="12">
        <f t="shared" si="12"/>
        <v>1.3749535488665924E-2</v>
      </c>
      <c r="F159" s="12">
        <f t="shared" si="13"/>
        <v>1.0193679918450561E-3</v>
      </c>
      <c r="G159" s="11">
        <f t="shared" si="14"/>
        <v>-0.94594594594594594</v>
      </c>
      <c r="H159" s="15">
        <f t="shared" si="15"/>
        <v>-1.3006317354143442E-2</v>
      </c>
    </row>
    <row r="160" spans="2:8" ht="15" x14ac:dyDescent="0.2">
      <c r="B160" s="7" t="s">
        <v>55</v>
      </c>
      <c r="C160" s="38">
        <v>2</v>
      </c>
      <c r="D160" s="38">
        <v>6</v>
      </c>
      <c r="E160" s="12">
        <f t="shared" si="12"/>
        <v>7.4321813452248237E-4</v>
      </c>
      <c r="F160" s="12">
        <f t="shared" si="13"/>
        <v>3.0581039755351682E-3</v>
      </c>
      <c r="G160" s="11">
        <f t="shared" si="14"/>
        <v>2</v>
      </c>
      <c r="H160" s="15">
        <f t="shared" si="15"/>
        <v>1.4864362690449647E-3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2</v>
      </c>
      <c r="D163" s="38">
        <v>2</v>
      </c>
      <c r="E163" s="12">
        <f t="shared" si="12"/>
        <v>7.4321813452248237E-4</v>
      </c>
      <c r="F163" s="12">
        <f t="shared" si="13"/>
        <v>1.0193679918450561E-3</v>
      </c>
      <c r="G163" s="11">
        <f t="shared" si="14"/>
        <v>0</v>
      </c>
      <c r="H163" s="15">
        <f t="shared" si="15"/>
        <v>0</v>
      </c>
    </row>
    <row r="164" spans="2:8" ht="15" x14ac:dyDescent="0.2">
      <c r="B164" s="7" t="s">
        <v>56</v>
      </c>
      <c r="C164" s="38">
        <v>3</v>
      </c>
      <c r="D164" s="38">
        <v>7</v>
      </c>
      <c r="E164" s="12">
        <f t="shared" si="12"/>
        <v>1.1148272017837235E-3</v>
      </c>
      <c r="F164" s="12">
        <f t="shared" si="13"/>
        <v>3.5677879714576962E-3</v>
      </c>
      <c r="G164" s="11">
        <f t="shared" si="14"/>
        <v>1.3333333333333333</v>
      </c>
      <c r="H164" s="15">
        <f t="shared" si="15"/>
        <v>1.4864362690449645E-3</v>
      </c>
    </row>
    <row r="165" spans="2:8" ht="15" x14ac:dyDescent="0.2">
      <c r="B165" s="7" t="s">
        <v>57</v>
      </c>
      <c r="C165" s="38">
        <v>81</v>
      </c>
      <c r="D165" s="38">
        <v>36</v>
      </c>
      <c r="E165" s="12">
        <f t="shared" si="12"/>
        <v>3.0100334448160536E-2</v>
      </c>
      <c r="F165" s="12">
        <f t="shared" si="13"/>
        <v>1.834862385321101E-2</v>
      </c>
      <c r="G165" s="11">
        <f t="shared" si="14"/>
        <v>-0.55555555555555558</v>
      </c>
      <c r="H165" s="15">
        <f t="shared" si="15"/>
        <v>-1.6722408026755856E-2</v>
      </c>
    </row>
    <row r="166" spans="2:8" ht="15" x14ac:dyDescent="0.2">
      <c r="B166" s="7" t="s">
        <v>270</v>
      </c>
      <c r="C166" s="38">
        <v>65</v>
      </c>
      <c r="D166" s="38">
        <v>41</v>
      </c>
      <c r="E166" s="12">
        <f t="shared" si="12"/>
        <v>2.4154589371980676E-2</v>
      </c>
      <c r="F166" s="12">
        <f t="shared" si="13"/>
        <v>2.0897043832823651E-2</v>
      </c>
      <c r="G166" s="11">
        <f t="shared" si="14"/>
        <v>-0.36923076923076925</v>
      </c>
      <c r="H166" s="15">
        <f t="shared" si="15"/>
        <v>-8.918617614269788E-3</v>
      </c>
    </row>
    <row r="167" spans="2:8" ht="15" x14ac:dyDescent="0.2">
      <c r="B167" s="7" t="s">
        <v>52</v>
      </c>
      <c r="C167" s="38">
        <v>3</v>
      </c>
      <c r="D167" s="38">
        <v>35</v>
      </c>
      <c r="E167" s="12">
        <f t="shared" si="12"/>
        <v>1.1148272017837235E-3</v>
      </c>
      <c r="F167" s="12">
        <f t="shared" si="13"/>
        <v>1.7838939857288481E-2</v>
      </c>
      <c r="G167" s="11">
        <f t="shared" si="14"/>
        <v>10.666666666666666</v>
      </c>
      <c r="H167" s="15">
        <f t="shared" si="15"/>
        <v>1.1891490152359716E-2</v>
      </c>
    </row>
    <row r="168" spans="2:8" ht="15" x14ac:dyDescent="0.2">
      <c r="B168" s="7" t="s">
        <v>60</v>
      </c>
      <c r="C168" s="38">
        <v>0</v>
      </c>
      <c r="D168" s="38">
        <v>2</v>
      </c>
      <c r="E168" s="12" t="str">
        <f t="shared" si="12"/>
        <v/>
      </c>
      <c r="F168" s="12">
        <f t="shared" si="13"/>
        <v>1.0193679918450561E-3</v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58</v>
      </c>
      <c r="D169" s="38">
        <v>71</v>
      </c>
      <c r="E169" s="12">
        <f t="shared" si="12"/>
        <v>2.1553325901151988E-2</v>
      </c>
      <c r="F169" s="12">
        <f t="shared" si="13"/>
        <v>3.6187563710499492E-2</v>
      </c>
      <c r="G169" s="11">
        <f t="shared" si="14"/>
        <v>0.22413793103448276</v>
      </c>
      <c r="H169" s="15">
        <f t="shared" si="15"/>
        <v>4.830917874396135E-3</v>
      </c>
    </row>
    <row r="170" spans="2:8" ht="15" x14ac:dyDescent="0.2">
      <c r="B170" s="7" t="s">
        <v>272</v>
      </c>
      <c r="C170" s="38">
        <v>3</v>
      </c>
      <c r="D170" s="38">
        <v>7</v>
      </c>
      <c r="E170" s="12">
        <f t="shared" si="12"/>
        <v>1.1148272017837235E-3</v>
      </c>
      <c r="F170" s="12">
        <f t="shared" si="13"/>
        <v>3.5677879714576962E-3</v>
      </c>
      <c r="G170" s="11">
        <f t="shared" si="14"/>
        <v>1.3333333333333333</v>
      </c>
      <c r="H170" s="15">
        <f t="shared" si="15"/>
        <v>1.4864362690449645E-3</v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9</v>
      </c>
      <c r="D173" s="38">
        <v>9</v>
      </c>
      <c r="E173" s="12">
        <f t="shared" si="12"/>
        <v>3.3444816053511705E-3</v>
      </c>
      <c r="F173" s="12">
        <f t="shared" si="13"/>
        <v>4.5871559633027525E-3</v>
      </c>
      <c r="G173" s="11">
        <f t="shared" si="14"/>
        <v>0</v>
      </c>
      <c r="H173" s="15">
        <f t="shared" si="15"/>
        <v>0</v>
      </c>
    </row>
    <row r="174" spans="2:8" ht="15" x14ac:dyDescent="0.2">
      <c r="B174" s="7" t="s">
        <v>276</v>
      </c>
      <c r="C174" s="38">
        <v>60</v>
      </c>
      <c r="D174" s="38">
        <v>50</v>
      </c>
      <c r="E174" s="12">
        <f t="shared" si="12"/>
        <v>2.2296544035674472E-2</v>
      </c>
      <c r="F174" s="12">
        <f t="shared" si="13"/>
        <v>2.54841997961264E-2</v>
      </c>
      <c r="G174" s="11">
        <f t="shared" si="14"/>
        <v>-0.16666666666666666</v>
      </c>
      <c r="H174" s="15">
        <f t="shared" si="15"/>
        <v>-3.716090672612412E-3</v>
      </c>
    </row>
    <row r="175" spans="2:8" ht="15" x14ac:dyDescent="0.2">
      <c r="B175" s="7" t="s">
        <v>277</v>
      </c>
      <c r="C175" s="38">
        <v>30</v>
      </c>
      <c r="D175" s="38">
        <v>81</v>
      </c>
      <c r="E175" s="12">
        <f t="shared" si="12"/>
        <v>1.1148272017837236E-2</v>
      </c>
      <c r="F175" s="12">
        <f t="shared" si="13"/>
        <v>4.1284403669724773E-2</v>
      </c>
      <c r="G175" s="11">
        <f t="shared" si="14"/>
        <v>1.7</v>
      </c>
      <c r="H175" s="15">
        <f t="shared" si="15"/>
        <v>1.89520624303233E-2</v>
      </c>
    </row>
    <row r="176" spans="2:8" ht="15" x14ac:dyDescent="0.2">
      <c r="B176" s="7" t="s">
        <v>278</v>
      </c>
      <c r="C176" s="38">
        <v>115</v>
      </c>
      <c r="D176" s="38">
        <v>34</v>
      </c>
      <c r="E176" s="12">
        <f t="shared" si="12"/>
        <v>4.2735042735042736E-2</v>
      </c>
      <c r="F176" s="12">
        <f t="shared" si="13"/>
        <v>1.7329255861365953E-2</v>
      </c>
      <c r="G176" s="11">
        <f t="shared" si="14"/>
        <v>-0.70434782608695656</v>
      </c>
      <c r="H176" s="15">
        <f t="shared" si="15"/>
        <v>-3.0100334448160536E-2</v>
      </c>
    </row>
    <row r="177" spans="2:8" ht="15" x14ac:dyDescent="0.2">
      <c r="B177" s="7" t="s">
        <v>279</v>
      </c>
      <c r="C177" s="38">
        <v>48</v>
      </c>
      <c r="D177" s="38">
        <v>64</v>
      </c>
      <c r="E177" s="12">
        <f t="shared" si="12"/>
        <v>1.7837235228539576E-2</v>
      </c>
      <c r="F177" s="12">
        <f t="shared" si="13"/>
        <v>3.2619775739041797E-2</v>
      </c>
      <c r="G177" s="11">
        <f t="shared" si="14"/>
        <v>0.33333333333333331</v>
      </c>
      <c r="H177" s="15">
        <f t="shared" si="15"/>
        <v>5.9457450761798581E-3</v>
      </c>
    </row>
    <row r="178" spans="2:8" ht="15" x14ac:dyDescent="0.2">
      <c r="B178" s="7" t="s">
        <v>280</v>
      </c>
      <c r="C178" s="38">
        <v>103</v>
      </c>
      <c r="D178" s="38">
        <v>80</v>
      </c>
      <c r="E178" s="12">
        <f t="shared" si="12"/>
        <v>3.827573392790784E-2</v>
      </c>
      <c r="F178" s="12">
        <f t="shared" si="13"/>
        <v>4.0774719673802244E-2</v>
      </c>
      <c r="G178" s="11">
        <f t="shared" si="14"/>
        <v>-0.22330097087378642</v>
      </c>
      <c r="H178" s="15">
        <f t="shared" si="15"/>
        <v>-8.5470085470085479E-3</v>
      </c>
    </row>
    <row r="179" spans="2:8" ht="15" x14ac:dyDescent="0.2">
      <c r="B179" s="7" t="s">
        <v>281</v>
      </c>
      <c r="C179" s="38">
        <v>38</v>
      </c>
      <c r="D179" s="38">
        <v>28</v>
      </c>
      <c r="E179" s="12">
        <f t="shared" si="12"/>
        <v>1.4121144555927164E-2</v>
      </c>
      <c r="F179" s="12">
        <f t="shared" si="13"/>
        <v>1.4271151885830785E-2</v>
      </c>
      <c r="G179" s="11">
        <f t="shared" si="14"/>
        <v>-0.26315789473684209</v>
      </c>
      <c r="H179" s="15">
        <f t="shared" si="15"/>
        <v>-3.7160906726124115E-3</v>
      </c>
    </row>
    <row r="180" spans="2:8" ht="15" x14ac:dyDescent="0.2">
      <c r="B180" s="7" t="s">
        <v>282</v>
      </c>
      <c r="C180" s="38">
        <v>0</v>
      </c>
      <c r="D180" s="38">
        <v>1</v>
      </c>
      <c r="E180" s="12" t="str">
        <f t="shared" si="12"/>
        <v/>
      </c>
      <c r="F180" s="12">
        <f t="shared" si="13"/>
        <v>5.0968399592252807E-4</v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3</v>
      </c>
      <c r="D181" s="38">
        <v>4</v>
      </c>
      <c r="E181" s="12">
        <f t="shared" si="12"/>
        <v>1.1148272017837235E-3</v>
      </c>
      <c r="F181" s="12">
        <f t="shared" si="13"/>
        <v>2.0387359836901123E-3</v>
      </c>
      <c r="G181" s="11">
        <f t="shared" si="14"/>
        <v>0.33333333333333331</v>
      </c>
      <c r="H181" s="15">
        <f t="shared" si="15"/>
        <v>3.7160906726124113E-4</v>
      </c>
    </row>
    <row r="182" spans="2:8" ht="15" x14ac:dyDescent="0.2">
      <c r="B182" s="7" t="s">
        <v>284</v>
      </c>
      <c r="C182" s="38">
        <v>8</v>
      </c>
      <c r="D182" s="38">
        <v>11</v>
      </c>
      <c r="E182" s="12">
        <f t="shared" si="12"/>
        <v>2.9728725380899295E-3</v>
      </c>
      <c r="F182" s="12">
        <f t="shared" si="13"/>
        <v>5.6065239551478085E-3</v>
      </c>
      <c r="G182" s="11">
        <f t="shared" si="14"/>
        <v>0.375</v>
      </c>
      <c r="H182" s="15">
        <f t="shared" si="15"/>
        <v>1.1148272017837235E-3</v>
      </c>
    </row>
    <row r="183" spans="2:8" ht="15" x14ac:dyDescent="0.2">
      <c r="B183" s="7" t="s">
        <v>285</v>
      </c>
      <c r="C183" s="38">
        <v>6</v>
      </c>
      <c r="D183" s="38">
        <v>27</v>
      </c>
      <c r="E183" s="12">
        <f t="shared" si="12"/>
        <v>2.229654403567447E-3</v>
      </c>
      <c r="F183" s="12">
        <f t="shared" si="13"/>
        <v>1.3761467889908258E-2</v>
      </c>
      <c r="G183" s="11">
        <f t="shared" si="14"/>
        <v>3.5</v>
      </c>
      <c r="H183" s="15">
        <f t="shared" si="15"/>
        <v>7.8037904124860641E-3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1</v>
      </c>
      <c r="D185" s="38">
        <v>0</v>
      </c>
      <c r="E185" s="12">
        <f t="shared" si="12"/>
        <v>3.7160906726124119E-4</v>
      </c>
      <c r="F185" s="12" t="str">
        <f t="shared" si="13"/>
        <v/>
      </c>
      <c r="G185" s="11" t="str">
        <f t="shared" si="14"/>
        <v>0</v>
      </c>
      <c r="H185" s="15">
        <f t="shared" si="15"/>
        <v>0</v>
      </c>
    </row>
    <row r="186" spans="2:8" ht="15" x14ac:dyDescent="0.2">
      <c r="B186" s="7" t="s">
        <v>63</v>
      </c>
      <c r="C186" s="38">
        <v>203</v>
      </c>
      <c r="D186" s="38">
        <v>121</v>
      </c>
      <c r="E186" s="12">
        <f t="shared" si="12"/>
        <v>7.5436640654031953E-2</v>
      </c>
      <c r="F186" s="12">
        <f t="shared" si="13"/>
        <v>6.1671763506625892E-2</v>
      </c>
      <c r="G186" s="11">
        <f t="shared" si="14"/>
        <v>-0.4039408866995074</v>
      </c>
      <c r="H186" s="15">
        <f t="shared" si="15"/>
        <v>-3.0471943515421776E-2</v>
      </c>
    </row>
    <row r="187" spans="2:8" ht="15" x14ac:dyDescent="0.2">
      <c r="B187" s="7" t="s">
        <v>287</v>
      </c>
      <c r="C187" s="38">
        <v>19</v>
      </c>
      <c r="D187" s="38">
        <v>14</v>
      </c>
      <c r="E187" s="12">
        <f t="shared" si="12"/>
        <v>7.060572277963582E-3</v>
      </c>
      <c r="F187" s="12">
        <f t="shared" si="13"/>
        <v>7.1355759429153924E-3</v>
      </c>
      <c r="G187" s="11">
        <f t="shared" si="14"/>
        <v>-0.26315789473684209</v>
      </c>
      <c r="H187" s="15">
        <f t="shared" si="15"/>
        <v>-1.8580453363062058E-3</v>
      </c>
    </row>
    <row r="188" spans="2:8" ht="15" x14ac:dyDescent="0.2">
      <c r="B188" s="7" t="s">
        <v>288</v>
      </c>
      <c r="C188" s="38">
        <v>3</v>
      </c>
      <c r="D188" s="38">
        <v>5</v>
      </c>
      <c r="E188" s="12">
        <f t="shared" si="12"/>
        <v>1.1148272017837235E-3</v>
      </c>
      <c r="F188" s="12">
        <f t="shared" si="13"/>
        <v>2.5484199796126403E-3</v>
      </c>
      <c r="G188" s="11">
        <f t="shared" si="14"/>
        <v>0.66666666666666663</v>
      </c>
      <c r="H188" s="15">
        <f t="shared" si="15"/>
        <v>7.4321813452248226E-4</v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1</v>
      </c>
      <c r="E192" s="12" t="str">
        <f t="shared" si="12"/>
        <v/>
      </c>
      <c r="F192" s="12">
        <f t="shared" si="13"/>
        <v>5.0968399592252807E-4</v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3</v>
      </c>
      <c r="D193" s="38">
        <v>2</v>
      </c>
      <c r="E193" s="12">
        <f t="shared" si="12"/>
        <v>1.1148272017837235E-3</v>
      </c>
      <c r="F193" s="12">
        <f t="shared" si="13"/>
        <v>1.0193679918450561E-3</v>
      </c>
      <c r="G193" s="11">
        <f t="shared" si="14"/>
        <v>-0.33333333333333331</v>
      </c>
      <c r="H193" s="15">
        <f t="shared" si="15"/>
        <v>-3.7160906726124113E-4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11</v>
      </c>
      <c r="E195" s="12" t="str">
        <f t="shared" si="12"/>
        <v/>
      </c>
      <c r="F195" s="12">
        <f t="shared" si="13"/>
        <v>5.6065239551478085E-3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762</v>
      </c>
      <c r="D196" s="38">
        <v>93</v>
      </c>
      <c r="E196" s="12">
        <f t="shared" si="12"/>
        <v>0.28316610925306579</v>
      </c>
      <c r="F196" s="12">
        <f t="shared" si="13"/>
        <v>4.7400611620795105E-2</v>
      </c>
      <c r="G196" s="11">
        <f t="shared" si="14"/>
        <v>-0.87795275590551181</v>
      </c>
      <c r="H196" s="15">
        <f t="shared" si="15"/>
        <v>-0.24860646599777037</v>
      </c>
    </row>
    <row r="197" spans="2:8" ht="15" x14ac:dyDescent="0.2">
      <c r="B197" s="7" t="s">
        <v>294</v>
      </c>
      <c r="C197" s="38">
        <v>2</v>
      </c>
      <c r="D197" s="38">
        <v>0</v>
      </c>
      <c r="E197" s="12">
        <f t="shared" si="12"/>
        <v>7.4321813452248237E-4</v>
      </c>
      <c r="F197" s="12" t="str">
        <f t="shared" si="13"/>
        <v/>
      </c>
      <c r="G197" s="11" t="str">
        <f t="shared" si="14"/>
        <v>0</v>
      </c>
      <c r="H197" s="15">
        <f t="shared" si="15"/>
        <v>0</v>
      </c>
    </row>
    <row r="198" spans="2:8" ht="15" x14ac:dyDescent="0.2">
      <c r="B198" s="7" t="s">
        <v>295</v>
      </c>
      <c r="C198" s="38">
        <v>0</v>
      </c>
      <c r="D198" s="38">
        <v>5</v>
      </c>
      <c r="E198" s="12" t="str">
        <f t="shared" si="12"/>
        <v/>
      </c>
      <c r="F198" s="12">
        <f t="shared" si="13"/>
        <v>2.5484199796126403E-3</v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15</v>
      </c>
      <c r="D199" s="38">
        <v>7</v>
      </c>
      <c r="E199" s="12">
        <f t="shared" si="12"/>
        <v>5.5741360089186179E-3</v>
      </c>
      <c r="F199" s="12">
        <f t="shared" si="13"/>
        <v>3.5677879714576962E-3</v>
      </c>
      <c r="G199" s="11">
        <f t="shared" si="14"/>
        <v>-0.53333333333333333</v>
      </c>
      <c r="H199" s="15">
        <f t="shared" si="15"/>
        <v>-2.9728725380899295E-3</v>
      </c>
    </row>
    <row r="200" spans="2:8" ht="15" x14ac:dyDescent="0.2">
      <c r="B200" s="7" t="s">
        <v>297</v>
      </c>
      <c r="C200" s="38">
        <v>0</v>
      </c>
      <c r="D200" s="38">
        <v>3</v>
      </c>
      <c r="E200" s="12" t="str">
        <f t="shared" si="12"/>
        <v/>
      </c>
      <c r="F200" s="12">
        <f t="shared" si="13"/>
        <v>1.5290519877675841E-3</v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2</v>
      </c>
      <c r="D201" s="38">
        <v>2</v>
      </c>
      <c r="E201" s="12">
        <f t="shared" si="12"/>
        <v>7.4321813452248237E-4</v>
      </c>
      <c r="F201" s="12">
        <f t="shared" si="13"/>
        <v>1.0193679918450561E-3</v>
      </c>
      <c r="G201" s="11">
        <f t="shared" si="14"/>
        <v>0</v>
      </c>
      <c r="H201" s="15">
        <f t="shared" si="15"/>
        <v>0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1</v>
      </c>
      <c r="E203" s="12" t="str">
        <f t="shared" si="12"/>
        <v/>
      </c>
      <c r="F203" s="12">
        <f t="shared" si="13"/>
        <v>5.0968399592252807E-4</v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2</v>
      </c>
      <c r="E205" s="12" t="str">
        <f t="shared" si="12"/>
        <v/>
      </c>
      <c r="F205" s="12">
        <f t="shared" si="13"/>
        <v>1.0193679918450561E-3</v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11</v>
      </c>
      <c r="D206" s="38">
        <v>12</v>
      </c>
      <c r="E206" s="12">
        <f t="shared" si="12"/>
        <v>4.087699739873653E-3</v>
      </c>
      <c r="F206" s="12">
        <f t="shared" si="13"/>
        <v>6.1162079510703364E-3</v>
      </c>
      <c r="G206" s="11">
        <f t="shared" si="14"/>
        <v>9.0909090909090912E-2</v>
      </c>
      <c r="H206" s="15">
        <f t="shared" si="15"/>
        <v>3.7160906726124119E-4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38</v>
      </c>
      <c r="D208" s="38">
        <v>154</v>
      </c>
      <c r="E208" s="12">
        <f t="shared" si="12"/>
        <v>1.4121144555927164E-2</v>
      </c>
      <c r="F208" s="12">
        <f t="shared" si="13"/>
        <v>7.8491335372069315E-2</v>
      </c>
      <c r="G208" s="11">
        <f t="shared" si="14"/>
        <v>3.0526315789473686</v>
      </c>
      <c r="H208" s="15">
        <f t="shared" si="15"/>
        <v>4.3106651802303976E-2</v>
      </c>
    </row>
    <row r="209" spans="2:8" ht="15" x14ac:dyDescent="0.2">
      <c r="B209" s="7" t="s">
        <v>71</v>
      </c>
      <c r="C209" s="38">
        <v>0</v>
      </c>
      <c r="D209" s="38">
        <v>1</v>
      </c>
      <c r="E209" s="12" t="str">
        <f t="shared" si="12"/>
        <v/>
      </c>
      <c r="F209" s="12">
        <f t="shared" si="13"/>
        <v>5.0968399592252807E-4</v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2</v>
      </c>
      <c r="E210" s="12">
        <f t="shared" si="12"/>
        <v>3.7160906726124119E-4</v>
      </c>
      <c r="F210" s="12">
        <f t="shared" si="13"/>
        <v>1.0193679918450561E-3</v>
      </c>
      <c r="G210" s="11">
        <f t="shared" si="14"/>
        <v>1</v>
      </c>
      <c r="H210" s="15">
        <f t="shared" si="15"/>
        <v>3.7160906726124119E-4</v>
      </c>
    </row>
    <row r="211" spans="2:8" ht="15" x14ac:dyDescent="0.2">
      <c r="B211" s="7" t="s">
        <v>69</v>
      </c>
      <c r="C211" s="38">
        <v>2</v>
      </c>
      <c r="D211" s="38">
        <v>3</v>
      </c>
      <c r="E211" s="12">
        <f t="shared" si="12"/>
        <v>7.4321813452248237E-4</v>
      </c>
      <c r="F211" s="12">
        <f t="shared" si="13"/>
        <v>1.5290519877675841E-3</v>
      </c>
      <c r="G211" s="11">
        <f t="shared" si="14"/>
        <v>0.5</v>
      </c>
      <c r="H211" s="15">
        <f t="shared" si="15"/>
        <v>3.7160906726124119E-4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3</v>
      </c>
      <c r="D214" s="38">
        <v>1</v>
      </c>
      <c r="E214" s="12">
        <f t="shared" si="12"/>
        <v>1.1148272017837235E-3</v>
      </c>
      <c r="F214" s="12">
        <f t="shared" si="13"/>
        <v>5.0968399592252807E-4</v>
      </c>
      <c r="G214" s="11">
        <f t="shared" si="14"/>
        <v>-0.66666666666666663</v>
      </c>
      <c r="H214" s="15">
        <f t="shared" si="15"/>
        <v>-7.4321813452248226E-4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1</v>
      </c>
      <c r="E216" s="12">
        <f t="shared" si="12"/>
        <v>3.7160906726124119E-4</v>
      </c>
      <c r="F216" s="12">
        <f t="shared" si="13"/>
        <v>5.0968399592252807E-4</v>
      </c>
      <c r="G216" s="11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4</v>
      </c>
      <c r="E218" s="12" t="str">
        <f t="shared" si="16"/>
        <v/>
      </c>
      <c r="F218" s="12">
        <f t="shared" si="17"/>
        <v>2.0387359836901123E-3</v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5</v>
      </c>
      <c r="E219" s="12" t="str">
        <f t="shared" si="16"/>
        <v/>
      </c>
      <c r="F219" s="12">
        <f t="shared" si="17"/>
        <v>2.5484199796126403E-3</v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1</v>
      </c>
      <c r="D220" s="38">
        <v>0</v>
      </c>
      <c r="E220" s="12">
        <f t="shared" si="16"/>
        <v>3.7160906726124119E-4</v>
      </c>
      <c r="F220" s="12" t="str">
        <f t="shared" si="17"/>
        <v/>
      </c>
      <c r="G220" s="11" t="str">
        <f t="shared" si="18"/>
        <v>0</v>
      </c>
      <c r="H220" s="15">
        <f t="shared" si="19"/>
        <v>0</v>
      </c>
    </row>
    <row r="221" spans="2:8" ht="15" x14ac:dyDescent="0.2">
      <c r="B221" s="7" t="s">
        <v>308</v>
      </c>
      <c r="C221" s="38">
        <v>1</v>
      </c>
      <c r="D221" s="38">
        <v>0</v>
      </c>
      <c r="E221" s="12">
        <f t="shared" si="16"/>
        <v>3.7160906726124119E-4</v>
      </c>
      <c r="F221" s="12" t="str">
        <f t="shared" si="17"/>
        <v/>
      </c>
      <c r="G221" s="11" t="str">
        <f t="shared" si="18"/>
        <v>0</v>
      </c>
      <c r="H221" s="15">
        <f t="shared" si="19"/>
        <v>0</v>
      </c>
    </row>
    <row r="222" spans="2:8" ht="15" x14ac:dyDescent="0.2">
      <c r="B222" s="7" t="s">
        <v>309</v>
      </c>
      <c r="C222" s="38">
        <v>2</v>
      </c>
      <c r="D222" s="38">
        <v>3</v>
      </c>
      <c r="E222" s="12">
        <f t="shared" si="16"/>
        <v>7.4321813452248237E-4</v>
      </c>
      <c r="F222" s="12">
        <f t="shared" si="17"/>
        <v>1.5290519877675841E-3</v>
      </c>
      <c r="G222" s="11">
        <f t="shared" si="18"/>
        <v>0.5</v>
      </c>
      <c r="H222" s="15">
        <f t="shared" si="19"/>
        <v>3.7160906726124119E-4</v>
      </c>
    </row>
    <row r="223" spans="2:8" ht="15" x14ac:dyDescent="0.2">
      <c r="B223" s="7" t="s">
        <v>528</v>
      </c>
      <c r="C223" s="38">
        <v>0</v>
      </c>
      <c r="D223" s="38">
        <v>4</v>
      </c>
      <c r="E223" s="12" t="str">
        <f t="shared" si="16"/>
        <v/>
      </c>
      <c r="F223" s="12">
        <f t="shared" si="17"/>
        <v>2.0387359836901123E-3</v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5</v>
      </c>
      <c r="E226" s="12" t="str">
        <f t="shared" si="16"/>
        <v/>
      </c>
      <c r="F226" s="12">
        <f t="shared" si="17"/>
        <v>2.5484199796126403E-3</v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30</v>
      </c>
      <c r="D229" s="38">
        <v>16</v>
      </c>
      <c r="E229" s="12">
        <f t="shared" si="16"/>
        <v>1.1148272017837236E-2</v>
      </c>
      <c r="F229" s="12">
        <f t="shared" si="17"/>
        <v>8.1549439347604492E-3</v>
      </c>
      <c r="G229" s="11">
        <f t="shared" si="18"/>
        <v>-0.46666666666666667</v>
      </c>
      <c r="H229" s="15">
        <f t="shared" si="19"/>
        <v>-5.2025269416573769E-3</v>
      </c>
    </row>
    <row r="230" spans="2:8" ht="15" x14ac:dyDescent="0.2">
      <c r="B230" s="7" t="s">
        <v>312</v>
      </c>
      <c r="C230" s="38">
        <v>2</v>
      </c>
      <c r="D230" s="38">
        <v>0</v>
      </c>
      <c r="E230" s="12">
        <f t="shared" si="16"/>
        <v>7.4321813452248237E-4</v>
      </c>
      <c r="F230" s="12" t="str">
        <f t="shared" si="17"/>
        <v/>
      </c>
      <c r="G230" s="11" t="str">
        <f t="shared" si="18"/>
        <v>0</v>
      </c>
      <c r="H230" s="15">
        <f t="shared" si="19"/>
        <v>0</v>
      </c>
    </row>
    <row r="231" spans="2:8" ht="15" x14ac:dyDescent="0.2">
      <c r="B231" s="7" t="s">
        <v>313</v>
      </c>
      <c r="C231" s="38">
        <v>6</v>
      </c>
      <c r="D231" s="38">
        <v>4</v>
      </c>
      <c r="E231" s="12">
        <f t="shared" si="16"/>
        <v>2.229654403567447E-3</v>
      </c>
      <c r="F231" s="12">
        <f t="shared" si="17"/>
        <v>2.0387359836901123E-3</v>
      </c>
      <c r="G231" s="11">
        <f t="shared" si="18"/>
        <v>-0.33333333333333331</v>
      </c>
      <c r="H231" s="15">
        <f t="shared" si="19"/>
        <v>-7.4321813452248226E-4</v>
      </c>
    </row>
    <row r="232" spans="2:8" ht="15" x14ac:dyDescent="0.2">
      <c r="B232" s="7" t="s">
        <v>77</v>
      </c>
      <c r="C232" s="38">
        <v>10</v>
      </c>
      <c r="D232" s="38">
        <v>34</v>
      </c>
      <c r="E232" s="12">
        <f t="shared" si="16"/>
        <v>3.7160906726124115E-3</v>
      </c>
      <c r="F232" s="12">
        <f t="shared" si="17"/>
        <v>1.7329255861365953E-2</v>
      </c>
      <c r="G232" s="11">
        <f t="shared" si="18"/>
        <v>2.4</v>
      </c>
      <c r="H232" s="15">
        <f t="shared" si="19"/>
        <v>8.918617614269788E-3</v>
      </c>
    </row>
    <row r="233" spans="2:8" ht="15" x14ac:dyDescent="0.2">
      <c r="B233" s="7" t="s">
        <v>74</v>
      </c>
      <c r="C233" s="38">
        <v>1</v>
      </c>
      <c r="D233" s="38">
        <v>1</v>
      </c>
      <c r="E233" s="12">
        <f t="shared" si="16"/>
        <v>3.7160906726124119E-4</v>
      </c>
      <c r="F233" s="12">
        <f t="shared" si="17"/>
        <v>5.0968399592252807E-4</v>
      </c>
      <c r="G233" s="11">
        <f t="shared" si="18"/>
        <v>0</v>
      </c>
      <c r="H233" s="15">
        <f t="shared" si="19"/>
        <v>0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8</v>
      </c>
      <c r="D235" s="38">
        <v>44</v>
      </c>
      <c r="E235" s="12">
        <f t="shared" si="16"/>
        <v>2.9728725380899295E-3</v>
      </c>
      <c r="F235" s="12">
        <f t="shared" si="17"/>
        <v>2.2426095820591234E-2</v>
      </c>
      <c r="G235" s="11">
        <f t="shared" si="18"/>
        <v>4.5</v>
      </c>
      <c r="H235" s="15">
        <f t="shared" si="19"/>
        <v>1.3377926421404682E-2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62</v>
      </c>
      <c r="D237" s="38">
        <v>23</v>
      </c>
      <c r="E237" s="12">
        <f t="shared" si="16"/>
        <v>2.3039762170196952E-2</v>
      </c>
      <c r="F237" s="12">
        <f t="shared" si="17"/>
        <v>1.1722731906218144E-2</v>
      </c>
      <c r="G237" s="11">
        <f t="shared" si="18"/>
        <v>-0.62903225806451613</v>
      </c>
      <c r="H237" s="15">
        <f t="shared" si="19"/>
        <v>-1.4492753623188406E-2</v>
      </c>
    </row>
    <row r="238" spans="2:8" ht="15" x14ac:dyDescent="0.2">
      <c r="B238" s="7" t="s">
        <v>85</v>
      </c>
      <c r="C238" s="38">
        <v>48</v>
      </c>
      <c r="D238" s="38">
        <v>45</v>
      </c>
      <c r="E238" s="12">
        <f t="shared" si="16"/>
        <v>1.7837235228539576E-2</v>
      </c>
      <c r="F238" s="12">
        <f t="shared" si="17"/>
        <v>2.2935779816513763E-2</v>
      </c>
      <c r="G238" s="11">
        <f t="shared" si="18"/>
        <v>-6.25E-2</v>
      </c>
      <c r="H238" s="15">
        <f t="shared" si="19"/>
        <v>-1.1148272017837235E-3</v>
      </c>
    </row>
    <row r="239" spans="2:8" ht="15" x14ac:dyDescent="0.2">
      <c r="B239" s="7" t="s">
        <v>81</v>
      </c>
      <c r="C239" s="38">
        <v>14</v>
      </c>
      <c r="D239" s="38">
        <v>7</v>
      </c>
      <c r="E239" s="12">
        <f t="shared" si="16"/>
        <v>5.2025269416573761E-3</v>
      </c>
      <c r="F239" s="12">
        <f t="shared" si="17"/>
        <v>3.5677879714576962E-3</v>
      </c>
      <c r="G239" s="11">
        <f t="shared" si="18"/>
        <v>-0.5</v>
      </c>
      <c r="H239" s="15">
        <f t="shared" si="19"/>
        <v>-2.601263470828688E-3</v>
      </c>
    </row>
    <row r="240" spans="2:8" ht="15" x14ac:dyDescent="0.2">
      <c r="B240" s="7" t="s">
        <v>316</v>
      </c>
      <c r="C240" s="38">
        <v>16</v>
      </c>
      <c r="D240" s="38">
        <v>5</v>
      </c>
      <c r="E240" s="12">
        <f t="shared" si="16"/>
        <v>5.945745076179859E-3</v>
      </c>
      <c r="F240" s="12">
        <f t="shared" si="17"/>
        <v>2.5484199796126403E-3</v>
      </c>
      <c r="G240" s="11">
        <f t="shared" si="18"/>
        <v>-0.6875</v>
      </c>
      <c r="H240" s="15">
        <f t="shared" si="19"/>
        <v>-4.087699739873653E-3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</v>
      </c>
      <c r="D244" s="38">
        <v>4</v>
      </c>
      <c r="E244" s="12">
        <f t="shared" si="16"/>
        <v>3.7160906726124119E-4</v>
      </c>
      <c r="F244" s="12">
        <f t="shared" si="17"/>
        <v>2.0387359836901123E-3</v>
      </c>
      <c r="G244" s="11">
        <f t="shared" si="18"/>
        <v>3</v>
      </c>
      <c r="H244" s="15">
        <f t="shared" si="19"/>
        <v>1.1148272017837235E-3</v>
      </c>
    </row>
    <row r="245" spans="2:8" ht="15" x14ac:dyDescent="0.2">
      <c r="B245" s="7" t="s">
        <v>84</v>
      </c>
      <c r="C245" s="38">
        <v>36</v>
      </c>
      <c r="D245" s="38">
        <v>5</v>
      </c>
      <c r="E245" s="12">
        <f t="shared" si="16"/>
        <v>1.3377926421404682E-2</v>
      </c>
      <c r="F245" s="12">
        <f t="shared" si="17"/>
        <v>2.5484199796126403E-3</v>
      </c>
      <c r="G245" s="11">
        <f t="shared" si="18"/>
        <v>-0.86111111111111116</v>
      </c>
      <c r="H245" s="15">
        <f t="shared" si="19"/>
        <v>-1.1519881085098476E-2</v>
      </c>
    </row>
    <row r="246" spans="2:8" ht="15" x14ac:dyDescent="0.2">
      <c r="B246" s="7" t="s">
        <v>318</v>
      </c>
      <c r="C246" s="38">
        <v>12</v>
      </c>
      <c r="D246" s="38">
        <v>12</v>
      </c>
      <c r="E246" s="12">
        <f t="shared" si="16"/>
        <v>4.459308807134894E-3</v>
      </c>
      <c r="F246" s="12">
        <f t="shared" si="17"/>
        <v>6.1162079510703364E-3</v>
      </c>
      <c r="G246" s="11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78</v>
      </c>
      <c r="D247" s="38">
        <v>162</v>
      </c>
      <c r="E247" s="12">
        <f t="shared" si="16"/>
        <v>2.8985507246376812E-2</v>
      </c>
      <c r="F247" s="12">
        <f t="shared" si="17"/>
        <v>8.2568807339449546E-2</v>
      </c>
      <c r="G247" s="11">
        <f t="shared" si="18"/>
        <v>1.0769230769230769</v>
      </c>
      <c r="H247" s="15">
        <f t="shared" si="19"/>
        <v>3.1215161649944256E-2</v>
      </c>
    </row>
    <row r="248" spans="2:8" ht="15" x14ac:dyDescent="0.2">
      <c r="B248" s="7" t="s">
        <v>86</v>
      </c>
      <c r="C248" s="38">
        <v>4</v>
      </c>
      <c r="D248" s="38">
        <v>33</v>
      </c>
      <c r="E248" s="12">
        <f t="shared" si="16"/>
        <v>1.4864362690449647E-3</v>
      </c>
      <c r="F248" s="12">
        <f t="shared" si="17"/>
        <v>1.6819571865443424E-2</v>
      </c>
      <c r="G248" s="11">
        <f t="shared" si="18"/>
        <v>7.25</v>
      </c>
      <c r="H248" s="15">
        <f t="shared" si="19"/>
        <v>1.0776662950575994E-2</v>
      </c>
    </row>
    <row r="249" spans="2:8" ht="15" x14ac:dyDescent="0.2">
      <c r="B249" s="7" t="s">
        <v>87</v>
      </c>
      <c r="C249" s="38">
        <v>48</v>
      </c>
      <c r="D249" s="38">
        <v>30</v>
      </c>
      <c r="E249" s="12">
        <f t="shared" si="16"/>
        <v>1.7837235228539576E-2</v>
      </c>
      <c r="F249" s="12">
        <f t="shared" si="17"/>
        <v>1.5290519877675841E-2</v>
      </c>
      <c r="G249" s="11">
        <f t="shared" si="18"/>
        <v>-0.375</v>
      </c>
      <c r="H249" s="15">
        <f t="shared" si="19"/>
        <v>-6.688963210702341E-3</v>
      </c>
    </row>
    <row r="250" spans="2:8" ht="15" x14ac:dyDescent="0.2">
      <c r="B250" s="7" t="s">
        <v>82</v>
      </c>
      <c r="C250" s="38">
        <v>24</v>
      </c>
      <c r="D250" s="38">
        <v>0</v>
      </c>
      <c r="E250" s="12">
        <f t="shared" si="16"/>
        <v>8.918617614269788E-3</v>
      </c>
      <c r="F250" s="12" t="str">
        <f t="shared" si="17"/>
        <v/>
      </c>
      <c r="G250" s="11" t="str">
        <f t="shared" si="18"/>
        <v>0</v>
      </c>
      <c r="H250" s="15">
        <f t="shared" si="19"/>
        <v>0</v>
      </c>
    </row>
    <row r="251" spans="2:8" ht="15" x14ac:dyDescent="0.2">
      <c r="B251" s="7" t="s">
        <v>320</v>
      </c>
      <c r="C251" s="38">
        <v>6</v>
      </c>
      <c r="D251" s="38">
        <v>0</v>
      </c>
      <c r="E251" s="12">
        <f t="shared" si="16"/>
        <v>2.229654403567447E-3</v>
      </c>
      <c r="F251" s="12" t="str">
        <f t="shared" si="17"/>
        <v/>
      </c>
      <c r="G251" s="11" t="str">
        <f t="shared" si="18"/>
        <v>0</v>
      </c>
      <c r="H251" s="15">
        <f t="shared" si="19"/>
        <v>0</v>
      </c>
    </row>
    <row r="252" spans="2:8" ht="15" x14ac:dyDescent="0.2">
      <c r="B252" s="7" t="s">
        <v>321</v>
      </c>
      <c r="C252" s="38">
        <v>45</v>
      </c>
      <c r="D252" s="38">
        <v>35</v>
      </c>
      <c r="E252" s="12">
        <f t="shared" si="16"/>
        <v>1.6722408026755852E-2</v>
      </c>
      <c r="F252" s="12">
        <f t="shared" si="17"/>
        <v>1.7838939857288481E-2</v>
      </c>
      <c r="G252" s="11">
        <f t="shared" si="18"/>
        <v>-0.22222222222222221</v>
      </c>
      <c r="H252" s="15">
        <f t="shared" si="19"/>
        <v>-3.7160906726124115E-3</v>
      </c>
    </row>
    <row r="253" spans="2:8" ht="15" x14ac:dyDescent="0.2">
      <c r="B253" s="7" t="s">
        <v>322</v>
      </c>
      <c r="C253" s="38">
        <v>34</v>
      </c>
      <c r="D253" s="38">
        <v>7</v>
      </c>
      <c r="E253" s="12">
        <f t="shared" si="16"/>
        <v>1.26347082868822E-2</v>
      </c>
      <c r="F253" s="12">
        <f t="shared" si="17"/>
        <v>3.5677879714576962E-3</v>
      </c>
      <c r="G253" s="11">
        <f t="shared" si="18"/>
        <v>-0.79411764705882348</v>
      </c>
      <c r="H253" s="15">
        <f t="shared" si="19"/>
        <v>-1.0033444816053512E-2</v>
      </c>
    </row>
    <row r="254" spans="2:8" ht="15" x14ac:dyDescent="0.2">
      <c r="B254" s="7" t="s">
        <v>323</v>
      </c>
      <c r="C254" s="38">
        <v>4</v>
      </c>
      <c r="D254" s="38">
        <v>13</v>
      </c>
      <c r="E254" s="12">
        <f t="shared" si="16"/>
        <v>1.4864362690449647E-3</v>
      </c>
      <c r="F254" s="12">
        <f t="shared" si="17"/>
        <v>6.6258919469928644E-3</v>
      </c>
      <c r="G254" s="11">
        <f t="shared" si="18"/>
        <v>2.25</v>
      </c>
      <c r="H254" s="15">
        <f t="shared" si="19"/>
        <v>3.3444816053511705E-3</v>
      </c>
    </row>
    <row r="255" spans="2:8" ht="15" x14ac:dyDescent="0.2">
      <c r="B255" s="7" t="s">
        <v>324</v>
      </c>
      <c r="C255" s="38">
        <v>11</v>
      </c>
      <c r="D255" s="38">
        <v>0</v>
      </c>
      <c r="E255" s="12">
        <f t="shared" si="16"/>
        <v>4.087699739873653E-3</v>
      </c>
      <c r="F255" s="12" t="str">
        <f t="shared" si="17"/>
        <v/>
      </c>
      <c r="G255" s="11" t="str">
        <f t="shared" si="18"/>
        <v>0</v>
      </c>
      <c r="H255" s="15">
        <f t="shared" si="19"/>
        <v>0</v>
      </c>
    </row>
    <row r="256" spans="2:8" ht="15" x14ac:dyDescent="0.2">
      <c r="B256" s="7" t="s">
        <v>88</v>
      </c>
      <c r="C256" s="38">
        <v>12</v>
      </c>
      <c r="D256" s="38">
        <v>32</v>
      </c>
      <c r="E256" s="12">
        <f t="shared" si="16"/>
        <v>4.459308807134894E-3</v>
      </c>
      <c r="F256" s="12">
        <f t="shared" si="17"/>
        <v>1.6309887869520898E-2</v>
      </c>
      <c r="G256" s="11">
        <f t="shared" si="18"/>
        <v>1.6666666666666667</v>
      </c>
      <c r="H256" s="15">
        <f t="shared" si="19"/>
        <v>7.4321813452248239E-3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3</v>
      </c>
      <c r="D261" s="38">
        <v>0</v>
      </c>
      <c r="E261" s="12">
        <f t="shared" si="16"/>
        <v>1.1148272017837235E-3</v>
      </c>
      <c r="F261" s="12" t="str">
        <f t="shared" si="17"/>
        <v/>
      </c>
      <c r="G261" s="11" t="str">
        <f t="shared" si="18"/>
        <v>0</v>
      </c>
      <c r="H261" s="15">
        <f t="shared" si="19"/>
        <v>0</v>
      </c>
    </row>
    <row r="262" spans="2:8" ht="15" x14ac:dyDescent="0.2">
      <c r="B262" s="7" t="s">
        <v>90</v>
      </c>
      <c r="C262" s="38">
        <v>5</v>
      </c>
      <c r="D262" s="38">
        <v>5</v>
      </c>
      <c r="E262" s="12">
        <f t="shared" si="16"/>
        <v>1.8580453363062058E-3</v>
      </c>
      <c r="F262" s="12">
        <f t="shared" si="17"/>
        <v>2.5484199796126403E-3</v>
      </c>
      <c r="G262" s="11">
        <f t="shared" si="18"/>
        <v>0</v>
      </c>
      <c r="H262" s="15">
        <f t="shared" si="19"/>
        <v>0</v>
      </c>
    </row>
    <row r="263" spans="2:8" ht="15" x14ac:dyDescent="0.2">
      <c r="B263" s="7" t="s">
        <v>329</v>
      </c>
      <c r="C263" s="38">
        <v>0</v>
      </c>
      <c r="D263" s="38">
        <v>4</v>
      </c>
      <c r="E263" s="12" t="str">
        <f t="shared" si="16"/>
        <v/>
      </c>
      <c r="F263" s="12">
        <f t="shared" si="17"/>
        <v>2.0387359836901123E-3</v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2</v>
      </c>
      <c r="D264" s="38">
        <v>3</v>
      </c>
      <c r="E264" s="12">
        <f t="shared" si="16"/>
        <v>7.4321813452248237E-4</v>
      </c>
      <c r="F264" s="12">
        <f t="shared" si="17"/>
        <v>1.5290519877675841E-3</v>
      </c>
      <c r="G264" s="11">
        <f t="shared" si="18"/>
        <v>0.5</v>
      </c>
      <c r="H264" s="15">
        <f t="shared" si="19"/>
        <v>3.7160906726124119E-4</v>
      </c>
    </row>
    <row r="265" spans="2:8" ht="15" x14ac:dyDescent="0.2">
      <c r="B265" s="7" t="s">
        <v>331</v>
      </c>
      <c r="C265" s="38">
        <v>4</v>
      </c>
      <c r="D265" s="38">
        <v>0</v>
      </c>
      <c r="E265" s="12">
        <f t="shared" si="16"/>
        <v>1.4864362690449647E-3</v>
      </c>
      <c r="F265" s="12" t="str">
        <f t="shared" si="17"/>
        <v/>
      </c>
      <c r="G265" s="11" t="str">
        <f t="shared" si="18"/>
        <v>0</v>
      </c>
      <c r="H265" s="15">
        <f t="shared" si="19"/>
        <v>0</v>
      </c>
    </row>
    <row r="266" spans="2:8" ht="15" x14ac:dyDescent="0.2">
      <c r="B266" s="7" t="s">
        <v>332</v>
      </c>
      <c r="C266" s="38">
        <v>12</v>
      </c>
      <c r="D266" s="38">
        <v>12</v>
      </c>
      <c r="E266" s="12">
        <f t="shared" si="16"/>
        <v>4.459308807134894E-3</v>
      </c>
      <c r="F266" s="12">
        <f t="shared" si="17"/>
        <v>6.1162079510703364E-3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1</v>
      </c>
      <c r="E267" s="12" t="str">
        <f t="shared" si="16"/>
        <v/>
      </c>
      <c r="F267" s="12">
        <f t="shared" si="17"/>
        <v>5.0968399592252807E-4</v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50</v>
      </c>
      <c r="D268" s="38">
        <v>53</v>
      </c>
      <c r="E268" s="12">
        <f t="shared" si="16"/>
        <v>1.858045336306206E-2</v>
      </c>
      <c r="F268" s="12">
        <f t="shared" si="17"/>
        <v>2.7013251783893986E-2</v>
      </c>
      <c r="G268" s="11">
        <f t="shared" si="18"/>
        <v>0.06</v>
      </c>
      <c r="H268" s="15">
        <f t="shared" si="19"/>
        <v>1.1148272017837235E-3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</v>
      </c>
      <c r="D270" s="38">
        <v>3</v>
      </c>
      <c r="E270" s="12">
        <f t="shared" si="16"/>
        <v>3.7160906726124119E-4</v>
      </c>
      <c r="F270" s="12">
        <f t="shared" si="17"/>
        <v>1.5290519877675841E-3</v>
      </c>
      <c r="G270" s="11">
        <f t="shared" si="18"/>
        <v>2</v>
      </c>
      <c r="H270" s="15">
        <f t="shared" si="19"/>
        <v>7.4321813452248237E-4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2</v>
      </c>
      <c r="D272" s="38">
        <v>3</v>
      </c>
      <c r="E272" s="12">
        <f t="shared" si="16"/>
        <v>7.4321813452248237E-4</v>
      </c>
      <c r="F272" s="12">
        <f t="shared" si="17"/>
        <v>1.5290519877675841E-3</v>
      </c>
      <c r="G272" s="11">
        <f t="shared" si="18"/>
        <v>0.5</v>
      </c>
      <c r="H272" s="15">
        <f t="shared" si="19"/>
        <v>3.7160906726124119E-4</v>
      </c>
    </row>
    <row r="273" spans="2:8" ht="15" x14ac:dyDescent="0.2">
      <c r="B273" s="7" t="s">
        <v>91</v>
      </c>
      <c r="C273" s="38">
        <v>11</v>
      </c>
      <c r="D273" s="38">
        <v>18</v>
      </c>
      <c r="E273" s="12">
        <f t="shared" si="16"/>
        <v>4.087699739873653E-3</v>
      </c>
      <c r="F273" s="12">
        <f t="shared" si="17"/>
        <v>9.1743119266055051E-3</v>
      </c>
      <c r="G273" s="11">
        <f t="shared" si="18"/>
        <v>0.63636363636363635</v>
      </c>
      <c r="H273" s="15">
        <f t="shared" si="19"/>
        <v>2.601263470828688E-3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2</v>
      </c>
      <c r="E276" s="12" t="str">
        <f t="shared" si="16"/>
        <v/>
      </c>
      <c r="F276" s="12">
        <f t="shared" si="17"/>
        <v>1.0193679918450561E-3</v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1</v>
      </c>
      <c r="D280" s="38">
        <v>2</v>
      </c>
      <c r="E280" s="12">
        <f t="shared" si="16"/>
        <v>3.7160906726124119E-4</v>
      </c>
      <c r="F280" s="12">
        <f t="shared" si="17"/>
        <v>1.0193679918450561E-3</v>
      </c>
      <c r="G280" s="11">
        <f t="shared" si="18"/>
        <v>1</v>
      </c>
      <c r="H280" s="15">
        <f t="shared" si="19"/>
        <v>3.7160906726124119E-4</v>
      </c>
    </row>
    <row r="281" spans="2:8" ht="15" x14ac:dyDescent="0.2">
      <c r="B281" s="7" t="s">
        <v>344</v>
      </c>
      <c r="C281" s="38">
        <v>1</v>
      </c>
      <c r="D281" s="38">
        <v>1</v>
      </c>
      <c r="E281" s="12">
        <f t="shared" ref="E281:E288" si="20">+IF(C281=0,"",C281/C$151)</f>
        <v>3.7160906726124119E-4</v>
      </c>
      <c r="F281" s="12">
        <f t="shared" ref="F281:F288" si="21">+IF(D281=0,"",D281/D$151)</f>
        <v>5.0968399592252807E-4</v>
      </c>
      <c r="G281" s="11">
        <f t="shared" ref="G281:G288" si="22">+IF(OR(AND(D281=0),(C281=0)),"0",((D281-C281)/C281))</f>
        <v>0</v>
      </c>
      <c r="H281" s="15">
        <f t="shared" ref="H281:H288" si="23">+IF(OR(AND(E281=""),(G281="")),"",E281*G281)</f>
        <v>0</v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7</v>
      </c>
      <c r="D283" s="38">
        <v>0</v>
      </c>
      <c r="E283" s="12">
        <f t="shared" si="20"/>
        <v>2.601263470828688E-3</v>
      </c>
      <c r="F283" s="12" t="str">
        <f t="shared" si="21"/>
        <v/>
      </c>
      <c r="G283" s="11" t="str">
        <f t="shared" si="22"/>
        <v>0</v>
      </c>
      <c r="H283" s="15">
        <f t="shared" si="23"/>
        <v>0</v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2</v>
      </c>
      <c r="E285" s="12" t="str">
        <f t="shared" si="20"/>
        <v/>
      </c>
      <c r="F285" s="12">
        <f t="shared" si="21"/>
        <v>1.0193679918450561E-3</v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4</v>
      </c>
      <c r="D286" s="38">
        <v>5</v>
      </c>
      <c r="E286" s="12">
        <f t="shared" si="20"/>
        <v>1.4864362690449647E-3</v>
      </c>
      <c r="F286" s="12">
        <f t="shared" si="21"/>
        <v>2.5484199796126403E-3</v>
      </c>
      <c r="G286" s="11">
        <f t="shared" si="22"/>
        <v>0.25</v>
      </c>
      <c r="H286" s="15">
        <f t="shared" si="23"/>
        <v>3.7160906726124119E-4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10133</v>
      </c>
      <c r="D294" s="34">
        <f>SUM(D295:D499)</f>
        <v>9392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-7.3127405506760085E-2</v>
      </c>
      <c r="H294" s="36">
        <f>+IF(OR(AND(E294=""),(G294="")),"",E294*G294)</f>
        <v>-7.3127405506760085E-2</v>
      </c>
    </row>
    <row r="295" spans="2:8" ht="15" x14ac:dyDescent="0.2">
      <c r="B295" s="37" t="s">
        <v>100</v>
      </c>
      <c r="C295" s="38">
        <v>233</v>
      </c>
      <c r="D295" s="38">
        <v>220</v>
      </c>
      <c r="E295" s="40">
        <f>+IF(C295=0,"",C295/C$294)</f>
        <v>2.2994177440047371E-2</v>
      </c>
      <c r="F295" s="40">
        <f>+IF(D295=0,"",D295/D$294)</f>
        <v>2.3424190800681432E-2</v>
      </c>
      <c r="G295" s="30">
        <f>+IF(OR(AND(D295=0),(C295=0)),"0",((D295-C295)/C295))</f>
        <v>-5.5793991416309016E-2</v>
      </c>
      <c r="H295" s="31">
        <f>+IF(OR(AND(E295=""),(G295="")),"",E295*G295)</f>
        <v>-1.2829369387150895E-3</v>
      </c>
    </row>
    <row r="296" spans="2:8" ht="15" x14ac:dyDescent="0.2">
      <c r="B296" s="5" t="s">
        <v>113</v>
      </c>
      <c r="C296" s="38">
        <v>6</v>
      </c>
      <c r="D296" s="38">
        <v>7</v>
      </c>
      <c r="E296" s="12">
        <f t="shared" ref="E296:E359" si="24">+IF(C296=0,"",C296/C$294)</f>
        <v>5.9212474094542586E-4</v>
      </c>
      <c r="F296" s="12">
        <f t="shared" ref="F296:F359" si="25">+IF(D296=0,"",D296/D$294)</f>
        <v>7.4531516183986375E-4</v>
      </c>
      <c r="G296" s="11">
        <f t="shared" ref="G296:G359" si="26">+IF(OR(AND(D296=0),(C296=0)),"0",((D296-C296)/C296))</f>
        <v>0.16666666666666666</v>
      </c>
      <c r="H296" s="15">
        <f t="shared" ref="H296:H359" si="27">+IF(OR(AND(E296=""),(G296="")),"",E296*G296)</f>
        <v>9.8687456824237644E-5</v>
      </c>
    </row>
    <row r="297" spans="2:8" ht="15" x14ac:dyDescent="0.2">
      <c r="B297" s="5" t="s">
        <v>104</v>
      </c>
      <c r="C297" s="38">
        <v>157</v>
      </c>
      <c r="D297" s="38">
        <v>39</v>
      </c>
      <c r="E297" s="12">
        <f t="shared" si="24"/>
        <v>1.549393072140531E-2</v>
      </c>
      <c r="F297" s="12">
        <f t="shared" si="25"/>
        <v>4.1524701873935262E-3</v>
      </c>
      <c r="G297" s="11">
        <f t="shared" si="26"/>
        <v>-0.75159235668789814</v>
      </c>
      <c r="H297" s="15">
        <f t="shared" si="27"/>
        <v>-1.1645119905260043E-2</v>
      </c>
    </row>
    <row r="298" spans="2:8" ht="15" x14ac:dyDescent="0.2">
      <c r="B298" s="5" t="s">
        <v>95</v>
      </c>
      <c r="C298" s="38">
        <v>32</v>
      </c>
      <c r="D298" s="38">
        <v>5</v>
      </c>
      <c r="E298" s="12">
        <f t="shared" si="24"/>
        <v>3.1579986183756046E-3</v>
      </c>
      <c r="F298" s="12">
        <f t="shared" si="25"/>
        <v>5.3236797274275978E-4</v>
      </c>
      <c r="G298" s="11">
        <f t="shared" si="26"/>
        <v>-0.84375</v>
      </c>
      <c r="H298" s="15">
        <f t="shared" si="27"/>
        <v>-2.6645613342544164E-3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514</v>
      </c>
      <c r="D301" s="38">
        <v>366</v>
      </c>
      <c r="E301" s="12">
        <f t="shared" si="24"/>
        <v>5.072535280765815E-2</v>
      </c>
      <c r="F301" s="12">
        <f t="shared" si="25"/>
        <v>3.896933560477002E-2</v>
      </c>
      <c r="G301" s="11">
        <f t="shared" si="26"/>
        <v>-0.28793774319066145</v>
      </c>
      <c r="H301" s="15">
        <f t="shared" si="27"/>
        <v>-1.4605743609987171E-2</v>
      </c>
    </row>
    <row r="302" spans="2:8" ht="15" x14ac:dyDescent="0.2">
      <c r="B302" s="5" t="s">
        <v>109</v>
      </c>
      <c r="C302" s="38">
        <v>14</v>
      </c>
      <c r="D302" s="38">
        <v>20</v>
      </c>
      <c r="E302" s="12">
        <f t="shared" si="24"/>
        <v>1.3816243955393269E-3</v>
      </c>
      <c r="F302" s="12">
        <f t="shared" si="25"/>
        <v>2.1294718909710391E-3</v>
      </c>
      <c r="G302" s="11">
        <f t="shared" si="26"/>
        <v>0.42857142857142855</v>
      </c>
      <c r="H302" s="15">
        <f t="shared" si="27"/>
        <v>5.9212474094542575E-4</v>
      </c>
    </row>
    <row r="303" spans="2:8" ht="15" x14ac:dyDescent="0.2">
      <c r="B303" s="5" t="s">
        <v>108</v>
      </c>
      <c r="C303" s="38">
        <v>8</v>
      </c>
      <c r="D303" s="38">
        <v>1</v>
      </c>
      <c r="E303" s="12">
        <f t="shared" si="24"/>
        <v>7.8949965459390115E-4</v>
      </c>
      <c r="F303" s="12">
        <f t="shared" si="25"/>
        <v>1.0647359454855196E-4</v>
      </c>
      <c r="G303" s="11">
        <f t="shared" si="26"/>
        <v>-0.875</v>
      </c>
      <c r="H303" s="15">
        <f t="shared" si="27"/>
        <v>-6.9081219776966356E-4</v>
      </c>
    </row>
    <row r="304" spans="2:8" ht="15" x14ac:dyDescent="0.2">
      <c r="B304" s="5" t="s">
        <v>107</v>
      </c>
      <c r="C304" s="38">
        <v>71</v>
      </c>
      <c r="D304" s="38">
        <v>31</v>
      </c>
      <c r="E304" s="12">
        <f t="shared" si="24"/>
        <v>7.0068094345208725E-3</v>
      </c>
      <c r="F304" s="12">
        <f t="shared" si="25"/>
        <v>3.3006814310051107E-3</v>
      </c>
      <c r="G304" s="11">
        <f t="shared" si="26"/>
        <v>-0.56338028169014087</v>
      </c>
      <c r="H304" s="15">
        <f t="shared" si="27"/>
        <v>-3.9474982729695062E-3</v>
      </c>
    </row>
    <row r="305" spans="2:8" ht="15" x14ac:dyDescent="0.2">
      <c r="B305" s="5" t="s">
        <v>351</v>
      </c>
      <c r="C305" s="38">
        <v>31</v>
      </c>
      <c r="D305" s="38">
        <v>4</v>
      </c>
      <c r="E305" s="12">
        <f t="shared" si="24"/>
        <v>3.0593111615513668E-3</v>
      </c>
      <c r="F305" s="12">
        <f t="shared" si="25"/>
        <v>4.2589437819420784E-4</v>
      </c>
      <c r="G305" s="11">
        <f t="shared" si="26"/>
        <v>-0.87096774193548387</v>
      </c>
      <c r="H305" s="15">
        <f t="shared" si="27"/>
        <v>-2.6645613342544164E-3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439</v>
      </c>
      <c r="D307" s="38">
        <v>477</v>
      </c>
      <c r="E307" s="12">
        <f t="shared" si="24"/>
        <v>4.3323793545840324E-2</v>
      </c>
      <c r="F307" s="12">
        <f t="shared" si="25"/>
        <v>5.0787904599659282E-2</v>
      </c>
      <c r="G307" s="11">
        <f t="shared" si="26"/>
        <v>8.656036446469248E-2</v>
      </c>
      <c r="H307" s="15">
        <f t="shared" si="27"/>
        <v>3.7501233593210301E-3</v>
      </c>
    </row>
    <row r="308" spans="2:8" ht="15" x14ac:dyDescent="0.2">
      <c r="B308" s="5" t="s">
        <v>99</v>
      </c>
      <c r="C308" s="38">
        <v>41</v>
      </c>
      <c r="D308" s="38">
        <v>16</v>
      </c>
      <c r="E308" s="12">
        <f t="shared" si="24"/>
        <v>4.0461857297937436E-3</v>
      </c>
      <c r="F308" s="12">
        <f t="shared" si="25"/>
        <v>1.7035775127768314E-3</v>
      </c>
      <c r="G308" s="11">
        <f t="shared" si="26"/>
        <v>-0.6097560975609756</v>
      </c>
      <c r="H308" s="15">
        <f t="shared" si="27"/>
        <v>-2.4671864206059413E-3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114</v>
      </c>
      <c r="D310" s="38">
        <v>45</v>
      </c>
      <c r="E310" s="12">
        <f t="shared" si="24"/>
        <v>1.1250370077963092E-2</v>
      </c>
      <c r="F310" s="12">
        <f t="shared" si="25"/>
        <v>4.7913117546848384E-3</v>
      </c>
      <c r="G310" s="11">
        <f t="shared" si="26"/>
        <v>-0.60526315789473684</v>
      </c>
      <c r="H310" s="15">
        <f t="shared" si="27"/>
        <v>-6.8094345208723978E-3</v>
      </c>
    </row>
    <row r="311" spans="2:8" ht="15" x14ac:dyDescent="0.2">
      <c r="B311" s="5" t="s">
        <v>102</v>
      </c>
      <c r="C311" s="38">
        <v>50</v>
      </c>
      <c r="D311" s="38">
        <v>211</v>
      </c>
      <c r="E311" s="12">
        <f t="shared" si="24"/>
        <v>4.9343728412118816E-3</v>
      </c>
      <c r="F311" s="12">
        <f t="shared" si="25"/>
        <v>2.2465928449744463E-2</v>
      </c>
      <c r="G311" s="11">
        <f t="shared" si="26"/>
        <v>3.22</v>
      </c>
      <c r="H311" s="15">
        <f t="shared" si="27"/>
        <v>1.5888680548702259E-2</v>
      </c>
    </row>
    <row r="312" spans="2:8" ht="15" x14ac:dyDescent="0.2">
      <c r="B312" s="5" t="s">
        <v>97</v>
      </c>
      <c r="C312" s="38">
        <v>2</v>
      </c>
      <c r="D312" s="38">
        <v>0</v>
      </c>
      <c r="E312" s="12">
        <f t="shared" si="24"/>
        <v>1.9737491364847529E-4</v>
      </c>
      <c r="F312" s="12" t="str">
        <f t="shared" si="25"/>
        <v/>
      </c>
      <c r="G312" s="11" t="str">
        <f t="shared" si="26"/>
        <v>0</v>
      </c>
      <c r="H312" s="15">
        <f t="shared" si="27"/>
        <v>0</v>
      </c>
    </row>
    <row r="313" spans="2:8" ht="15" x14ac:dyDescent="0.2">
      <c r="B313" s="5" t="s">
        <v>352</v>
      </c>
      <c r="C313" s="38">
        <v>1</v>
      </c>
      <c r="D313" s="38">
        <v>0</v>
      </c>
      <c r="E313" s="12">
        <f t="shared" si="24"/>
        <v>9.8687456824237644E-5</v>
      </c>
      <c r="F313" s="12" t="str">
        <f t="shared" si="25"/>
        <v/>
      </c>
      <c r="G313" s="11" t="str">
        <f t="shared" si="26"/>
        <v>0</v>
      </c>
      <c r="H313" s="15">
        <f t="shared" si="27"/>
        <v>0</v>
      </c>
    </row>
    <row r="314" spans="2:8" ht="15" x14ac:dyDescent="0.2">
      <c r="B314" s="5" t="s">
        <v>353</v>
      </c>
      <c r="C314" s="38">
        <v>1524</v>
      </c>
      <c r="D314" s="38">
        <v>292</v>
      </c>
      <c r="E314" s="12">
        <f t="shared" si="24"/>
        <v>0.15039968420013816</v>
      </c>
      <c r="F314" s="12">
        <f t="shared" si="25"/>
        <v>3.1090289608177172E-2</v>
      </c>
      <c r="G314" s="11">
        <f t="shared" si="26"/>
        <v>-0.80839895013123364</v>
      </c>
      <c r="H314" s="15">
        <f t="shared" si="27"/>
        <v>-0.12158294680746078</v>
      </c>
    </row>
    <row r="315" spans="2:8" ht="15" x14ac:dyDescent="0.2">
      <c r="B315" s="5" t="s">
        <v>354</v>
      </c>
      <c r="C315" s="38">
        <v>171</v>
      </c>
      <c r="D315" s="38">
        <v>65</v>
      </c>
      <c r="E315" s="12">
        <f t="shared" si="24"/>
        <v>1.6875555116944635E-2</v>
      </c>
      <c r="F315" s="12">
        <f t="shared" si="25"/>
        <v>6.9207836456558775E-3</v>
      </c>
      <c r="G315" s="11">
        <f t="shared" si="26"/>
        <v>-0.61988304093567248</v>
      </c>
      <c r="H315" s="15">
        <f t="shared" si="27"/>
        <v>-1.0460870423369188E-2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61</v>
      </c>
      <c r="D317" s="38">
        <v>25</v>
      </c>
      <c r="E317" s="12">
        <f t="shared" si="24"/>
        <v>6.0199348662784962E-3</v>
      </c>
      <c r="F317" s="12">
        <f t="shared" si="25"/>
        <v>2.6618398637137989E-3</v>
      </c>
      <c r="G317" s="11">
        <f t="shared" si="26"/>
        <v>-0.5901639344262295</v>
      </c>
      <c r="H317" s="15">
        <f t="shared" si="27"/>
        <v>-3.552748445672555E-3</v>
      </c>
    </row>
    <row r="318" spans="2:8" ht="15" x14ac:dyDescent="0.2">
      <c r="B318" s="5" t="s">
        <v>355</v>
      </c>
      <c r="C318" s="38">
        <v>290</v>
      </c>
      <c r="D318" s="38">
        <v>194</v>
      </c>
      <c r="E318" s="12">
        <f t="shared" si="24"/>
        <v>2.8619362479028916E-2</v>
      </c>
      <c r="F318" s="12">
        <f t="shared" si="25"/>
        <v>2.0655877342419079E-2</v>
      </c>
      <c r="G318" s="11">
        <f t="shared" si="26"/>
        <v>-0.33103448275862069</v>
      </c>
      <c r="H318" s="15">
        <f t="shared" si="27"/>
        <v>-9.4739958551268138E-3</v>
      </c>
    </row>
    <row r="319" spans="2:8" ht="15" x14ac:dyDescent="0.2">
      <c r="B319" s="5" t="s">
        <v>115</v>
      </c>
      <c r="C319" s="38">
        <v>108</v>
      </c>
      <c r="D319" s="38">
        <v>28</v>
      </c>
      <c r="E319" s="12">
        <f t="shared" si="24"/>
        <v>1.0658245337017666E-2</v>
      </c>
      <c r="F319" s="12">
        <f t="shared" si="25"/>
        <v>2.981260647359455E-3</v>
      </c>
      <c r="G319" s="11">
        <f t="shared" si="26"/>
        <v>-0.7407407407407407</v>
      </c>
      <c r="H319" s="15">
        <f t="shared" si="27"/>
        <v>-7.8949965459390106E-3</v>
      </c>
    </row>
    <row r="320" spans="2:8" ht="15" x14ac:dyDescent="0.2">
      <c r="B320" s="5" t="s">
        <v>114</v>
      </c>
      <c r="C320" s="38">
        <v>0</v>
      </c>
      <c r="D320" s="38">
        <v>9</v>
      </c>
      <c r="E320" s="12" t="str">
        <f t="shared" si="24"/>
        <v/>
      </c>
      <c r="F320" s="12">
        <f t="shared" si="25"/>
        <v>9.5826235093696762E-4</v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5</v>
      </c>
      <c r="D321" s="38">
        <v>24</v>
      </c>
      <c r="E321" s="12">
        <f t="shared" si="24"/>
        <v>4.9343728412118816E-4</v>
      </c>
      <c r="F321" s="12">
        <f t="shared" si="25"/>
        <v>2.5553662691652468E-3</v>
      </c>
      <c r="G321" s="11">
        <f t="shared" si="26"/>
        <v>3.8</v>
      </c>
      <c r="H321" s="15">
        <f t="shared" si="27"/>
        <v>1.8750616796605148E-3</v>
      </c>
    </row>
    <row r="322" spans="2:8" ht="15" x14ac:dyDescent="0.2">
      <c r="B322" s="5" t="s">
        <v>356</v>
      </c>
      <c r="C322" s="38">
        <v>2</v>
      </c>
      <c r="D322" s="38">
        <v>20</v>
      </c>
      <c r="E322" s="12">
        <f t="shared" si="24"/>
        <v>1.9737491364847529E-4</v>
      </c>
      <c r="F322" s="12">
        <f t="shared" si="25"/>
        <v>2.1294718909710391E-3</v>
      </c>
      <c r="G322" s="11">
        <f t="shared" si="26"/>
        <v>9</v>
      </c>
      <c r="H322" s="15">
        <f t="shared" si="27"/>
        <v>1.7763742228362775E-3</v>
      </c>
    </row>
    <row r="323" spans="2:8" ht="15" x14ac:dyDescent="0.2">
      <c r="B323" s="5" t="s">
        <v>472</v>
      </c>
      <c r="C323" s="38">
        <v>2</v>
      </c>
      <c r="D323" s="38">
        <v>0</v>
      </c>
      <c r="E323" s="12">
        <f t="shared" si="24"/>
        <v>1.9737491364847529E-4</v>
      </c>
      <c r="F323" s="12" t="str">
        <f t="shared" si="25"/>
        <v/>
      </c>
      <c r="G323" s="11" t="str">
        <f t="shared" si="26"/>
        <v>0</v>
      </c>
      <c r="H323" s="15">
        <f t="shared" si="27"/>
        <v>0</v>
      </c>
    </row>
    <row r="324" spans="2:8" ht="15" x14ac:dyDescent="0.2">
      <c r="B324" s="5" t="s">
        <v>473</v>
      </c>
      <c r="C324" s="38">
        <v>1</v>
      </c>
      <c r="D324" s="38">
        <v>3</v>
      </c>
      <c r="E324" s="12">
        <f t="shared" si="24"/>
        <v>9.8687456824237644E-5</v>
      </c>
      <c r="F324" s="12">
        <f t="shared" si="25"/>
        <v>3.1942078364565585E-4</v>
      </c>
      <c r="G324" s="11">
        <f t="shared" si="26"/>
        <v>2</v>
      </c>
      <c r="H324" s="15">
        <f t="shared" si="27"/>
        <v>1.9737491364847529E-4</v>
      </c>
    </row>
    <row r="325" spans="2:8" ht="15" x14ac:dyDescent="0.2">
      <c r="B325" s="5" t="s">
        <v>474</v>
      </c>
      <c r="C325" s="38">
        <v>11</v>
      </c>
      <c r="D325" s="38">
        <v>7</v>
      </c>
      <c r="E325" s="12">
        <f t="shared" si="24"/>
        <v>1.0855620250666141E-3</v>
      </c>
      <c r="F325" s="12">
        <f t="shared" si="25"/>
        <v>7.4531516183986375E-4</v>
      </c>
      <c r="G325" s="11">
        <f t="shared" si="26"/>
        <v>-0.36363636363636365</v>
      </c>
      <c r="H325" s="15">
        <f t="shared" si="27"/>
        <v>-3.9474982729695063E-4</v>
      </c>
    </row>
    <row r="326" spans="2:8" ht="15" x14ac:dyDescent="0.2">
      <c r="B326" s="5" t="s">
        <v>357</v>
      </c>
      <c r="C326" s="38">
        <v>426</v>
      </c>
      <c r="D326" s="38">
        <v>359</v>
      </c>
      <c r="E326" s="12">
        <f t="shared" si="24"/>
        <v>4.2040856607125233E-2</v>
      </c>
      <c r="F326" s="12">
        <f t="shared" si="25"/>
        <v>3.8224020442930155E-2</v>
      </c>
      <c r="G326" s="11">
        <f t="shared" si="26"/>
        <v>-0.15727699530516431</v>
      </c>
      <c r="H326" s="15">
        <f t="shared" si="27"/>
        <v>-6.6120596072239213E-3</v>
      </c>
    </row>
    <row r="327" spans="2:8" ht="15" x14ac:dyDescent="0.2">
      <c r="B327" s="5" t="s">
        <v>358</v>
      </c>
      <c r="C327" s="38">
        <v>3</v>
      </c>
      <c r="D327" s="38">
        <v>3</v>
      </c>
      <c r="E327" s="12">
        <f t="shared" si="24"/>
        <v>2.9606237047271293E-4</v>
      </c>
      <c r="F327" s="12">
        <f t="shared" si="25"/>
        <v>3.1942078364565585E-4</v>
      </c>
      <c r="G327" s="11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1</v>
      </c>
      <c r="D328" s="38">
        <v>0</v>
      </c>
      <c r="E328" s="12">
        <f t="shared" si="24"/>
        <v>9.8687456824237644E-5</v>
      </c>
      <c r="F328" s="12" t="str">
        <f t="shared" si="25"/>
        <v/>
      </c>
      <c r="G328" s="11" t="str">
        <f t="shared" si="26"/>
        <v>0</v>
      </c>
      <c r="H328" s="15">
        <f t="shared" si="27"/>
        <v>0</v>
      </c>
    </row>
    <row r="329" spans="2:8" ht="15" x14ac:dyDescent="0.2">
      <c r="B329" s="5" t="s">
        <v>359</v>
      </c>
      <c r="C329" s="38">
        <v>11</v>
      </c>
      <c r="D329" s="38">
        <v>5</v>
      </c>
      <c r="E329" s="12">
        <f t="shared" si="24"/>
        <v>1.0855620250666141E-3</v>
      </c>
      <c r="F329" s="12">
        <f t="shared" si="25"/>
        <v>5.3236797274275978E-4</v>
      </c>
      <c r="G329" s="11">
        <f t="shared" si="26"/>
        <v>-0.54545454545454541</v>
      </c>
      <c r="H329" s="15">
        <f t="shared" si="27"/>
        <v>-5.9212474094542586E-4</v>
      </c>
    </row>
    <row r="330" spans="2:8" ht="15" x14ac:dyDescent="0.2">
      <c r="B330" s="5" t="s">
        <v>360</v>
      </c>
      <c r="C330" s="38">
        <v>44</v>
      </c>
      <c r="D330" s="38">
        <v>42</v>
      </c>
      <c r="E330" s="12">
        <f t="shared" si="24"/>
        <v>4.3422481002664565E-3</v>
      </c>
      <c r="F330" s="12">
        <f t="shared" si="25"/>
        <v>4.4718909710391823E-3</v>
      </c>
      <c r="G330" s="11">
        <f t="shared" si="26"/>
        <v>-4.5454545454545456E-2</v>
      </c>
      <c r="H330" s="15">
        <f t="shared" si="27"/>
        <v>-1.9737491364847531E-4</v>
      </c>
    </row>
    <row r="331" spans="2:8" ht="15" x14ac:dyDescent="0.2">
      <c r="B331" s="5" t="s">
        <v>117</v>
      </c>
      <c r="C331" s="38">
        <v>5</v>
      </c>
      <c r="D331" s="38">
        <v>48</v>
      </c>
      <c r="E331" s="12">
        <f t="shared" si="24"/>
        <v>4.9343728412118816E-4</v>
      </c>
      <c r="F331" s="12">
        <f t="shared" si="25"/>
        <v>5.1107325383304937E-3</v>
      </c>
      <c r="G331" s="11">
        <f t="shared" si="26"/>
        <v>8.6</v>
      </c>
      <c r="H331" s="15">
        <f t="shared" si="27"/>
        <v>4.2435606434422183E-3</v>
      </c>
    </row>
    <row r="332" spans="2:8" ht="15" x14ac:dyDescent="0.2">
      <c r="B332" s="5" t="s">
        <v>361</v>
      </c>
      <c r="C332" s="38">
        <v>1861</v>
      </c>
      <c r="D332" s="38">
        <v>2152</v>
      </c>
      <c r="E332" s="12">
        <f t="shared" si="24"/>
        <v>0.18365735714990625</v>
      </c>
      <c r="F332" s="12">
        <f t="shared" si="25"/>
        <v>0.22913117546848383</v>
      </c>
      <c r="G332" s="11">
        <f t="shared" si="26"/>
        <v>0.15636754433100483</v>
      </c>
      <c r="H332" s="15">
        <f t="shared" si="27"/>
        <v>2.8718049935853151E-2</v>
      </c>
    </row>
    <row r="333" spans="2:8" ht="15" x14ac:dyDescent="0.2">
      <c r="B333" s="5" t="s">
        <v>130</v>
      </c>
      <c r="C333" s="38">
        <v>165</v>
      </c>
      <c r="D333" s="38">
        <v>76</v>
      </c>
      <c r="E333" s="12">
        <f t="shared" si="24"/>
        <v>1.6283430375999209E-2</v>
      </c>
      <c r="F333" s="12">
        <f t="shared" si="25"/>
        <v>8.0919931856899482E-3</v>
      </c>
      <c r="G333" s="11">
        <f t="shared" si="26"/>
        <v>-0.53939393939393943</v>
      </c>
      <c r="H333" s="15">
        <f t="shared" si="27"/>
        <v>-8.7831836573571496E-3</v>
      </c>
    </row>
    <row r="334" spans="2:8" ht="15" x14ac:dyDescent="0.2">
      <c r="B334" s="5" t="s">
        <v>119</v>
      </c>
      <c r="C334" s="38">
        <v>693</v>
      </c>
      <c r="D334" s="38">
        <v>507</v>
      </c>
      <c r="E334" s="12">
        <f t="shared" si="24"/>
        <v>6.8390407579196691E-2</v>
      </c>
      <c r="F334" s="12">
        <f t="shared" si="25"/>
        <v>5.3982112436115844E-2</v>
      </c>
      <c r="G334" s="11">
        <f t="shared" si="26"/>
        <v>-0.26839826839826841</v>
      </c>
      <c r="H334" s="15">
        <f t="shared" si="27"/>
        <v>-1.8355866969308205E-2</v>
      </c>
    </row>
    <row r="335" spans="2:8" ht="15" x14ac:dyDescent="0.2">
      <c r="B335" s="5" t="s">
        <v>128</v>
      </c>
      <c r="C335" s="38">
        <v>135</v>
      </c>
      <c r="D335" s="38">
        <v>50</v>
      </c>
      <c r="E335" s="12">
        <f t="shared" si="24"/>
        <v>1.3322806671272081E-2</v>
      </c>
      <c r="F335" s="12">
        <f t="shared" si="25"/>
        <v>5.3236797274275978E-3</v>
      </c>
      <c r="G335" s="11">
        <f t="shared" si="26"/>
        <v>-0.62962962962962965</v>
      </c>
      <c r="H335" s="15">
        <f t="shared" si="27"/>
        <v>-8.3884338300602001E-3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19</v>
      </c>
      <c r="D337" s="38">
        <v>1</v>
      </c>
      <c r="E337" s="12">
        <f t="shared" si="24"/>
        <v>1.8750616796605151E-3</v>
      </c>
      <c r="F337" s="12">
        <f t="shared" si="25"/>
        <v>1.0647359454855196E-4</v>
      </c>
      <c r="G337" s="11">
        <f t="shared" si="26"/>
        <v>-0.94736842105263153</v>
      </c>
      <c r="H337" s="15">
        <f t="shared" si="27"/>
        <v>-1.7763742228362773E-3</v>
      </c>
    </row>
    <row r="338" spans="2:8" ht="15" x14ac:dyDescent="0.2">
      <c r="B338" s="5" t="s">
        <v>362</v>
      </c>
      <c r="C338" s="38">
        <v>9</v>
      </c>
      <c r="D338" s="38">
        <v>51</v>
      </c>
      <c r="E338" s="12">
        <f t="shared" si="24"/>
        <v>8.8818711141813874E-4</v>
      </c>
      <c r="F338" s="12">
        <f t="shared" si="25"/>
        <v>5.4301533219761498E-3</v>
      </c>
      <c r="G338" s="11">
        <f t="shared" si="26"/>
        <v>4.666666666666667</v>
      </c>
      <c r="H338" s="15">
        <f t="shared" si="27"/>
        <v>4.1448731866179809E-3</v>
      </c>
    </row>
    <row r="339" spans="2:8" ht="15" x14ac:dyDescent="0.2">
      <c r="B339" s="5" t="s">
        <v>363</v>
      </c>
      <c r="C339" s="38">
        <v>22</v>
      </c>
      <c r="D339" s="38">
        <v>14</v>
      </c>
      <c r="E339" s="12">
        <f t="shared" si="24"/>
        <v>2.1711240501332283E-3</v>
      </c>
      <c r="F339" s="12">
        <f t="shared" si="25"/>
        <v>1.4906303236797275E-3</v>
      </c>
      <c r="G339" s="11">
        <f t="shared" si="26"/>
        <v>-0.36363636363636365</v>
      </c>
      <c r="H339" s="15">
        <f t="shared" si="27"/>
        <v>-7.8949965459390126E-4</v>
      </c>
    </row>
    <row r="340" spans="2:8" ht="15" x14ac:dyDescent="0.2">
      <c r="B340" s="5" t="s">
        <v>364</v>
      </c>
      <c r="C340" s="38">
        <v>10</v>
      </c>
      <c r="D340" s="38">
        <v>2</v>
      </c>
      <c r="E340" s="12">
        <f t="shared" si="24"/>
        <v>9.8687456824237633E-4</v>
      </c>
      <c r="F340" s="12">
        <f t="shared" si="25"/>
        <v>2.1294718909710392E-4</v>
      </c>
      <c r="G340" s="11">
        <f t="shared" si="26"/>
        <v>-0.8</v>
      </c>
      <c r="H340" s="15">
        <f t="shared" si="27"/>
        <v>-7.8949965459390115E-4</v>
      </c>
    </row>
    <row r="341" spans="2:8" ht="15" x14ac:dyDescent="0.2">
      <c r="B341" s="5" t="s">
        <v>118</v>
      </c>
      <c r="C341" s="38">
        <v>26</v>
      </c>
      <c r="D341" s="38">
        <v>1</v>
      </c>
      <c r="E341" s="12">
        <f t="shared" si="24"/>
        <v>2.5658738774301786E-3</v>
      </c>
      <c r="F341" s="12">
        <f t="shared" si="25"/>
        <v>1.0647359454855196E-4</v>
      </c>
      <c r="G341" s="11">
        <f t="shared" si="26"/>
        <v>-0.96153846153846156</v>
      </c>
      <c r="H341" s="15">
        <f t="shared" si="27"/>
        <v>-2.4671864206059413E-3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20</v>
      </c>
      <c r="D343" s="38">
        <v>7</v>
      </c>
      <c r="E343" s="12">
        <f t="shared" si="24"/>
        <v>1.9737491364847527E-3</v>
      </c>
      <c r="F343" s="12">
        <f t="shared" si="25"/>
        <v>7.4531516183986375E-4</v>
      </c>
      <c r="G343" s="11">
        <f t="shared" si="26"/>
        <v>-0.65</v>
      </c>
      <c r="H343" s="15">
        <f t="shared" si="27"/>
        <v>-1.2829369387150893E-3</v>
      </c>
    </row>
    <row r="344" spans="2:8" ht="15" x14ac:dyDescent="0.2">
      <c r="B344" s="5" t="s">
        <v>131</v>
      </c>
      <c r="C344" s="38">
        <v>42</v>
      </c>
      <c r="D344" s="38">
        <v>27</v>
      </c>
      <c r="E344" s="12">
        <f t="shared" si="24"/>
        <v>4.1448731866179809E-3</v>
      </c>
      <c r="F344" s="12">
        <f t="shared" si="25"/>
        <v>2.874787052810903E-3</v>
      </c>
      <c r="G344" s="11">
        <f t="shared" si="26"/>
        <v>-0.35714285714285715</v>
      </c>
      <c r="H344" s="15">
        <f t="shared" si="27"/>
        <v>-1.4803118523635647E-3</v>
      </c>
    </row>
    <row r="345" spans="2:8" ht="15" x14ac:dyDescent="0.2">
      <c r="B345" s="5" t="s">
        <v>366</v>
      </c>
      <c r="C345" s="38">
        <v>219</v>
      </c>
      <c r="D345" s="38">
        <v>78</v>
      </c>
      <c r="E345" s="12">
        <f t="shared" si="24"/>
        <v>2.1612553044508043E-2</v>
      </c>
      <c r="F345" s="12">
        <f t="shared" si="25"/>
        <v>8.3049403747870523E-3</v>
      </c>
      <c r="G345" s="11">
        <f t="shared" si="26"/>
        <v>-0.64383561643835618</v>
      </c>
      <c r="H345" s="15">
        <f t="shared" si="27"/>
        <v>-1.3914931412217507E-2</v>
      </c>
    </row>
    <row r="346" spans="2:8" ht="15" x14ac:dyDescent="0.2">
      <c r="B346" s="5" t="s">
        <v>122</v>
      </c>
      <c r="C346" s="38">
        <v>27</v>
      </c>
      <c r="D346" s="38">
        <v>4</v>
      </c>
      <c r="E346" s="12">
        <f t="shared" si="24"/>
        <v>2.6645613342544164E-3</v>
      </c>
      <c r="F346" s="12">
        <f t="shared" si="25"/>
        <v>4.2589437819420784E-4</v>
      </c>
      <c r="G346" s="11">
        <f t="shared" si="26"/>
        <v>-0.85185185185185186</v>
      </c>
      <c r="H346" s="15">
        <f t="shared" si="27"/>
        <v>-2.2698115069574661E-3</v>
      </c>
    </row>
    <row r="347" spans="2:8" ht="15" x14ac:dyDescent="0.2">
      <c r="B347" s="5" t="s">
        <v>121</v>
      </c>
      <c r="C347" s="38">
        <v>74</v>
      </c>
      <c r="D347" s="38">
        <v>121</v>
      </c>
      <c r="E347" s="12">
        <f t="shared" si="24"/>
        <v>7.3028718049935855E-3</v>
      </c>
      <c r="F347" s="12">
        <f t="shared" si="25"/>
        <v>1.2883304940374787E-2</v>
      </c>
      <c r="G347" s="11">
        <f t="shared" si="26"/>
        <v>0.63513513513513509</v>
      </c>
      <c r="H347" s="15">
        <f t="shared" si="27"/>
        <v>4.6383104707391687E-3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2</v>
      </c>
      <c r="D349" s="38">
        <v>0</v>
      </c>
      <c r="E349" s="12">
        <f t="shared" si="24"/>
        <v>1.9737491364847529E-4</v>
      </c>
      <c r="F349" s="12" t="str">
        <f t="shared" si="25"/>
        <v/>
      </c>
      <c r="G349" s="11" t="str">
        <f t="shared" si="26"/>
        <v>0</v>
      </c>
      <c r="H349" s="15">
        <f t="shared" si="27"/>
        <v>0</v>
      </c>
    </row>
    <row r="350" spans="2:8" ht="15" x14ac:dyDescent="0.2">
      <c r="B350" s="5" t="s">
        <v>369</v>
      </c>
      <c r="C350" s="38">
        <v>0</v>
      </c>
      <c r="D350" s="38">
        <v>28</v>
      </c>
      <c r="E350" s="12" t="str">
        <f t="shared" si="24"/>
        <v/>
      </c>
      <c r="F350" s="12">
        <f t="shared" si="25"/>
        <v>2.981260647359455E-3</v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1</v>
      </c>
      <c r="E351" s="12" t="str">
        <f t="shared" si="24"/>
        <v/>
      </c>
      <c r="F351" s="12">
        <f t="shared" si="25"/>
        <v>1.0647359454855196E-4</v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3</v>
      </c>
      <c r="D352" s="38">
        <v>3</v>
      </c>
      <c r="E352" s="12">
        <f t="shared" si="24"/>
        <v>2.9606237047271293E-4</v>
      </c>
      <c r="F352" s="12">
        <f t="shared" si="25"/>
        <v>3.1942078364565585E-4</v>
      </c>
      <c r="G352" s="11">
        <f t="shared" si="26"/>
        <v>0</v>
      </c>
      <c r="H352" s="15">
        <f t="shared" si="27"/>
        <v>0</v>
      </c>
    </row>
    <row r="353" spans="2:8" ht="15" x14ac:dyDescent="0.2">
      <c r="B353" s="5" t="s">
        <v>125</v>
      </c>
      <c r="C353" s="38">
        <v>0</v>
      </c>
      <c r="D353" s="38">
        <v>2</v>
      </c>
      <c r="E353" s="12" t="str">
        <f t="shared" si="24"/>
        <v/>
      </c>
      <c r="F353" s="12">
        <f t="shared" si="25"/>
        <v>2.1294718909710392E-4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179</v>
      </c>
      <c r="D354" s="38">
        <v>99</v>
      </c>
      <c r="E354" s="12">
        <f t="shared" si="24"/>
        <v>1.7665054771538537E-2</v>
      </c>
      <c r="F354" s="12">
        <f t="shared" si="25"/>
        <v>1.0540885860306643E-2</v>
      </c>
      <c r="G354" s="11">
        <f t="shared" si="26"/>
        <v>-0.44692737430167595</v>
      </c>
      <c r="H354" s="15">
        <f t="shared" si="27"/>
        <v>-7.8949965459390106E-3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19</v>
      </c>
      <c r="D357" s="38">
        <v>35</v>
      </c>
      <c r="E357" s="12">
        <f t="shared" si="24"/>
        <v>1.8750616796605151E-3</v>
      </c>
      <c r="F357" s="12">
        <f t="shared" si="25"/>
        <v>3.7265758091993184E-3</v>
      </c>
      <c r="G357" s="11">
        <f t="shared" si="26"/>
        <v>0.84210526315789469</v>
      </c>
      <c r="H357" s="15">
        <f t="shared" si="27"/>
        <v>1.5789993091878021E-3</v>
      </c>
    </row>
    <row r="358" spans="2:8" ht="15" x14ac:dyDescent="0.2">
      <c r="B358" s="5" t="s">
        <v>127</v>
      </c>
      <c r="C358" s="38">
        <v>73</v>
      </c>
      <c r="D358" s="38">
        <v>9</v>
      </c>
      <c r="E358" s="12">
        <f t="shared" si="24"/>
        <v>7.2041843481693473E-3</v>
      </c>
      <c r="F358" s="12">
        <f t="shared" si="25"/>
        <v>9.5826235093696762E-4</v>
      </c>
      <c r="G358" s="11">
        <f t="shared" si="26"/>
        <v>-0.87671232876712324</v>
      </c>
      <c r="H358" s="15">
        <f t="shared" si="27"/>
        <v>-6.3159972367512083E-3</v>
      </c>
    </row>
    <row r="359" spans="2:8" ht="15" x14ac:dyDescent="0.2">
      <c r="B359" s="5" t="s">
        <v>123</v>
      </c>
      <c r="C359" s="38">
        <v>0</v>
      </c>
      <c r="D359" s="38">
        <v>3</v>
      </c>
      <c r="E359" s="12" t="str">
        <f t="shared" si="24"/>
        <v/>
      </c>
      <c r="F359" s="12">
        <f t="shared" si="25"/>
        <v>3.1942078364565585E-4</v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2</v>
      </c>
      <c r="E360" s="12" t="str">
        <f t="shared" ref="E360:E423" si="28">+IF(C360=0,"",C360/C$294)</f>
        <v/>
      </c>
      <c r="F360" s="12">
        <f t="shared" ref="F360:F423" si="29">+IF(D360=0,"",D360/D$294)</f>
        <v>2.1294718909710392E-4</v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1</v>
      </c>
      <c r="D362" s="38">
        <v>3</v>
      </c>
      <c r="E362" s="12">
        <f t="shared" si="28"/>
        <v>9.8687456824237644E-5</v>
      </c>
      <c r="F362" s="12">
        <f t="shared" si="29"/>
        <v>3.1942078364565585E-4</v>
      </c>
      <c r="G362" s="11">
        <f t="shared" si="30"/>
        <v>2</v>
      </c>
      <c r="H362" s="15">
        <f t="shared" si="31"/>
        <v>1.9737491364847529E-4</v>
      </c>
    </row>
    <row r="363" spans="2:8" ht="15" x14ac:dyDescent="0.2">
      <c r="B363" s="5" t="s">
        <v>376</v>
      </c>
      <c r="C363" s="38">
        <v>113</v>
      </c>
      <c r="D363" s="38">
        <v>81</v>
      </c>
      <c r="E363" s="12">
        <f t="shared" si="28"/>
        <v>1.1151682621138853E-2</v>
      </c>
      <c r="F363" s="12">
        <f t="shared" si="29"/>
        <v>8.6243611584327085E-3</v>
      </c>
      <c r="G363" s="11">
        <f t="shared" si="30"/>
        <v>-0.2831858407079646</v>
      </c>
      <c r="H363" s="15">
        <f t="shared" si="31"/>
        <v>-3.1579986183756046E-3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5</v>
      </c>
      <c r="D365" s="38">
        <v>19</v>
      </c>
      <c r="E365" s="12">
        <f t="shared" si="28"/>
        <v>4.9343728412118816E-4</v>
      </c>
      <c r="F365" s="12">
        <f t="shared" si="29"/>
        <v>2.0229982964224871E-3</v>
      </c>
      <c r="G365" s="11">
        <f t="shared" si="30"/>
        <v>2.8</v>
      </c>
      <c r="H365" s="15">
        <f t="shared" si="31"/>
        <v>1.3816243955393267E-3</v>
      </c>
    </row>
    <row r="366" spans="2:8" ht="15" x14ac:dyDescent="0.2">
      <c r="B366" s="5" t="s">
        <v>475</v>
      </c>
      <c r="C366" s="38">
        <v>0</v>
      </c>
      <c r="D366" s="38">
        <v>2</v>
      </c>
      <c r="E366" s="12" t="str">
        <f t="shared" si="28"/>
        <v/>
      </c>
      <c r="F366" s="12">
        <f t="shared" si="29"/>
        <v>2.1294718909710392E-4</v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2</v>
      </c>
      <c r="D367" s="38">
        <v>5</v>
      </c>
      <c r="E367" s="12">
        <f t="shared" si="28"/>
        <v>1.9737491364847529E-4</v>
      </c>
      <c r="F367" s="12">
        <f t="shared" si="29"/>
        <v>5.3236797274275978E-4</v>
      </c>
      <c r="G367" s="11">
        <f t="shared" si="30"/>
        <v>1.5</v>
      </c>
      <c r="H367" s="15">
        <f t="shared" si="31"/>
        <v>2.9606237047271293E-4</v>
      </c>
    </row>
    <row r="368" spans="2:8" ht="15" x14ac:dyDescent="0.2">
      <c r="B368" s="5" t="s">
        <v>380</v>
      </c>
      <c r="C368" s="38">
        <v>11</v>
      </c>
      <c r="D368" s="38">
        <v>17</v>
      </c>
      <c r="E368" s="12">
        <f t="shared" si="28"/>
        <v>1.0855620250666141E-3</v>
      </c>
      <c r="F368" s="12">
        <f t="shared" si="29"/>
        <v>1.8100511073253834E-3</v>
      </c>
      <c r="G368" s="11">
        <f t="shared" si="30"/>
        <v>0.54545454545454541</v>
      </c>
      <c r="H368" s="15">
        <f t="shared" si="31"/>
        <v>5.9212474094542586E-4</v>
      </c>
    </row>
    <row r="369" spans="2:8" ht="15" x14ac:dyDescent="0.2">
      <c r="B369" s="5" t="s">
        <v>381</v>
      </c>
      <c r="C369" s="38">
        <v>8</v>
      </c>
      <c r="D369" s="38">
        <v>26</v>
      </c>
      <c r="E369" s="12">
        <f t="shared" si="28"/>
        <v>7.8949965459390115E-4</v>
      </c>
      <c r="F369" s="12">
        <f t="shared" si="29"/>
        <v>2.7683134582623509E-3</v>
      </c>
      <c r="G369" s="11">
        <f t="shared" si="30"/>
        <v>2.25</v>
      </c>
      <c r="H369" s="15">
        <f t="shared" si="31"/>
        <v>1.7763742228362775E-3</v>
      </c>
    </row>
    <row r="370" spans="2:8" ht="15" x14ac:dyDescent="0.2">
      <c r="B370" s="5" t="s">
        <v>135</v>
      </c>
      <c r="C370" s="38">
        <v>75</v>
      </c>
      <c r="D370" s="38">
        <v>575</v>
      </c>
      <c r="E370" s="12">
        <f t="shared" si="28"/>
        <v>7.4015592618178229E-3</v>
      </c>
      <c r="F370" s="12">
        <f t="shared" si="29"/>
        <v>6.1222316865417375E-2</v>
      </c>
      <c r="G370" s="11">
        <f t="shared" si="30"/>
        <v>6.666666666666667</v>
      </c>
      <c r="H370" s="15">
        <f t="shared" si="31"/>
        <v>4.9343728412118822E-2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15</v>
      </c>
      <c r="D372" s="38">
        <v>202</v>
      </c>
      <c r="E372" s="12">
        <f t="shared" si="28"/>
        <v>1.4803118523635645E-3</v>
      </c>
      <c r="F372" s="12">
        <f t="shared" si="29"/>
        <v>2.1507666098807495E-2</v>
      </c>
      <c r="G372" s="11">
        <f t="shared" si="30"/>
        <v>12.466666666666667</v>
      </c>
      <c r="H372" s="15">
        <f t="shared" si="31"/>
        <v>1.8454554426132436E-2</v>
      </c>
    </row>
    <row r="373" spans="2:8" ht="15" x14ac:dyDescent="0.2">
      <c r="B373" s="5" t="s">
        <v>382</v>
      </c>
      <c r="C373" s="38">
        <v>8</v>
      </c>
      <c r="D373" s="38">
        <v>0</v>
      </c>
      <c r="E373" s="12">
        <f t="shared" si="28"/>
        <v>7.8949965459390115E-4</v>
      </c>
      <c r="F373" s="12" t="str">
        <f t="shared" si="29"/>
        <v/>
      </c>
      <c r="G373" s="11" t="str">
        <f t="shared" si="30"/>
        <v>0</v>
      </c>
      <c r="H373" s="15">
        <f t="shared" si="31"/>
        <v>0</v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8</v>
      </c>
      <c r="D375" s="38">
        <v>11</v>
      </c>
      <c r="E375" s="12">
        <f t="shared" si="28"/>
        <v>7.8949965459390115E-4</v>
      </c>
      <c r="F375" s="12">
        <f t="shared" si="29"/>
        <v>1.1712095400340716E-3</v>
      </c>
      <c r="G375" s="11">
        <f t="shared" si="30"/>
        <v>0.375</v>
      </c>
      <c r="H375" s="15">
        <f t="shared" si="31"/>
        <v>2.9606237047271293E-4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16</v>
      </c>
      <c r="D377" s="38">
        <v>27</v>
      </c>
      <c r="E377" s="12">
        <f t="shared" si="28"/>
        <v>1.5789993091878023E-3</v>
      </c>
      <c r="F377" s="12">
        <f t="shared" si="29"/>
        <v>2.874787052810903E-3</v>
      </c>
      <c r="G377" s="11">
        <f t="shared" si="30"/>
        <v>0.6875</v>
      </c>
      <c r="H377" s="15">
        <f t="shared" si="31"/>
        <v>1.0855620250666141E-3</v>
      </c>
    </row>
    <row r="378" spans="2:8" ht="15" x14ac:dyDescent="0.2">
      <c r="B378" s="5" t="s">
        <v>149</v>
      </c>
      <c r="C378" s="38">
        <v>79</v>
      </c>
      <c r="D378" s="38">
        <v>69</v>
      </c>
      <c r="E378" s="12">
        <f t="shared" si="28"/>
        <v>7.7963090891147733E-3</v>
      </c>
      <c r="F378" s="12">
        <f t="shared" si="29"/>
        <v>7.3466780238500848E-3</v>
      </c>
      <c r="G378" s="11">
        <f t="shared" si="30"/>
        <v>-0.12658227848101267</v>
      </c>
      <c r="H378" s="15">
        <f t="shared" si="31"/>
        <v>-9.8687456824237633E-4</v>
      </c>
    </row>
    <row r="379" spans="2:8" ht="15" x14ac:dyDescent="0.2">
      <c r="B379" s="5" t="s">
        <v>384</v>
      </c>
      <c r="C379" s="38">
        <v>5</v>
      </c>
      <c r="D379" s="38">
        <v>13</v>
      </c>
      <c r="E379" s="12">
        <f t="shared" si="28"/>
        <v>4.9343728412118816E-4</v>
      </c>
      <c r="F379" s="12">
        <f t="shared" si="29"/>
        <v>1.3841567291311755E-3</v>
      </c>
      <c r="G379" s="11">
        <f t="shared" si="30"/>
        <v>1.6</v>
      </c>
      <c r="H379" s="15">
        <f t="shared" si="31"/>
        <v>7.8949965459390115E-4</v>
      </c>
    </row>
    <row r="380" spans="2:8" ht="15" x14ac:dyDescent="0.2">
      <c r="B380" s="5" t="s">
        <v>385</v>
      </c>
      <c r="C380" s="38">
        <v>11</v>
      </c>
      <c r="D380" s="38">
        <v>7</v>
      </c>
      <c r="E380" s="12">
        <f t="shared" si="28"/>
        <v>1.0855620250666141E-3</v>
      </c>
      <c r="F380" s="12">
        <f t="shared" si="29"/>
        <v>7.4531516183986375E-4</v>
      </c>
      <c r="G380" s="11">
        <f t="shared" si="30"/>
        <v>-0.36363636363636365</v>
      </c>
      <c r="H380" s="15">
        <f t="shared" si="31"/>
        <v>-3.9474982729695063E-4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6</v>
      </c>
      <c r="D382" s="38">
        <v>4</v>
      </c>
      <c r="E382" s="12">
        <f t="shared" si="28"/>
        <v>5.9212474094542586E-4</v>
      </c>
      <c r="F382" s="12">
        <f t="shared" si="29"/>
        <v>4.2589437819420784E-4</v>
      </c>
      <c r="G382" s="11">
        <f t="shared" si="30"/>
        <v>-0.33333333333333331</v>
      </c>
      <c r="H382" s="15">
        <f t="shared" si="31"/>
        <v>-1.9737491364847529E-4</v>
      </c>
    </row>
    <row r="383" spans="2:8" ht="15" x14ac:dyDescent="0.2">
      <c r="B383" s="5" t="s">
        <v>145</v>
      </c>
      <c r="C383" s="38">
        <v>15</v>
      </c>
      <c r="D383" s="38">
        <v>5</v>
      </c>
      <c r="E383" s="12">
        <f t="shared" si="28"/>
        <v>1.4803118523635645E-3</v>
      </c>
      <c r="F383" s="12">
        <f t="shared" si="29"/>
        <v>5.3236797274275978E-4</v>
      </c>
      <c r="G383" s="11">
        <f t="shared" si="30"/>
        <v>-0.66666666666666663</v>
      </c>
      <c r="H383" s="15">
        <f t="shared" si="31"/>
        <v>-9.8687456824237633E-4</v>
      </c>
    </row>
    <row r="384" spans="2:8" ht="15" x14ac:dyDescent="0.2">
      <c r="B384" s="5" t="s">
        <v>388</v>
      </c>
      <c r="C384" s="38">
        <v>0</v>
      </c>
      <c r="D384" s="38">
        <v>2</v>
      </c>
      <c r="E384" s="12" t="str">
        <f t="shared" si="28"/>
        <v/>
      </c>
      <c r="F384" s="12">
        <f t="shared" si="29"/>
        <v>2.1294718909710392E-4</v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13</v>
      </c>
      <c r="D385" s="38">
        <v>98</v>
      </c>
      <c r="E385" s="12">
        <f t="shared" si="28"/>
        <v>1.2829369387150893E-3</v>
      </c>
      <c r="F385" s="12">
        <f t="shared" si="29"/>
        <v>1.0434412265758091E-2</v>
      </c>
      <c r="G385" s="11">
        <f t="shared" si="30"/>
        <v>6.5384615384615383</v>
      </c>
      <c r="H385" s="15">
        <f t="shared" si="31"/>
        <v>8.3884338300601984E-3</v>
      </c>
    </row>
    <row r="386" spans="2:8" ht="15" x14ac:dyDescent="0.2">
      <c r="B386" s="5" t="s">
        <v>530</v>
      </c>
      <c r="C386" s="38">
        <v>6</v>
      </c>
      <c r="D386" s="38">
        <v>6</v>
      </c>
      <c r="E386" s="12">
        <f t="shared" si="28"/>
        <v>5.9212474094542586E-4</v>
      </c>
      <c r="F386" s="12">
        <f t="shared" si="29"/>
        <v>6.3884156729131171E-4</v>
      </c>
      <c r="G386" s="11">
        <f t="shared" si="30"/>
        <v>0</v>
      </c>
      <c r="H386" s="15">
        <f t="shared" si="31"/>
        <v>0</v>
      </c>
    </row>
    <row r="387" spans="2:8" ht="15" x14ac:dyDescent="0.2">
      <c r="B387" s="5" t="s">
        <v>144</v>
      </c>
      <c r="C387" s="38">
        <v>75</v>
      </c>
      <c r="D387" s="38">
        <v>115</v>
      </c>
      <c r="E387" s="12">
        <f t="shared" si="28"/>
        <v>7.4015592618178229E-3</v>
      </c>
      <c r="F387" s="12">
        <f t="shared" si="29"/>
        <v>1.2244463373083476E-2</v>
      </c>
      <c r="G387" s="11">
        <f t="shared" si="30"/>
        <v>0.53333333333333333</v>
      </c>
      <c r="H387" s="15">
        <f t="shared" si="31"/>
        <v>3.9474982729695053E-3</v>
      </c>
    </row>
    <row r="388" spans="2:8" ht="15" x14ac:dyDescent="0.2">
      <c r="B388" s="5" t="s">
        <v>389</v>
      </c>
      <c r="C388" s="38">
        <v>40</v>
      </c>
      <c r="D388" s="38">
        <v>19</v>
      </c>
      <c r="E388" s="12">
        <f t="shared" si="28"/>
        <v>3.9474982729695053E-3</v>
      </c>
      <c r="F388" s="12">
        <f t="shared" si="29"/>
        <v>2.0229982964224871E-3</v>
      </c>
      <c r="G388" s="11">
        <f t="shared" si="30"/>
        <v>-0.52500000000000002</v>
      </c>
      <c r="H388" s="15">
        <f t="shared" si="31"/>
        <v>-2.0724365933089905E-3</v>
      </c>
    </row>
    <row r="389" spans="2:8" ht="15" x14ac:dyDescent="0.2">
      <c r="B389" s="5" t="s">
        <v>143</v>
      </c>
      <c r="C389" s="38">
        <v>3</v>
      </c>
      <c r="D389" s="38">
        <v>7</v>
      </c>
      <c r="E389" s="12">
        <f t="shared" si="28"/>
        <v>2.9606237047271293E-4</v>
      </c>
      <c r="F389" s="12">
        <f t="shared" si="29"/>
        <v>7.4531516183986375E-4</v>
      </c>
      <c r="G389" s="11">
        <f t="shared" si="30"/>
        <v>1.3333333333333333</v>
      </c>
      <c r="H389" s="15">
        <f t="shared" si="31"/>
        <v>3.9474982729695057E-4</v>
      </c>
    </row>
    <row r="390" spans="2:8" ht="15" x14ac:dyDescent="0.2">
      <c r="B390" s="5" t="s">
        <v>476</v>
      </c>
      <c r="C390" s="38">
        <v>3</v>
      </c>
      <c r="D390" s="38">
        <v>11</v>
      </c>
      <c r="E390" s="12">
        <f t="shared" si="28"/>
        <v>2.9606237047271293E-4</v>
      </c>
      <c r="F390" s="12">
        <f t="shared" si="29"/>
        <v>1.1712095400340716E-3</v>
      </c>
      <c r="G390" s="11">
        <f t="shared" si="30"/>
        <v>2.6666666666666665</v>
      </c>
      <c r="H390" s="15">
        <f t="shared" si="31"/>
        <v>7.8949965459390115E-4</v>
      </c>
    </row>
    <row r="391" spans="2:8" ht="15" x14ac:dyDescent="0.2">
      <c r="B391" s="5" t="s">
        <v>153</v>
      </c>
      <c r="C391" s="38">
        <v>27</v>
      </c>
      <c r="D391" s="38">
        <v>22</v>
      </c>
      <c r="E391" s="12">
        <f t="shared" si="28"/>
        <v>2.6645613342544164E-3</v>
      </c>
      <c r="F391" s="12">
        <f t="shared" si="29"/>
        <v>2.3424190800681432E-3</v>
      </c>
      <c r="G391" s="11">
        <f t="shared" si="30"/>
        <v>-0.18518518518518517</v>
      </c>
      <c r="H391" s="15">
        <f t="shared" si="31"/>
        <v>-4.9343728412118816E-4</v>
      </c>
    </row>
    <row r="392" spans="2:8" ht="15" x14ac:dyDescent="0.2">
      <c r="B392" s="5" t="s">
        <v>140</v>
      </c>
      <c r="C392" s="38">
        <v>2</v>
      </c>
      <c r="D392" s="38">
        <v>0</v>
      </c>
      <c r="E392" s="12">
        <f t="shared" si="28"/>
        <v>1.9737491364847529E-4</v>
      </c>
      <c r="F392" s="12" t="str">
        <f t="shared" si="29"/>
        <v/>
      </c>
      <c r="G392" s="11" t="str">
        <f t="shared" si="30"/>
        <v>0</v>
      </c>
      <c r="H392" s="15">
        <f t="shared" si="31"/>
        <v>0</v>
      </c>
    </row>
    <row r="393" spans="2:8" ht="15" x14ac:dyDescent="0.2">
      <c r="B393" s="5" t="s">
        <v>390</v>
      </c>
      <c r="C393" s="38">
        <v>158</v>
      </c>
      <c r="D393" s="38">
        <v>146</v>
      </c>
      <c r="E393" s="12">
        <f t="shared" si="28"/>
        <v>1.5592618178229547E-2</v>
      </c>
      <c r="F393" s="12">
        <f t="shared" si="29"/>
        <v>1.5545144804088586E-2</v>
      </c>
      <c r="G393" s="11">
        <f t="shared" si="30"/>
        <v>-7.5949367088607597E-2</v>
      </c>
      <c r="H393" s="15">
        <f t="shared" si="31"/>
        <v>-1.1842494818908517E-3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3</v>
      </c>
      <c r="D397" s="38">
        <v>2</v>
      </c>
      <c r="E397" s="12">
        <f t="shared" si="28"/>
        <v>2.9606237047271293E-4</v>
      </c>
      <c r="F397" s="12">
        <f t="shared" si="29"/>
        <v>2.1294718909710392E-4</v>
      </c>
      <c r="G397" s="11">
        <f t="shared" si="30"/>
        <v>-0.33333333333333331</v>
      </c>
      <c r="H397" s="15">
        <f t="shared" si="31"/>
        <v>-9.8687456824237644E-5</v>
      </c>
    </row>
    <row r="398" spans="2:8" ht="15" x14ac:dyDescent="0.2">
      <c r="B398" s="5" t="s">
        <v>142</v>
      </c>
      <c r="C398" s="38">
        <v>8</v>
      </c>
      <c r="D398" s="38">
        <v>10</v>
      </c>
      <c r="E398" s="12">
        <f t="shared" si="28"/>
        <v>7.8949965459390115E-4</v>
      </c>
      <c r="F398" s="12">
        <f t="shared" si="29"/>
        <v>1.0647359454855196E-3</v>
      </c>
      <c r="G398" s="11">
        <f t="shared" si="30"/>
        <v>0.25</v>
      </c>
      <c r="H398" s="15">
        <f t="shared" si="31"/>
        <v>1.9737491364847529E-4</v>
      </c>
    </row>
    <row r="399" spans="2:8" ht="15" x14ac:dyDescent="0.2">
      <c r="B399" s="5" t="s">
        <v>148</v>
      </c>
      <c r="C399" s="38">
        <v>2</v>
      </c>
      <c r="D399" s="38">
        <v>0</v>
      </c>
      <c r="E399" s="12">
        <f t="shared" si="28"/>
        <v>1.9737491364847529E-4</v>
      </c>
      <c r="F399" s="12" t="str">
        <f t="shared" si="29"/>
        <v/>
      </c>
      <c r="G399" s="11" t="str">
        <f t="shared" si="30"/>
        <v>0</v>
      </c>
      <c r="H399" s="15">
        <f t="shared" si="31"/>
        <v>0</v>
      </c>
    </row>
    <row r="400" spans="2:8" ht="15" x14ac:dyDescent="0.2">
      <c r="B400" s="5" t="s">
        <v>152</v>
      </c>
      <c r="C400" s="38">
        <v>0</v>
      </c>
      <c r="D400" s="38">
        <v>1</v>
      </c>
      <c r="E400" s="12" t="str">
        <f t="shared" si="28"/>
        <v/>
      </c>
      <c r="F400" s="12">
        <f t="shared" si="29"/>
        <v>1.0647359454855196E-4</v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113</v>
      </c>
      <c r="D401" s="38">
        <v>68</v>
      </c>
      <c r="E401" s="12">
        <f t="shared" si="28"/>
        <v>1.1151682621138853E-2</v>
      </c>
      <c r="F401" s="12">
        <f t="shared" si="29"/>
        <v>7.2402044293015336E-3</v>
      </c>
      <c r="G401" s="11">
        <f t="shared" si="30"/>
        <v>-0.39823008849557523</v>
      </c>
      <c r="H401" s="15">
        <f t="shared" si="31"/>
        <v>-4.4409355570906939E-3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5</v>
      </c>
      <c r="D403" s="38">
        <v>16</v>
      </c>
      <c r="E403" s="12">
        <f t="shared" si="28"/>
        <v>4.9343728412118816E-4</v>
      </c>
      <c r="F403" s="12">
        <f t="shared" si="29"/>
        <v>1.7035775127768314E-3</v>
      </c>
      <c r="G403" s="11">
        <f t="shared" si="30"/>
        <v>2.2000000000000002</v>
      </c>
      <c r="H403" s="15">
        <f t="shared" si="31"/>
        <v>1.0855620250666141E-3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14</v>
      </c>
      <c r="D405" s="38">
        <v>32</v>
      </c>
      <c r="E405" s="12">
        <f t="shared" si="28"/>
        <v>1.3816243955393269E-3</v>
      </c>
      <c r="F405" s="12">
        <f t="shared" si="29"/>
        <v>3.4071550255536627E-3</v>
      </c>
      <c r="G405" s="11">
        <f t="shared" si="30"/>
        <v>1.2857142857142858</v>
      </c>
      <c r="H405" s="15">
        <f t="shared" si="31"/>
        <v>1.7763742228362775E-3</v>
      </c>
    </row>
    <row r="406" spans="2:8" ht="15" x14ac:dyDescent="0.2">
      <c r="B406" s="5" t="s">
        <v>397</v>
      </c>
      <c r="C406" s="38">
        <v>52</v>
      </c>
      <c r="D406" s="38">
        <v>99</v>
      </c>
      <c r="E406" s="12">
        <f t="shared" si="28"/>
        <v>5.1317477548603573E-3</v>
      </c>
      <c r="F406" s="12">
        <f t="shared" si="29"/>
        <v>1.0540885860306643E-2</v>
      </c>
      <c r="G406" s="11">
        <f t="shared" si="30"/>
        <v>0.90384615384615385</v>
      </c>
      <c r="H406" s="15">
        <f t="shared" si="31"/>
        <v>4.6383104707391695E-3</v>
      </c>
    </row>
    <row r="407" spans="2:8" ht="15" x14ac:dyDescent="0.2">
      <c r="B407" s="5" t="s">
        <v>398</v>
      </c>
      <c r="C407" s="38">
        <v>2</v>
      </c>
      <c r="D407" s="38">
        <v>4</v>
      </c>
      <c r="E407" s="12">
        <f t="shared" si="28"/>
        <v>1.9737491364847529E-4</v>
      </c>
      <c r="F407" s="12">
        <f t="shared" si="29"/>
        <v>4.2589437819420784E-4</v>
      </c>
      <c r="G407" s="11">
        <f t="shared" si="30"/>
        <v>1</v>
      </c>
      <c r="H407" s="15">
        <f t="shared" si="31"/>
        <v>1.9737491364847529E-4</v>
      </c>
    </row>
    <row r="408" spans="2:8" ht="15" x14ac:dyDescent="0.2">
      <c r="B408" s="5" t="s">
        <v>399</v>
      </c>
      <c r="C408" s="38">
        <v>33</v>
      </c>
      <c r="D408" s="38">
        <v>13</v>
      </c>
      <c r="E408" s="12">
        <f t="shared" si="28"/>
        <v>3.256686075199842E-3</v>
      </c>
      <c r="F408" s="12">
        <f t="shared" si="29"/>
        <v>1.3841567291311755E-3</v>
      </c>
      <c r="G408" s="11">
        <f t="shared" si="30"/>
        <v>-0.60606060606060608</v>
      </c>
      <c r="H408" s="15">
        <f t="shared" si="31"/>
        <v>-1.9737491364847527E-3</v>
      </c>
    </row>
    <row r="409" spans="2:8" ht="15" x14ac:dyDescent="0.2">
      <c r="B409" s="5" t="s">
        <v>139</v>
      </c>
      <c r="C409" s="38">
        <v>0</v>
      </c>
      <c r="D409" s="38">
        <v>1</v>
      </c>
      <c r="E409" s="12" t="str">
        <f t="shared" si="28"/>
        <v/>
      </c>
      <c r="F409" s="12">
        <f t="shared" si="29"/>
        <v>1.0647359454855196E-4</v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2</v>
      </c>
      <c r="D410" s="38">
        <v>6</v>
      </c>
      <c r="E410" s="12">
        <f t="shared" si="28"/>
        <v>1.9737491364847529E-4</v>
      </c>
      <c r="F410" s="12">
        <f t="shared" si="29"/>
        <v>6.3884156729131171E-4</v>
      </c>
      <c r="G410" s="11">
        <f t="shared" si="30"/>
        <v>2</v>
      </c>
      <c r="H410" s="15">
        <f t="shared" si="31"/>
        <v>3.9474982729695057E-4</v>
      </c>
    </row>
    <row r="411" spans="2:8" ht="15" x14ac:dyDescent="0.2">
      <c r="B411" s="5" t="s">
        <v>401</v>
      </c>
      <c r="C411" s="38">
        <v>24</v>
      </c>
      <c r="D411" s="38">
        <v>31</v>
      </c>
      <c r="E411" s="12">
        <f t="shared" si="28"/>
        <v>2.3684989637817034E-3</v>
      </c>
      <c r="F411" s="12">
        <f t="shared" si="29"/>
        <v>3.3006814310051107E-3</v>
      </c>
      <c r="G411" s="11">
        <f t="shared" si="30"/>
        <v>0.29166666666666669</v>
      </c>
      <c r="H411" s="15">
        <f t="shared" si="31"/>
        <v>6.9081219776966356E-4</v>
      </c>
    </row>
    <row r="412" spans="2:8" ht="15" x14ac:dyDescent="0.2">
      <c r="B412" s="5" t="s">
        <v>402</v>
      </c>
      <c r="C412" s="38">
        <v>30</v>
      </c>
      <c r="D412" s="38">
        <v>9</v>
      </c>
      <c r="E412" s="12">
        <f t="shared" si="28"/>
        <v>2.960623704727129E-3</v>
      </c>
      <c r="F412" s="12">
        <f t="shared" si="29"/>
        <v>9.5826235093696762E-4</v>
      </c>
      <c r="G412" s="11">
        <f t="shared" si="30"/>
        <v>-0.7</v>
      </c>
      <c r="H412" s="15">
        <f t="shared" si="31"/>
        <v>-2.07243659330899E-3</v>
      </c>
    </row>
    <row r="413" spans="2:8" ht="15" x14ac:dyDescent="0.2">
      <c r="B413" s="5" t="s">
        <v>403</v>
      </c>
      <c r="C413" s="38">
        <v>0</v>
      </c>
      <c r="D413" s="38">
        <v>1</v>
      </c>
      <c r="E413" s="12" t="str">
        <f t="shared" si="28"/>
        <v/>
      </c>
      <c r="F413" s="12">
        <f t="shared" si="29"/>
        <v>1.0647359454855196E-4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6</v>
      </c>
      <c r="E414" s="12" t="str">
        <f t="shared" si="28"/>
        <v/>
      </c>
      <c r="F414" s="12">
        <f t="shared" si="29"/>
        <v>6.3884156729131171E-4</v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2</v>
      </c>
      <c r="D415" s="38">
        <v>0</v>
      </c>
      <c r="E415" s="12">
        <f t="shared" si="28"/>
        <v>1.9737491364847529E-4</v>
      </c>
      <c r="F415" s="12" t="str">
        <f t="shared" si="29"/>
        <v/>
      </c>
      <c r="G415" s="11" t="str">
        <f t="shared" si="30"/>
        <v>0</v>
      </c>
      <c r="H415" s="15">
        <f t="shared" si="31"/>
        <v>0</v>
      </c>
    </row>
    <row r="416" spans="2:8" ht="15" x14ac:dyDescent="0.2">
      <c r="B416" s="5" t="s">
        <v>406</v>
      </c>
      <c r="C416" s="38">
        <v>4</v>
      </c>
      <c r="D416" s="38">
        <v>6</v>
      </c>
      <c r="E416" s="12">
        <f t="shared" si="28"/>
        <v>3.9474982729695057E-4</v>
      </c>
      <c r="F416" s="12">
        <f t="shared" si="29"/>
        <v>6.3884156729131171E-4</v>
      </c>
      <c r="G416" s="11">
        <f t="shared" si="30"/>
        <v>0.5</v>
      </c>
      <c r="H416" s="15">
        <f t="shared" si="31"/>
        <v>1.9737491364847529E-4</v>
      </c>
    </row>
    <row r="417" spans="2:8" ht="15" x14ac:dyDescent="0.2">
      <c r="B417" s="5" t="s">
        <v>165</v>
      </c>
      <c r="C417" s="38">
        <v>4</v>
      </c>
      <c r="D417" s="38">
        <v>2</v>
      </c>
      <c r="E417" s="12">
        <f t="shared" si="28"/>
        <v>3.9474982729695057E-4</v>
      </c>
      <c r="F417" s="12">
        <f t="shared" si="29"/>
        <v>2.1294718909710392E-4</v>
      </c>
      <c r="G417" s="11">
        <f t="shared" si="30"/>
        <v>-0.5</v>
      </c>
      <c r="H417" s="15">
        <f t="shared" si="31"/>
        <v>-1.9737491364847529E-4</v>
      </c>
    </row>
    <row r="418" spans="2:8" ht="15" x14ac:dyDescent="0.2">
      <c r="B418" s="5" t="s">
        <v>166</v>
      </c>
      <c r="C418" s="38">
        <v>0</v>
      </c>
      <c r="D418" s="38">
        <v>4</v>
      </c>
      <c r="E418" s="12" t="str">
        <f t="shared" si="28"/>
        <v/>
      </c>
      <c r="F418" s="12">
        <f t="shared" si="29"/>
        <v>4.2589437819420784E-4</v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1</v>
      </c>
      <c r="E419" s="12" t="str">
        <f t="shared" si="28"/>
        <v/>
      </c>
      <c r="F419" s="12">
        <f t="shared" si="29"/>
        <v>1.0647359454855196E-4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10</v>
      </c>
      <c r="D420" s="38">
        <v>3</v>
      </c>
      <c r="E420" s="12">
        <f t="shared" si="28"/>
        <v>9.8687456824237633E-4</v>
      </c>
      <c r="F420" s="12">
        <f t="shared" si="29"/>
        <v>3.1942078364565585E-4</v>
      </c>
      <c r="G420" s="11">
        <f t="shared" si="30"/>
        <v>-0.7</v>
      </c>
      <c r="H420" s="15">
        <f t="shared" si="31"/>
        <v>-6.9081219776966334E-4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1</v>
      </c>
      <c r="D422" s="38">
        <v>45</v>
      </c>
      <c r="E422" s="12">
        <f t="shared" si="28"/>
        <v>9.8687456824237644E-5</v>
      </c>
      <c r="F422" s="12">
        <f t="shared" si="29"/>
        <v>4.7913117546848384E-3</v>
      </c>
      <c r="G422" s="11">
        <f t="shared" si="30"/>
        <v>44</v>
      </c>
      <c r="H422" s="15">
        <f t="shared" si="31"/>
        <v>4.3422481002664565E-3</v>
      </c>
    </row>
    <row r="423" spans="2:8" ht="15" x14ac:dyDescent="0.2">
      <c r="B423" s="5" t="s">
        <v>410</v>
      </c>
      <c r="C423" s="38">
        <v>5</v>
      </c>
      <c r="D423" s="38">
        <v>0</v>
      </c>
      <c r="E423" s="12">
        <f t="shared" si="28"/>
        <v>4.9343728412118816E-4</v>
      </c>
      <c r="F423" s="12" t="str">
        <f t="shared" si="29"/>
        <v/>
      </c>
      <c r="G423" s="11" t="str">
        <f t="shared" si="30"/>
        <v>0</v>
      </c>
      <c r="H423" s="15">
        <f t="shared" si="31"/>
        <v>0</v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18</v>
      </c>
      <c r="E428" s="12" t="str">
        <f t="shared" si="32"/>
        <v/>
      </c>
      <c r="F428" s="12">
        <f t="shared" si="33"/>
        <v>1.9165247018739352E-3</v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1</v>
      </c>
      <c r="D429" s="38">
        <v>2</v>
      </c>
      <c r="E429" s="12">
        <f t="shared" si="32"/>
        <v>9.8687456824237644E-5</v>
      </c>
      <c r="F429" s="12">
        <f t="shared" si="33"/>
        <v>2.1294718909710392E-4</v>
      </c>
      <c r="G429" s="11">
        <f t="shared" si="34"/>
        <v>1</v>
      </c>
      <c r="H429" s="15">
        <f t="shared" si="35"/>
        <v>9.8687456824237644E-5</v>
      </c>
    </row>
    <row r="430" spans="2:8" ht="15" x14ac:dyDescent="0.2">
      <c r="B430" s="5" t="s">
        <v>416</v>
      </c>
      <c r="C430" s="38">
        <v>3</v>
      </c>
      <c r="D430" s="38">
        <v>3</v>
      </c>
      <c r="E430" s="12">
        <f t="shared" si="32"/>
        <v>2.9606237047271293E-4</v>
      </c>
      <c r="F430" s="12">
        <f t="shared" si="33"/>
        <v>3.1942078364565585E-4</v>
      </c>
      <c r="G430" s="11">
        <f t="shared" si="34"/>
        <v>0</v>
      </c>
      <c r="H430" s="15">
        <f t="shared" si="35"/>
        <v>0</v>
      </c>
    </row>
    <row r="431" spans="2:8" ht="15" x14ac:dyDescent="0.2">
      <c r="B431" s="5" t="s">
        <v>169</v>
      </c>
      <c r="C431" s="38">
        <v>0</v>
      </c>
      <c r="D431" s="38">
        <v>1</v>
      </c>
      <c r="E431" s="12" t="str">
        <f t="shared" si="32"/>
        <v/>
      </c>
      <c r="F431" s="12">
        <f t="shared" si="33"/>
        <v>1.0647359454855196E-4</v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93</v>
      </c>
      <c r="D432" s="38">
        <v>36</v>
      </c>
      <c r="E432" s="12">
        <f t="shared" si="32"/>
        <v>9.1779334846541008E-3</v>
      </c>
      <c r="F432" s="12">
        <f t="shared" si="33"/>
        <v>3.8330494037478705E-3</v>
      </c>
      <c r="G432" s="11">
        <f t="shared" si="34"/>
        <v>-0.61290322580645162</v>
      </c>
      <c r="H432" s="15">
        <f t="shared" si="35"/>
        <v>-5.6251850389815459E-3</v>
      </c>
    </row>
    <row r="433" spans="2:8" ht="15" x14ac:dyDescent="0.2">
      <c r="B433" s="5" t="s">
        <v>162</v>
      </c>
      <c r="C433" s="38">
        <v>55</v>
      </c>
      <c r="D433" s="38">
        <v>14</v>
      </c>
      <c r="E433" s="12">
        <f t="shared" si="32"/>
        <v>5.4278101253330702E-3</v>
      </c>
      <c r="F433" s="12">
        <f t="shared" si="33"/>
        <v>1.4906303236797275E-3</v>
      </c>
      <c r="G433" s="11">
        <f t="shared" si="34"/>
        <v>-0.74545454545454548</v>
      </c>
      <c r="H433" s="15">
        <f t="shared" si="35"/>
        <v>-4.0461857297937436E-3</v>
      </c>
    </row>
    <row r="434" spans="2:8" ht="30" x14ac:dyDescent="0.2">
      <c r="B434" s="5" t="s">
        <v>418</v>
      </c>
      <c r="C434" s="38">
        <v>15</v>
      </c>
      <c r="D434" s="38">
        <v>77</v>
      </c>
      <c r="E434" s="12">
        <f t="shared" si="32"/>
        <v>1.4803118523635645E-3</v>
      </c>
      <c r="F434" s="12">
        <f t="shared" si="33"/>
        <v>8.1984667802385003E-3</v>
      </c>
      <c r="G434" s="11">
        <f t="shared" si="34"/>
        <v>4.1333333333333337</v>
      </c>
      <c r="H434" s="15">
        <f t="shared" si="35"/>
        <v>6.1186223231027336E-3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23</v>
      </c>
      <c r="D437" s="38">
        <v>38</v>
      </c>
      <c r="E437" s="12">
        <f t="shared" si="32"/>
        <v>2.2698115069574656E-3</v>
      </c>
      <c r="F437" s="12">
        <f t="shared" si="33"/>
        <v>4.0459965928449741E-3</v>
      </c>
      <c r="G437" s="11">
        <f t="shared" si="34"/>
        <v>0.65217391304347827</v>
      </c>
      <c r="H437" s="15">
        <f t="shared" si="35"/>
        <v>1.4803118523635645E-3</v>
      </c>
    </row>
    <row r="438" spans="2:8" ht="15" x14ac:dyDescent="0.2">
      <c r="B438" s="5" t="s">
        <v>155</v>
      </c>
      <c r="C438" s="38">
        <v>288</v>
      </c>
      <c r="D438" s="38">
        <v>151</v>
      </c>
      <c r="E438" s="12">
        <f t="shared" si="32"/>
        <v>2.842198756538044E-2</v>
      </c>
      <c r="F438" s="12">
        <f t="shared" si="33"/>
        <v>1.6077512776831344E-2</v>
      </c>
      <c r="G438" s="11">
        <f t="shared" si="34"/>
        <v>-0.47569444444444442</v>
      </c>
      <c r="H438" s="15">
        <f t="shared" si="35"/>
        <v>-1.3520181584920556E-2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1</v>
      </c>
      <c r="D441" s="38">
        <v>2</v>
      </c>
      <c r="E441" s="12">
        <f t="shared" si="32"/>
        <v>9.8687456824237644E-5</v>
      </c>
      <c r="F441" s="12">
        <f t="shared" si="33"/>
        <v>2.1294718909710392E-4</v>
      </c>
      <c r="G441" s="11">
        <f t="shared" si="34"/>
        <v>1</v>
      </c>
      <c r="H441" s="15">
        <f t="shared" si="35"/>
        <v>9.8687456824237644E-5</v>
      </c>
    </row>
    <row r="442" spans="2:8" ht="15" x14ac:dyDescent="0.2">
      <c r="B442" s="5" t="s">
        <v>422</v>
      </c>
      <c r="C442" s="38">
        <v>3</v>
      </c>
      <c r="D442" s="38">
        <v>2</v>
      </c>
      <c r="E442" s="12">
        <f t="shared" si="32"/>
        <v>2.9606237047271293E-4</v>
      </c>
      <c r="F442" s="12">
        <f t="shared" si="33"/>
        <v>2.1294718909710392E-4</v>
      </c>
      <c r="G442" s="11">
        <f t="shared" si="34"/>
        <v>-0.33333333333333331</v>
      </c>
      <c r="H442" s="15">
        <f t="shared" si="35"/>
        <v>-9.8687456824237644E-5</v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1</v>
      </c>
      <c r="E445" s="12" t="str">
        <f t="shared" si="32"/>
        <v/>
      </c>
      <c r="F445" s="12">
        <f t="shared" si="33"/>
        <v>1.0647359454855196E-4</v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34</v>
      </c>
      <c r="D446" s="38">
        <v>0</v>
      </c>
      <c r="E446" s="12">
        <f t="shared" si="32"/>
        <v>3.3553735320240798E-3</v>
      </c>
      <c r="F446" s="12" t="str">
        <f t="shared" si="33"/>
        <v/>
      </c>
      <c r="G446" s="11" t="str">
        <f t="shared" si="34"/>
        <v>0</v>
      </c>
      <c r="H446" s="15">
        <f t="shared" si="35"/>
        <v>0</v>
      </c>
    </row>
    <row r="447" spans="2:8" ht="30" x14ac:dyDescent="0.2">
      <c r="B447" s="5" t="s">
        <v>427</v>
      </c>
      <c r="C447" s="38">
        <v>1</v>
      </c>
      <c r="D447" s="38">
        <v>1</v>
      </c>
      <c r="E447" s="12">
        <f t="shared" si="32"/>
        <v>9.8687456824237644E-5</v>
      </c>
      <c r="F447" s="12">
        <f t="shared" si="33"/>
        <v>1.0647359454855196E-4</v>
      </c>
      <c r="G447" s="11">
        <f t="shared" si="34"/>
        <v>0</v>
      </c>
      <c r="H447" s="15">
        <f t="shared" si="35"/>
        <v>0</v>
      </c>
    </row>
    <row r="448" spans="2:8" ht="15" x14ac:dyDescent="0.2">
      <c r="B448" s="5" t="s">
        <v>428</v>
      </c>
      <c r="C448" s="38">
        <v>0</v>
      </c>
      <c r="D448" s="38">
        <v>1</v>
      </c>
      <c r="E448" s="12" t="str">
        <f t="shared" si="32"/>
        <v/>
      </c>
      <c r="F448" s="12">
        <f t="shared" si="33"/>
        <v>1.0647359454855196E-4</v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2</v>
      </c>
      <c r="E449" s="12" t="str">
        <f t="shared" si="32"/>
        <v/>
      </c>
      <c r="F449" s="12">
        <f t="shared" si="33"/>
        <v>2.1294718909710392E-4</v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1</v>
      </c>
      <c r="D450" s="38">
        <v>0</v>
      </c>
      <c r="E450" s="12">
        <f t="shared" si="32"/>
        <v>9.8687456824237644E-5</v>
      </c>
      <c r="F450" s="12" t="str">
        <f t="shared" si="33"/>
        <v/>
      </c>
      <c r="G450" s="11" t="str">
        <f t="shared" si="34"/>
        <v>0</v>
      </c>
      <c r="H450" s="15">
        <f t="shared" si="35"/>
        <v>0</v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8</v>
      </c>
      <c r="E454" s="12" t="str">
        <f t="shared" si="32"/>
        <v/>
      </c>
      <c r="F454" s="12">
        <f t="shared" si="33"/>
        <v>8.5178875638841568E-4</v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3</v>
      </c>
      <c r="D455" s="38">
        <v>1</v>
      </c>
      <c r="E455" s="12">
        <f t="shared" si="32"/>
        <v>2.9606237047271293E-4</v>
      </c>
      <c r="F455" s="12">
        <f t="shared" si="33"/>
        <v>1.0647359454855196E-4</v>
      </c>
      <c r="G455" s="11">
        <f t="shared" si="34"/>
        <v>-0.66666666666666663</v>
      </c>
      <c r="H455" s="15">
        <f t="shared" si="35"/>
        <v>-1.9737491364847529E-4</v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1</v>
      </c>
      <c r="D457" s="38">
        <v>0</v>
      </c>
      <c r="E457" s="12">
        <f t="shared" si="32"/>
        <v>9.8687456824237644E-5</v>
      </c>
      <c r="F457" s="12" t="str">
        <f t="shared" si="33"/>
        <v/>
      </c>
      <c r="G457" s="11" t="str">
        <f t="shared" si="34"/>
        <v>0</v>
      </c>
      <c r="H457" s="15">
        <f t="shared" si="35"/>
        <v>0</v>
      </c>
    </row>
    <row r="458" spans="2:8" ht="15" x14ac:dyDescent="0.2">
      <c r="B458" s="5" t="s">
        <v>168</v>
      </c>
      <c r="C458" s="38">
        <v>9</v>
      </c>
      <c r="D458" s="38">
        <v>20</v>
      </c>
      <c r="E458" s="12">
        <f t="shared" si="32"/>
        <v>8.8818711141813874E-4</v>
      </c>
      <c r="F458" s="12">
        <f t="shared" si="33"/>
        <v>2.1294718909710391E-3</v>
      </c>
      <c r="G458" s="11">
        <f t="shared" si="34"/>
        <v>1.2222222222222223</v>
      </c>
      <c r="H458" s="15">
        <f t="shared" si="35"/>
        <v>1.0855620250666141E-3</v>
      </c>
    </row>
    <row r="459" spans="2:8" ht="15" x14ac:dyDescent="0.2">
      <c r="B459" s="5" t="s">
        <v>161</v>
      </c>
      <c r="C459" s="38">
        <v>6</v>
      </c>
      <c r="D459" s="38">
        <v>0</v>
      </c>
      <c r="E459" s="12">
        <f t="shared" si="32"/>
        <v>5.9212474094542586E-4</v>
      </c>
      <c r="F459" s="12" t="str">
        <f t="shared" si="33"/>
        <v/>
      </c>
      <c r="G459" s="11" t="str">
        <f t="shared" si="34"/>
        <v>0</v>
      </c>
      <c r="H459" s="15">
        <f t="shared" si="35"/>
        <v>0</v>
      </c>
    </row>
    <row r="460" spans="2:8" ht="15" x14ac:dyDescent="0.2">
      <c r="B460" s="5" t="s">
        <v>176</v>
      </c>
      <c r="C460" s="38">
        <v>29</v>
      </c>
      <c r="D460" s="38">
        <v>31</v>
      </c>
      <c r="E460" s="12">
        <f t="shared" si="32"/>
        <v>2.8619362479028916E-3</v>
      </c>
      <c r="F460" s="12">
        <f t="shared" si="33"/>
        <v>3.3006814310051107E-3</v>
      </c>
      <c r="G460" s="11">
        <f t="shared" si="34"/>
        <v>6.8965517241379309E-2</v>
      </c>
      <c r="H460" s="15">
        <f t="shared" si="35"/>
        <v>1.9737491364847529E-4</v>
      </c>
    </row>
    <row r="461" spans="2:8" ht="30" x14ac:dyDescent="0.2">
      <c r="B461" s="5" t="s">
        <v>173</v>
      </c>
      <c r="C461" s="38">
        <v>3</v>
      </c>
      <c r="D461" s="38">
        <v>25</v>
      </c>
      <c r="E461" s="12">
        <f t="shared" si="32"/>
        <v>2.9606237047271293E-4</v>
      </c>
      <c r="F461" s="12">
        <f t="shared" si="33"/>
        <v>2.6618398637137989E-3</v>
      </c>
      <c r="G461" s="11">
        <f t="shared" si="34"/>
        <v>7.333333333333333</v>
      </c>
      <c r="H461" s="15">
        <f t="shared" si="35"/>
        <v>2.1711240501332283E-3</v>
      </c>
    </row>
    <row r="462" spans="2:8" ht="15" x14ac:dyDescent="0.2">
      <c r="B462" s="5" t="s">
        <v>174</v>
      </c>
      <c r="C462" s="38">
        <v>2</v>
      </c>
      <c r="D462" s="38">
        <v>3</v>
      </c>
      <c r="E462" s="12">
        <f t="shared" si="32"/>
        <v>1.9737491364847529E-4</v>
      </c>
      <c r="F462" s="12">
        <f t="shared" si="33"/>
        <v>3.1942078364565585E-4</v>
      </c>
      <c r="G462" s="11">
        <f t="shared" si="34"/>
        <v>0.5</v>
      </c>
      <c r="H462" s="15">
        <f t="shared" si="35"/>
        <v>9.8687456824237644E-5</v>
      </c>
    </row>
    <row r="463" spans="2:8" ht="15" x14ac:dyDescent="0.2">
      <c r="B463" s="5" t="s">
        <v>477</v>
      </c>
      <c r="C463" s="38">
        <v>65</v>
      </c>
      <c r="D463" s="38">
        <v>41</v>
      </c>
      <c r="E463" s="12">
        <f t="shared" si="32"/>
        <v>6.4146846935754466E-3</v>
      </c>
      <c r="F463" s="12">
        <f t="shared" si="33"/>
        <v>4.3654173764906302E-3</v>
      </c>
      <c r="G463" s="11">
        <f t="shared" si="34"/>
        <v>-0.36923076923076925</v>
      </c>
      <c r="H463" s="15">
        <f t="shared" si="35"/>
        <v>-2.3684989637817034E-3</v>
      </c>
    </row>
    <row r="464" spans="2:8" ht="15" x14ac:dyDescent="0.2">
      <c r="B464" s="5" t="s">
        <v>478</v>
      </c>
      <c r="C464" s="38">
        <v>47</v>
      </c>
      <c r="D464" s="38">
        <v>8</v>
      </c>
      <c r="E464" s="12">
        <f t="shared" si="32"/>
        <v>4.6383104707391687E-3</v>
      </c>
      <c r="F464" s="12">
        <f t="shared" si="33"/>
        <v>8.5178875638841568E-4</v>
      </c>
      <c r="G464" s="11">
        <f t="shared" si="34"/>
        <v>-0.82978723404255317</v>
      </c>
      <c r="H464" s="15">
        <f t="shared" si="35"/>
        <v>-3.8488108161452675E-3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1</v>
      </c>
      <c r="D466" s="38">
        <v>1</v>
      </c>
      <c r="E466" s="12">
        <f t="shared" si="32"/>
        <v>9.8687456824237644E-5</v>
      </c>
      <c r="F466" s="12">
        <f t="shared" si="33"/>
        <v>1.0647359454855196E-4</v>
      </c>
      <c r="G466" s="11">
        <f t="shared" si="34"/>
        <v>0</v>
      </c>
      <c r="H466" s="15">
        <f t="shared" si="35"/>
        <v>0</v>
      </c>
    </row>
    <row r="467" spans="2:8" ht="15" x14ac:dyDescent="0.2">
      <c r="B467" s="5" t="s">
        <v>479</v>
      </c>
      <c r="C467" s="38">
        <v>4</v>
      </c>
      <c r="D467" s="38">
        <v>3</v>
      </c>
      <c r="E467" s="12">
        <f t="shared" si="32"/>
        <v>3.9474982729695057E-4</v>
      </c>
      <c r="F467" s="12">
        <f t="shared" si="33"/>
        <v>3.1942078364565585E-4</v>
      </c>
      <c r="G467" s="11">
        <f t="shared" si="34"/>
        <v>-0.25</v>
      </c>
      <c r="H467" s="15">
        <f t="shared" si="35"/>
        <v>-9.8687456824237644E-5</v>
      </c>
    </row>
    <row r="468" spans="2:8" ht="15" x14ac:dyDescent="0.2">
      <c r="B468" s="5" t="s">
        <v>182</v>
      </c>
      <c r="C468" s="38">
        <v>0</v>
      </c>
      <c r="D468" s="38">
        <v>1</v>
      </c>
      <c r="E468" s="12" t="str">
        <f t="shared" si="32"/>
        <v/>
      </c>
      <c r="F468" s="12">
        <f t="shared" si="33"/>
        <v>1.0647359454855196E-4</v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1</v>
      </c>
      <c r="E469" s="12" t="str">
        <f t="shared" si="32"/>
        <v/>
      </c>
      <c r="F469" s="12">
        <f t="shared" si="33"/>
        <v>1.0647359454855196E-4</v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2</v>
      </c>
      <c r="D473" s="38">
        <v>16</v>
      </c>
      <c r="E473" s="12">
        <f t="shared" si="32"/>
        <v>1.9737491364847529E-4</v>
      </c>
      <c r="F473" s="12">
        <f t="shared" si="33"/>
        <v>1.7035775127768314E-3</v>
      </c>
      <c r="G473" s="11">
        <f t="shared" si="34"/>
        <v>7</v>
      </c>
      <c r="H473" s="15">
        <f t="shared" si="35"/>
        <v>1.3816243955393271E-3</v>
      </c>
    </row>
    <row r="474" spans="2:8" ht="15" x14ac:dyDescent="0.2">
      <c r="B474" s="5" t="s">
        <v>436</v>
      </c>
      <c r="C474" s="38">
        <v>8</v>
      </c>
      <c r="D474" s="38">
        <v>0</v>
      </c>
      <c r="E474" s="12">
        <f t="shared" si="32"/>
        <v>7.8949965459390115E-4</v>
      </c>
      <c r="F474" s="12" t="str">
        <f t="shared" si="33"/>
        <v/>
      </c>
      <c r="G474" s="11" t="str">
        <f t="shared" si="34"/>
        <v>0</v>
      </c>
      <c r="H474" s="15">
        <f t="shared" si="35"/>
        <v>0</v>
      </c>
    </row>
    <row r="475" spans="2:8" ht="15" x14ac:dyDescent="0.2">
      <c r="B475" s="5" t="s">
        <v>437</v>
      </c>
      <c r="C475" s="38">
        <v>4</v>
      </c>
      <c r="D475" s="38">
        <v>10</v>
      </c>
      <c r="E475" s="12">
        <f t="shared" si="32"/>
        <v>3.9474982729695057E-4</v>
      </c>
      <c r="F475" s="12">
        <f t="shared" si="33"/>
        <v>1.0647359454855196E-3</v>
      </c>
      <c r="G475" s="11">
        <f t="shared" si="34"/>
        <v>1.5</v>
      </c>
      <c r="H475" s="15">
        <f t="shared" si="35"/>
        <v>5.9212474094542586E-4</v>
      </c>
    </row>
    <row r="476" spans="2:8" ht="30" x14ac:dyDescent="0.2">
      <c r="B476" s="5" t="s">
        <v>438</v>
      </c>
      <c r="C476" s="38">
        <v>0</v>
      </c>
      <c r="D476" s="38">
        <v>2</v>
      </c>
      <c r="E476" s="12" t="str">
        <f t="shared" si="32"/>
        <v/>
      </c>
      <c r="F476" s="12">
        <f t="shared" si="33"/>
        <v>2.1294718909710392E-4</v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1</v>
      </c>
      <c r="D477" s="38">
        <v>0</v>
      </c>
      <c r="E477" s="12">
        <f t="shared" si="32"/>
        <v>9.8687456824237644E-5</v>
      </c>
      <c r="F477" s="12" t="str">
        <f t="shared" si="33"/>
        <v/>
      </c>
      <c r="G477" s="11" t="str">
        <f t="shared" si="34"/>
        <v>0</v>
      </c>
      <c r="H477" s="15">
        <f t="shared" si="35"/>
        <v>0</v>
      </c>
    </row>
    <row r="478" spans="2:8" ht="15" x14ac:dyDescent="0.2">
      <c r="B478" s="5" t="s">
        <v>439</v>
      </c>
      <c r="C478" s="38">
        <v>22</v>
      </c>
      <c r="D478" s="38">
        <v>90</v>
      </c>
      <c r="E478" s="12">
        <f t="shared" si="32"/>
        <v>2.1711240501332283E-3</v>
      </c>
      <c r="F478" s="12">
        <f t="shared" si="33"/>
        <v>9.5826235093696768E-3</v>
      </c>
      <c r="G478" s="11">
        <f t="shared" si="34"/>
        <v>3.0909090909090908</v>
      </c>
      <c r="H478" s="15">
        <f t="shared" si="35"/>
        <v>6.7107470640481596E-3</v>
      </c>
    </row>
    <row r="479" spans="2:8" ht="15" x14ac:dyDescent="0.2">
      <c r="B479" s="5" t="s">
        <v>440</v>
      </c>
      <c r="C479" s="38">
        <v>0</v>
      </c>
      <c r="D479" s="38">
        <v>13</v>
      </c>
      <c r="E479" s="12" t="str">
        <f t="shared" si="32"/>
        <v/>
      </c>
      <c r="F479" s="12">
        <f t="shared" si="33"/>
        <v>1.3841567291311755E-3</v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2</v>
      </c>
      <c r="E480" s="12" t="str">
        <f t="shared" si="32"/>
        <v/>
      </c>
      <c r="F480" s="12">
        <f t="shared" si="33"/>
        <v>2.1294718909710392E-4</v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90</v>
      </c>
      <c r="D483" s="38">
        <v>398</v>
      </c>
      <c r="E483" s="12">
        <f t="shared" si="32"/>
        <v>8.8818711141813878E-3</v>
      </c>
      <c r="F483" s="12">
        <f t="shared" si="33"/>
        <v>4.2376490630323678E-2</v>
      </c>
      <c r="G483" s="11">
        <f t="shared" si="34"/>
        <v>3.4222222222222221</v>
      </c>
      <c r="H483" s="15">
        <f t="shared" si="35"/>
        <v>3.0395736701865194E-2</v>
      </c>
    </row>
    <row r="484" spans="2:8" ht="30" x14ac:dyDescent="0.2">
      <c r="B484" s="5" t="s">
        <v>184</v>
      </c>
      <c r="C484" s="38">
        <v>6</v>
      </c>
      <c r="D484" s="38">
        <v>137</v>
      </c>
      <c r="E484" s="12">
        <f t="shared" si="32"/>
        <v>5.9212474094542586E-4</v>
      </c>
      <c r="F484" s="12">
        <f t="shared" si="33"/>
        <v>1.4586882453151618E-2</v>
      </c>
      <c r="G484" s="11">
        <f t="shared" si="34"/>
        <v>21.833333333333332</v>
      </c>
      <c r="H484" s="15">
        <f t="shared" si="35"/>
        <v>1.2928056843975131E-2</v>
      </c>
    </row>
    <row r="485" spans="2:8" ht="15" x14ac:dyDescent="0.2">
      <c r="B485" s="5" t="s">
        <v>443</v>
      </c>
      <c r="C485" s="38">
        <v>137</v>
      </c>
      <c r="D485" s="38">
        <v>282</v>
      </c>
      <c r="E485" s="12">
        <f t="shared" si="32"/>
        <v>1.3520181584920557E-2</v>
      </c>
      <c r="F485" s="12">
        <f t="shared" si="33"/>
        <v>3.0025553662691652E-2</v>
      </c>
      <c r="G485" s="11">
        <f t="shared" si="34"/>
        <v>1.0583941605839415</v>
      </c>
      <c r="H485" s="15">
        <f t="shared" si="35"/>
        <v>1.4309681239514458E-2</v>
      </c>
    </row>
    <row r="486" spans="2:8" ht="15" x14ac:dyDescent="0.2">
      <c r="B486" s="5" t="s">
        <v>171</v>
      </c>
      <c r="C486" s="38">
        <v>5</v>
      </c>
      <c r="D486" s="38">
        <v>10</v>
      </c>
      <c r="E486" s="12">
        <f t="shared" si="32"/>
        <v>4.9343728412118816E-4</v>
      </c>
      <c r="F486" s="12">
        <f t="shared" si="33"/>
        <v>1.0647359454855196E-3</v>
      </c>
      <c r="G486" s="11">
        <f t="shared" si="34"/>
        <v>1</v>
      </c>
      <c r="H486" s="15">
        <f t="shared" si="35"/>
        <v>4.9343728412118816E-4</v>
      </c>
    </row>
    <row r="487" spans="2:8" ht="15" x14ac:dyDescent="0.2">
      <c r="B487" s="5" t="s">
        <v>444</v>
      </c>
      <c r="C487" s="38">
        <v>0</v>
      </c>
      <c r="D487" s="38">
        <v>3</v>
      </c>
      <c r="E487" s="12" t="str">
        <f t="shared" si="32"/>
        <v/>
      </c>
      <c r="F487" s="12">
        <f t="shared" si="33"/>
        <v>3.1942078364565585E-4</v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13</v>
      </c>
      <c r="E488" s="12" t="str">
        <f t="shared" ref="E488:E499" si="36">+IF(C488=0,"",C488/C$294)</f>
        <v/>
      </c>
      <c r="F488" s="12">
        <f t="shared" ref="F488:F499" si="37">+IF(D488=0,"",D488/D$294)</f>
        <v>1.3841567291311755E-3</v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4</v>
      </c>
      <c r="E489" s="12" t="str">
        <f t="shared" si="36"/>
        <v/>
      </c>
      <c r="F489" s="12">
        <f t="shared" si="37"/>
        <v>4.2589437819420784E-4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3</v>
      </c>
      <c r="E490" s="12" t="str">
        <f t="shared" si="36"/>
        <v/>
      </c>
      <c r="F490" s="12">
        <f t="shared" si="37"/>
        <v>3.1942078364565585E-4</v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111</v>
      </c>
      <c r="D491" s="38">
        <v>197</v>
      </c>
      <c r="E491" s="12">
        <f t="shared" si="36"/>
        <v>1.0954307707490379E-2</v>
      </c>
      <c r="F491" s="12">
        <f t="shared" si="37"/>
        <v>2.0975298126064735E-2</v>
      </c>
      <c r="G491" s="11">
        <f t="shared" si="38"/>
        <v>0.77477477477477474</v>
      </c>
      <c r="H491" s="15">
        <f t="shared" si="39"/>
        <v>8.4871212868844366E-3</v>
      </c>
    </row>
    <row r="492" spans="2:8" ht="15" x14ac:dyDescent="0.2">
      <c r="B492" s="5" t="s">
        <v>480</v>
      </c>
      <c r="C492" s="38">
        <v>17</v>
      </c>
      <c r="D492" s="38">
        <v>5</v>
      </c>
      <c r="E492" s="12">
        <f t="shared" si="36"/>
        <v>1.6776867660120399E-3</v>
      </c>
      <c r="F492" s="12">
        <f t="shared" si="37"/>
        <v>5.3236797274275978E-4</v>
      </c>
      <c r="G492" s="11">
        <f t="shared" si="38"/>
        <v>-0.70588235294117652</v>
      </c>
      <c r="H492" s="15">
        <f t="shared" si="39"/>
        <v>-1.1842494818908517E-3</v>
      </c>
    </row>
    <row r="493" spans="2:8" ht="15" x14ac:dyDescent="0.2">
      <c r="B493" s="5" t="s">
        <v>447</v>
      </c>
      <c r="C493" s="38">
        <v>34</v>
      </c>
      <c r="D493" s="38">
        <v>21</v>
      </c>
      <c r="E493" s="12">
        <f t="shared" si="36"/>
        <v>3.3553735320240798E-3</v>
      </c>
      <c r="F493" s="12">
        <f t="shared" si="37"/>
        <v>2.2359454855195911E-3</v>
      </c>
      <c r="G493" s="11">
        <f t="shared" si="38"/>
        <v>-0.38235294117647056</v>
      </c>
      <c r="H493" s="15">
        <f t="shared" si="39"/>
        <v>-1.2829369387150893E-3</v>
      </c>
    </row>
    <row r="494" spans="2:8" ht="15" x14ac:dyDescent="0.2">
      <c r="B494" s="5" t="s">
        <v>448</v>
      </c>
      <c r="C494" s="38">
        <v>0</v>
      </c>
      <c r="D494" s="38">
        <v>1</v>
      </c>
      <c r="E494" s="12" t="str">
        <f t="shared" si="36"/>
        <v/>
      </c>
      <c r="F494" s="12">
        <f t="shared" si="37"/>
        <v>1.0647359454855196E-4</v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8</v>
      </c>
      <c r="D495" s="38">
        <v>1</v>
      </c>
      <c r="E495" s="12">
        <f t="shared" si="36"/>
        <v>7.8949965459390115E-4</v>
      </c>
      <c r="F495" s="12">
        <f t="shared" si="37"/>
        <v>1.0647359454855196E-4</v>
      </c>
      <c r="G495" s="11">
        <f t="shared" si="38"/>
        <v>-0.875</v>
      </c>
      <c r="H495" s="15">
        <f t="shared" si="39"/>
        <v>-6.9081219776966356E-4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3</v>
      </c>
      <c r="D497" s="38">
        <v>0</v>
      </c>
      <c r="E497" s="12">
        <f t="shared" si="36"/>
        <v>2.9606237047271293E-4</v>
      </c>
      <c r="F497" s="12" t="str">
        <f t="shared" si="37"/>
        <v/>
      </c>
      <c r="G497" s="11" t="str">
        <f t="shared" si="38"/>
        <v>0</v>
      </c>
      <c r="H497" s="15">
        <f t="shared" si="39"/>
        <v>0</v>
      </c>
    </row>
    <row r="498" spans="2:8" ht="30" x14ac:dyDescent="0.2">
      <c r="B498" s="5" t="s">
        <v>452</v>
      </c>
      <c r="C498" s="38">
        <v>0</v>
      </c>
      <c r="D498" s="38">
        <v>1</v>
      </c>
      <c r="E498" s="12" t="str">
        <f t="shared" si="36"/>
        <v/>
      </c>
      <c r="F498" s="12">
        <f t="shared" si="37"/>
        <v>1.0647359454855196E-4</v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2</v>
      </c>
      <c r="D499" s="38">
        <v>0</v>
      </c>
      <c r="E499" s="12">
        <f t="shared" si="36"/>
        <v>1.9737491364847529E-4</v>
      </c>
      <c r="F499" s="12" t="str">
        <f t="shared" si="37"/>
        <v/>
      </c>
      <c r="G499" s="11" t="str">
        <f t="shared" si="38"/>
        <v>0</v>
      </c>
      <c r="H499" s="15">
        <f t="shared" si="39"/>
        <v>0</v>
      </c>
    </row>
    <row r="500" spans="2:8" x14ac:dyDescent="0.2">
      <c r="C500" s="9"/>
      <c r="D500" s="9"/>
    </row>
    <row r="501" spans="2:8" x14ac:dyDescent="0.2">
      <c r="C501" s="9"/>
      <c r="D501" s="9"/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2358</v>
      </c>
      <c r="D505" s="34">
        <f>SUM(D506:D530)</f>
        <v>2892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0.22646310432569974</v>
      </c>
      <c r="H505" s="36">
        <f>+IF(OR(AND(E505=""),(G505="")),"",E505*G505)</f>
        <v>0.22646310432569974</v>
      </c>
    </row>
    <row r="506" spans="2:8" ht="15" x14ac:dyDescent="0.2">
      <c r="B506" s="37" t="s">
        <v>454</v>
      </c>
      <c r="C506" s="38">
        <v>12</v>
      </c>
      <c r="D506" s="38">
        <v>9</v>
      </c>
      <c r="E506" s="40">
        <f>+IF(C506=0,"",C506/C$505)</f>
        <v>5.0890585241730284E-3</v>
      </c>
      <c r="F506" s="40">
        <f>+IF(D506=0,"",D506/D$505)</f>
        <v>3.1120331950207467E-3</v>
      </c>
      <c r="G506" s="30">
        <f>+IF(OR(AND(D506=0),(C506=0)),"0",((D506-C506)/C506))</f>
        <v>-0.25</v>
      </c>
      <c r="H506" s="31">
        <f>+IF(OR(AND(E506=""),(G506="")),"",E506*G506)</f>
        <v>-1.2722646310432571E-3</v>
      </c>
    </row>
    <row r="507" spans="2:8" ht="15" x14ac:dyDescent="0.2">
      <c r="B507" s="5" t="s">
        <v>187</v>
      </c>
      <c r="C507" s="38">
        <v>327</v>
      </c>
      <c r="D507" s="38">
        <v>181</v>
      </c>
      <c r="E507" s="12">
        <f t="shared" ref="E507:E530" si="40">+IF(C507=0,"",C507/C$505)</f>
        <v>0.138676844783715</v>
      </c>
      <c r="F507" s="12">
        <f t="shared" ref="F507:F530" si="41">+IF(D507=0,"",D507/D$505)</f>
        <v>6.2586445366528354E-2</v>
      </c>
      <c r="G507" s="11">
        <f t="shared" ref="G507:G530" si="42">+IF(OR(AND(D507=0),(C507=0)),"0",((D507-C507)/C507))</f>
        <v>-0.44648318042813456</v>
      </c>
      <c r="H507" s="15">
        <f t="shared" ref="H507:H530" si="43">+IF(OR(AND(E507=""),(G507="")),"",E507*G507)</f>
        <v>-6.1916878710771839E-2</v>
      </c>
    </row>
    <row r="508" spans="2:8" ht="15" x14ac:dyDescent="0.2">
      <c r="B508" s="5" t="s">
        <v>455</v>
      </c>
      <c r="C508" s="38">
        <v>311</v>
      </c>
      <c r="D508" s="38">
        <v>232</v>
      </c>
      <c r="E508" s="12">
        <f t="shared" si="40"/>
        <v>0.13189143341815099</v>
      </c>
      <c r="F508" s="12">
        <f t="shared" si="41"/>
        <v>8.0221300138312593E-2</v>
      </c>
      <c r="G508" s="11">
        <f t="shared" si="42"/>
        <v>-0.25401929260450162</v>
      </c>
      <c r="H508" s="15">
        <f t="shared" si="43"/>
        <v>-3.3502968617472442E-2</v>
      </c>
    </row>
    <row r="509" spans="2:8" ht="15" x14ac:dyDescent="0.2">
      <c r="B509" s="5" t="s">
        <v>456</v>
      </c>
      <c r="C509" s="38">
        <v>382</v>
      </c>
      <c r="D509" s="38">
        <v>143</v>
      </c>
      <c r="E509" s="12">
        <f t="shared" si="40"/>
        <v>0.1620016963528414</v>
      </c>
      <c r="F509" s="12">
        <f t="shared" si="41"/>
        <v>4.9446749654218532E-2</v>
      </c>
      <c r="G509" s="11">
        <f t="shared" si="42"/>
        <v>-0.62565445026178013</v>
      </c>
      <c r="H509" s="15">
        <f t="shared" si="43"/>
        <v>-0.10135708227311281</v>
      </c>
    </row>
    <row r="510" spans="2:8" ht="15" x14ac:dyDescent="0.2">
      <c r="B510" s="5" t="s">
        <v>188</v>
      </c>
      <c r="C510" s="38">
        <v>17</v>
      </c>
      <c r="D510" s="38">
        <v>31</v>
      </c>
      <c r="E510" s="12">
        <f t="shared" si="40"/>
        <v>7.2094995759117899E-3</v>
      </c>
      <c r="F510" s="12">
        <f t="shared" si="41"/>
        <v>1.0719225449515906E-2</v>
      </c>
      <c r="G510" s="11">
        <f t="shared" si="42"/>
        <v>0.82352941176470584</v>
      </c>
      <c r="H510" s="15">
        <f t="shared" si="43"/>
        <v>5.9372349448685328E-3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15</v>
      </c>
      <c r="D512" s="38">
        <v>1</v>
      </c>
      <c r="E512" s="12">
        <f t="shared" si="40"/>
        <v>6.3613231552162846E-3</v>
      </c>
      <c r="F512" s="12">
        <f t="shared" si="41"/>
        <v>3.4578146611341634E-4</v>
      </c>
      <c r="G512" s="11">
        <f t="shared" si="42"/>
        <v>-0.93333333333333335</v>
      </c>
      <c r="H512" s="15">
        <f t="shared" si="43"/>
        <v>-5.9372349448685328E-3</v>
      </c>
    </row>
    <row r="513" spans="2:8" ht="15" x14ac:dyDescent="0.2">
      <c r="B513" s="5" t="s">
        <v>457</v>
      </c>
      <c r="C513" s="38">
        <v>0</v>
      </c>
      <c r="D513" s="38">
        <v>6</v>
      </c>
      <c r="E513" s="12" t="str">
        <f t="shared" si="40"/>
        <v/>
      </c>
      <c r="F513" s="12">
        <f t="shared" si="41"/>
        <v>2.0746887966804979E-3</v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43</v>
      </c>
      <c r="D514" s="38">
        <v>1</v>
      </c>
      <c r="E514" s="12">
        <f t="shared" si="40"/>
        <v>1.823579304495335E-2</v>
      </c>
      <c r="F514" s="12">
        <f t="shared" si="41"/>
        <v>3.4578146611341634E-4</v>
      </c>
      <c r="G514" s="11">
        <f t="shared" si="42"/>
        <v>-0.97674418604651159</v>
      </c>
      <c r="H514" s="15">
        <f t="shared" si="43"/>
        <v>-1.7811704834605598E-2</v>
      </c>
    </row>
    <row r="515" spans="2:8" ht="15" x14ac:dyDescent="0.2">
      <c r="B515" s="5" t="s">
        <v>531</v>
      </c>
      <c r="C515" s="38">
        <v>13</v>
      </c>
      <c r="D515" s="38">
        <v>19</v>
      </c>
      <c r="E515" s="12">
        <f t="shared" si="40"/>
        <v>5.5131467345207802E-3</v>
      </c>
      <c r="F515" s="12">
        <f t="shared" si="41"/>
        <v>6.5698478561549102E-3</v>
      </c>
      <c r="G515" s="11">
        <f t="shared" si="42"/>
        <v>0.46153846153846156</v>
      </c>
      <c r="H515" s="15">
        <f t="shared" si="43"/>
        <v>2.5445292620865142E-3</v>
      </c>
    </row>
    <row r="516" spans="2:8" ht="15" x14ac:dyDescent="0.2">
      <c r="B516" s="5" t="s">
        <v>459</v>
      </c>
      <c r="C516" s="38">
        <v>6</v>
      </c>
      <c r="D516" s="38">
        <v>0</v>
      </c>
      <c r="E516" s="12">
        <f t="shared" si="40"/>
        <v>2.5445292620865142E-3</v>
      </c>
      <c r="F516" s="12" t="str">
        <f t="shared" si="41"/>
        <v/>
      </c>
      <c r="G516" s="11" t="str">
        <f t="shared" si="42"/>
        <v>0</v>
      </c>
      <c r="H516" s="15">
        <f t="shared" si="43"/>
        <v>0</v>
      </c>
    </row>
    <row r="517" spans="2:8" ht="15" x14ac:dyDescent="0.2">
      <c r="B517" s="5" t="s">
        <v>460</v>
      </c>
      <c r="C517" s="38">
        <v>226</v>
      </c>
      <c r="D517" s="38">
        <v>605</v>
      </c>
      <c r="E517" s="12">
        <f t="shared" si="40"/>
        <v>9.5843935538592023E-2</v>
      </c>
      <c r="F517" s="12">
        <f t="shared" si="41"/>
        <v>0.20919778699861688</v>
      </c>
      <c r="G517" s="11">
        <f t="shared" si="42"/>
        <v>1.6769911504424779</v>
      </c>
      <c r="H517" s="15">
        <f t="shared" si="43"/>
        <v>0.16072943172179813</v>
      </c>
    </row>
    <row r="518" spans="2:8" ht="15" x14ac:dyDescent="0.2">
      <c r="B518" s="5" t="s">
        <v>190</v>
      </c>
      <c r="C518" s="38">
        <v>24</v>
      </c>
      <c r="D518" s="38">
        <v>64</v>
      </c>
      <c r="E518" s="12">
        <f t="shared" si="40"/>
        <v>1.0178117048346057E-2</v>
      </c>
      <c r="F518" s="12">
        <f t="shared" si="41"/>
        <v>2.2130013831258646E-2</v>
      </c>
      <c r="G518" s="11">
        <f t="shared" si="42"/>
        <v>1.6666666666666667</v>
      </c>
      <c r="H518" s="15">
        <f t="shared" si="43"/>
        <v>1.6963528413910096E-2</v>
      </c>
    </row>
    <row r="519" spans="2:8" ht="15" x14ac:dyDescent="0.2">
      <c r="B519" s="5" t="s">
        <v>192</v>
      </c>
      <c r="C519" s="38">
        <v>32</v>
      </c>
      <c r="D519" s="38">
        <v>50</v>
      </c>
      <c r="E519" s="12">
        <f t="shared" si="40"/>
        <v>1.3570822731128074E-2</v>
      </c>
      <c r="F519" s="12">
        <f t="shared" si="41"/>
        <v>1.7289073305670817E-2</v>
      </c>
      <c r="G519" s="11">
        <f t="shared" si="42"/>
        <v>0.5625</v>
      </c>
      <c r="H519" s="15">
        <f t="shared" si="43"/>
        <v>7.6335877862595417E-3</v>
      </c>
    </row>
    <row r="520" spans="2:8" ht="13.5" customHeight="1" x14ac:dyDescent="0.2">
      <c r="B520" s="5" t="s">
        <v>191</v>
      </c>
      <c r="C520" s="38">
        <v>1</v>
      </c>
      <c r="D520" s="38">
        <v>0</v>
      </c>
      <c r="E520" s="12">
        <f t="shared" si="40"/>
        <v>4.2408821034775233E-4</v>
      </c>
      <c r="F520" s="12" t="str">
        <f t="shared" si="41"/>
        <v/>
      </c>
      <c r="G520" s="11" t="str">
        <f t="shared" si="42"/>
        <v>0</v>
      </c>
      <c r="H520" s="15">
        <f t="shared" si="43"/>
        <v>0</v>
      </c>
    </row>
    <row r="521" spans="2:8" ht="13.5" customHeight="1" x14ac:dyDescent="0.2">
      <c r="B521" s="5" t="s">
        <v>461</v>
      </c>
      <c r="C521" s="38">
        <v>624</v>
      </c>
      <c r="D521" s="38">
        <v>868</v>
      </c>
      <c r="E521" s="12">
        <f t="shared" si="40"/>
        <v>0.26463104325699743</v>
      </c>
      <c r="F521" s="12">
        <f t="shared" si="41"/>
        <v>0.30013831258644535</v>
      </c>
      <c r="G521" s="11">
        <f t="shared" si="42"/>
        <v>0.39102564102564102</v>
      </c>
      <c r="H521" s="15">
        <f t="shared" si="43"/>
        <v>0.10347752332485156</v>
      </c>
    </row>
    <row r="522" spans="2:8" ht="25.5" customHeight="1" x14ac:dyDescent="0.2">
      <c r="B522" s="5" t="s">
        <v>193</v>
      </c>
      <c r="C522" s="38">
        <v>137</v>
      </c>
      <c r="D522" s="38">
        <v>282</v>
      </c>
      <c r="E522" s="12">
        <f t="shared" si="40"/>
        <v>5.8100084817642068E-2</v>
      </c>
      <c r="F522" s="12">
        <f t="shared" si="41"/>
        <v>9.7510373443983403E-2</v>
      </c>
      <c r="G522" s="11">
        <f t="shared" si="42"/>
        <v>1.0583941605839415</v>
      </c>
      <c r="H522" s="15">
        <f t="shared" si="43"/>
        <v>6.1492790500424083E-2</v>
      </c>
    </row>
    <row r="523" spans="2:8" ht="13.5" customHeight="1" x14ac:dyDescent="0.2">
      <c r="B523" s="5" t="s">
        <v>462</v>
      </c>
      <c r="C523" s="38">
        <v>42</v>
      </c>
      <c r="D523" s="38">
        <v>101</v>
      </c>
      <c r="E523" s="12">
        <f t="shared" si="40"/>
        <v>1.7811704834605598E-2</v>
      </c>
      <c r="F523" s="12">
        <f t="shared" si="41"/>
        <v>3.4923928077455049E-2</v>
      </c>
      <c r="G523" s="11">
        <f t="shared" si="42"/>
        <v>1.4047619047619047</v>
      </c>
      <c r="H523" s="15">
        <f t="shared" si="43"/>
        <v>2.5021204410517386E-2</v>
      </c>
    </row>
    <row r="524" spans="2:8" ht="12" customHeight="1" x14ac:dyDescent="0.2">
      <c r="B524" s="5" t="s">
        <v>194</v>
      </c>
      <c r="C524" s="38">
        <v>28</v>
      </c>
      <c r="D524" s="38">
        <v>36</v>
      </c>
      <c r="E524" s="12">
        <f t="shared" si="40"/>
        <v>1.1874469889737066E-2</v>
      </c>
      <c r="F524" s="12">
        <f t="shared" si="41"/>
        <v>1.2448132780082987E-2</v>
      </c>
      <c r="G524" s="11">
        <f t="shared" si="42"/>
        <v>0.2857142857142857</v>
      </c>
      <c r="H524" s="15">
        <f t="shared" si="43"/>
        <v>3.3927056827820186E-3</v>
      </c>
    </row>
    <row r="525" spans="2:8" ht="13.5" customHeight="1" x14ac:dyDescent="0.2">
      <c r="B525" s="5" t="s">
        <v>195</v>
      </c>
      <c r="C525" s="38">
        <v>2</v>
      </c>
      <c r="D525" s="38">
        <v>0</v>
      </c>
      <c r="E525" s="12">
        <f t="shared" si="40"/>
        <v>8.4817642069550466E-4</v>
      </c>
      <c r="F525" s="12" t="str">
        <f t="shared" si="41"/>
        <v/>
      </c>
      <c r="G525" s="11" t="str">
        <f t="shared" si="42"/>
        <v>0</v>
      </c>
      <c r="H525" s="15">
        <f t="shared" si="43"/>
        <v>0</v>
      </c>
    </row>
    <row r="526" spans="2:8" ht="13.5" customHeight="1" x14ac:dyDescent="0.2">
      <c r="B526" s="5" t="s">
        <v>463</v>
      </c>
      <c r="C526" s="38">
        <v>37</v>
      </c>
      <c r="D526" s="38">
        <v>34</v>
      </c>
      <c r="E526" s="12">
        <f t="shared" si="40"/>
        <v>1.5691263782866838E-2</v>
      </c>
      <c r="F526" s="12">
        <f t="shared" si="41"/>
        <v>1.1756569847856155E-2</v>
      </c>
      <c r="G526" s="11">
        <f t="shared" si="42"/>
        <v>-8.1081081081081086E-2</v>
      </c>
      <c r="H526" s="15">
        <f t="shared" si="43"/>
        <v>-1.2722646310432571E-3</v>
      </c>
    </row>
    <row r="527" spans="2:8" ht="15" x14ac:dyDescent="0.2">
      <c r="B527" s="5" t="s">
        <v>464</v>
      </c>
      <c r="C527" s="38">
        <v>10</v>
      </c>
      <c r="D527" s="38">
        <v>64</v>
      </c>
      <c r="E527" s="12">
        <f t="shared" si="40"/>
        <v>4.2408821034775231E-3</v>
      </c>
      <c r="F527" s="12">
        <f t="shared" si="41"/>
        <v>2.2130013831258646E-2</v>
      </c>
      <c r="G527" s="11">
        <f t="shared" si="42"/>
        <v>5.4</v>
      </c>
      <c r="H527" s="15">
        <f t="shared" si="43"/>
        <v>2.2900763358778626E-2</v>
      </c>
    </row>
    <row r="528" spans="2:8" ht="30" x14ac:dyDescent="0.2">
      <c r="B528" s="5" t="s">
        <v>465</v>
      </c>
      <c r="C528" s="38">
        <v>2</v>
      </c>
      <c r="D528" s="38">
        <v>0</v>
      </c>
      <c r="E528" s="12">
        <f t="shared" si="40"/>
        <v>8.4817642069550466E-4</v>
      </c>
      <c r="F528" s="12" t="str">
        <f t="shared" si="41"/>
        <v/>
      </c>
      <c r="G528" s="11" t="str">
        <f t="shared" si="42"/>
        <v>0</v>
      </c>
      <c r="H528" s="15">
        <f t="shared" si="43"/>
        <v>0</v>
      </c>
    </row>
    <row r="529" spans="2:8" ht="15" x14ac:dyDescent="0.2">
      <c r="B529" s="5" t="s">
        <v>466</v>
      </c>
      <c r="C529" s="38">
        <v>15</v>
      </c>
      <c r="D529" s="38">
        <v>102</v>
      </c>
      <c r="E529" s="12">
        <f t="shared" si="40"/>
        <v>6.3613231552162846E-3</v>
      </c>
      <c r="F529" s="12">
        <f t="shared" si="41"/>
        <v>3.5269709543568464E-2</v>
      </c>
      <c r="G529" s="11">
        <f t="shared" si="42"/>
        <v>5.8</v>
      </c>
      <c r="H529" s="15">
        <f t="shared" si="43"/>
        <v>3.689567430025445E-2</v>
      </c>
    </row>
    <row r="530" spans="2:8" ht="15" x14ac:dyDescent="0.2">
      <c r="B530" s="5" t="s">
        <v>467</v>
      </c>
      <c r="C530" s="38">
        <v>52</v>
      </c>
      <c r="D530" s="38">
        <v>63</v>
      </c>
      <c r="E530" s="12">
        <f t="shared" si="40"/>
        <v>2.2052586938083121E-2</v>
      </c>
      <c r="F530" s="12">
        <f t="shared" si="41"/>
        <v>2.1784232365145227E-2</v>
      </c>
      <c r="G530" s="11">
        <f t="shared" si="42"/>
        <v>0.21153846153846154</v>
      </c>
      <c r="H530" s="15">
        <f t="shared" si="43"/>
        <v>4.6649703138252757E-3</v>
      </c>
    </row>
    <row r="531" spans="2:8" x14ac:dyDescent="0.2">
      <c r="B531" s="13" t="s">
        <v>525</v>
      </c>
      <c r="C531" s="9"/>
      <c r="D531" s="9"/>
    </row>
    <row r="532" spans="2:8" x14ac:dyDescent="0.2">
      <c r="C532" s="9"/>
      <c r="D532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10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10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10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10" ht="20.100000000000001" customHeight="1" x14ac:dyDescent="0.2">
      <c r="B4" s="27"/>
      <c r="D4" s="71" t="s">
        <v>534</v>
      </c>
      <c r="E4" s="72"/>
      <c r="F4" s="72"/>
      <c r="G4" s="72"/>
      <c r="H4" s="73"/>
    </row>
    <row r="5" spans="2:10" ht="13.5" thickBot="1" x14ac:dyDescent="0.25">
      <c r="D5" s="74"/>
      <c r="E5" s="75"/>
      <c r="F5" s="75"/>
      <c r="G5" s="75"/>
      <c r="H5" s="76"/>
    </row>
    <row r="6" spans="2:10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10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  <c r="J7" s="8"/>
    </row>
    <row r="8" spans="2:10" ht="13.5" thickBot="1" x14ac:dyDescent="0.25">
      <c r="B8" s="32" t="s">
        <v>515</v>
      </c>
      <c r="C8" s="33">
        <f>+C18+C70+C151+C294+C505</f>
        <v>38719</v>
      </c>
      <c r="D8" s="34">
        <f>+D18+D70+D151+D294+D505</f>
        <v>47260</v>
      </c>
      <c r="E8" s="35">
        <f>SUM(E9:E13)</f>
        <v>1</v>
      </c>
      <c r="F8" s="35">
        <f>SUM(F9:F13)</f>
        <v>1</v>
      </c>
      <c r="G8" s="35">
        <f>+(D8-C8)/C8</f>
        <v>0.22058937472558693</v>
      </c>
      <c r="H8" s="36">
        <f>+E8*G8</f>
        <v>0.22058937472558693</v>
      </c>
      <c r="J8" s="8"/>
    </row>
    <row r="9" spans="2:10" x14ac:dyDescent="0.2">
      <c r="B9" s="42" t="str">
        <f>+B18</f>
        <v>Total Vacantes en ocupaciones de nivel Directivo</v>
      </c>
      <c r="C9" s="43">
        <f>+C18</f>
        <v>452</v>
      </c>
      <c r="D9" s="43">
        <f>+D18</f>
        <v>781</v>
      </c>
      <c r="E9" s="44">
        <f>C9/$C$8</f>
        <v>1.167385521320282E-2</v>
      </c>
      <c r="F9" s="44">
        <f>D9/$D$8</f>
        <v>1.6525603046974185E-2</v>
      </c>
      <c r="G9" s="45">
        <f>+IF(OR(AND(D9=0),(C9=0)),"0",((D9-C9)/C9))</f>
        <v>0.72787610619469023</v>
      </c>
      <c r="H9" s="46">
        <f>+IF(OR(AND(E9=""),(G9="")),"",E9*G9)</f>
        <v>8.497120276866655E-3</v>
      </c>
      <c r="J9" s="8"/>
    </row>
    <row r="10" spans="2:10" x14ac:dyDescent="0.2">
      <c r="B10" s="47" t="str">
        <f>+B70</f>
        <v xml:space="preserve">Total Vacantes en ocupaciones de nivel Profesional </v>
      </c>
      <c r="C10" s="24">
        <f>+C70</f>
        <v>2459</v>
      </c>
      <c r="D10" s="24">
        <f>+D70</f>
        <v>2700</v>
      </c>
      <c r="E10" s="25">
        <f>C10/$C$8</f>
        <v>6.3508871613419768E-2</v>
      </c>
      <c r="F10" s="25">
        <f>D10/$D$8</f>
        <v>5.7130765975454932E-2</v>
      </c>
      <c r="G10" s="11">
        <f>+IF(OR(AND(D10=0),(C10=0)),"0",((D10-C10)/C10))</f>
        <v>9.800732004880032E-2</v>
      </c>
      <c r="H10" s="48">
        <f>+IF(OR(AND(E10=""),(G10="")),"",E10*G10)</f>
        <v>6.2243343061546006E-3</v>
      </c>
      <c r="J10" s="8"/>
    </row>
    <row r="11" spans="2:10" x14ac:dyDescent="0.2">
      <c r="B11" s="47" t="str">
        <f>+B151</f>
        <v>Total Vacantes en ocupaciones de nivel Técnicos Profesionales - Tecnólogos</v>
      </c>
      <c r="C11" s="24">
        <f>+C151</f>
        <v>3822</v>
      </c>
      <c r="D11" s="24">
        <f>+D151</f>
        <v>5904</v>
      </c>
      <c r="E11" s="25">
        <f>C11/$C$8</f>
        <v>9.8711227046153052E-2</v>
      </c>
      <c r="F11" s="25">
        <f>D11/$D$8</f>
        <v>0.12492594159966144</v>
      </c>
      <c r="G11" s="11">
        <f>+IF(OR(AND(D11=0),(C11=0)),"0",((D11-C11)/C11))</f>
        <v>0.5447409733124019</v>
      </c>
      <c r="H11" s="48">
        <f>+IF(OR(AND(E11=""),(G11="")),"",E11*G11)</f>
        <v>5.3772049897982906E-2</v>
      </c>
    </row>
    <row r="12" spans="2:10" x14ac:dyDescent="0.2">
      <c r="B12" s="47" t="str">
        <f>+B294</f>
        <v>Total Vacantes  en ocupaciones de nivel Calificados</v>
      </c>
      <c r="C12" s="24">
        <f>+C294</f>
        <v>24839</v>
      </c>
      <c r="D12" s="24">
        <f>+D294</f>
        <v>29426</v>
      </c>
      <c r="E12" s="25">
        <f>C12/$C$8</f>
        <v>0.64151966734678068</v>
      </c>
      <c r="F12" s="25">
        <f>D12/$D$8</f>
        <v>0.62264071096064322</v>
      </c>
      <c r="G12" s="11">
        <f>+IF(OR(AND(D12=0),(C12=0)),"0",((D12-C12)/C12))</f>
        <v>0.1846692700994404</v>
      </c>
      <c r="H12" s="48">
        <f>+IF(OR(AND(E12=""),(G12="")),"",E12*G12)</f>
        <v>0.11846896872336579</v>
      </c>
    </row>
    <row r="13" spans="2:10" ht="13.5" thickBot="1" x14ac:dyDescent="0.25">
      <c r="B13" s="49" t="str">
        <f>+B505</f>
        <v>Total Vacantes en ocupaciones de nivel Elemental</v>
      </c>
      <c r="C13" s="50">
        <f>+C505</f>
        <v>7147</v>
      </c>
      <c r="D13" s="50">
        <f>+D505</f>
        <v>8449</v>
      </c>
      <c r="E13" s="51">
        <f>C13/$C$8</f>
        <v>0.18458637878044371</v>
      </c>
      <c r="F13" s="51">
        <f>D13/$D$8</f>
        <v>0.1787769784172662</v>
      </c>
      <c r="G13" s="52">
        <f>+IF(OR(AND(D13=0),(C13=0)),"0",((D13-C13)/C13))</f>
        <v>0.18217433888344761</v>
      </c>
      <c r="H13" s="53">
        <f>+IF(OR(AND(E13=""),(G13="")),"",E13*G13)</f>
        <v>3.3626901521216973E-2</v>
      </c>
    </row>
    <row r="15" spans="2:10" ht="13.5" thickBot="1" x14ac:dyDescent="0.25">
      <c r="J15" s="8"/>
    </row>
    <row r="16" spans="2:10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  <c r="J16" s="8"/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452</v>
      </c>
      <c r="D18" s="34">
        <f>SUM(D19:D64)</f>
        <v>781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0.72787610619469023</v>
      </c>
      <c r="H18" s="36">
        <f>+IF(OR(AND(E18=""),(G18="")),"",E18*G18)</f>
        <v>0.72787610619469023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11</v>
      </c>
      <c r="D20" s="38">
        <v>1</v>
      </c>
      <c r="E20" s="10">
        <f t="shared" ref="E20:E64" si="0">+IF(C20=0,"",C20/C$18)</f>
        <v>2.4336283185840708E-2</v>
      </c>
      <c r="F20" s="10">
        <f t="shared" ref="F20:F64" si="1">+IF(D20=0,"",D20/D$18)</f>
        <v>1.2804097311139564E-3</v>
      </c>
      <c r="G20" s="11">
        <f t="shared" ref="G20:G64" si="2">+IF(OR(AND(D20=0),(C20=0)),"0",((D20-C20)/C20))</f>
        <v>-0.90909090909090906</v>
      </c>
      <c r="H20" s="15">
        <f t="shared" ref="H20:H64" si="3">+IF(OR(AND(E20=""),(G20="")),"",E20*G20)</f>
        <v>-2.2123893805309734E-2</v>
      </c>
    </row>
    <row r="21" spans="2:8" ht="20.100000000000001" customHeight="1" x14ac:dyDescent="0.2">
      <c r="B21" s="5" t="s">
        <v>1</v>
      </c>
      <c r="C21" s="38">
        <v>1</v>
      </c>
      <c r="D21" s="38">
        <v>1</v>
      </c>
      <c r="E21" s="10">
        <f t="shared" si="0"/>
        <v>2.2123893805309734E-3</v>
      </c>
      <c r="F21" s="10">
        <f t="shared" si="1"/>
        <v>1.2804097311139564E-3</v>
      </c>
      <c r="G21" s="11">
        <f t="shared" si="2"/>
        <v>0</v>
      </c>
      <c r="H21" s="15">
        <f t="shared" si="3"/>
        <v>0</v>
      </c>
    </row>
    <row r="22" spans="2:8" ht="20.100000000000001" customHeight="1" x14ac:dyDescent="0.2">
      <c r="B22" s="5" t="s">
        <v>197</v>
      </c>
      <c r="C22" s="38">
        <v>4</v>
      </c>
      <c r="D22" s="38">
        <v>2</v>
      </c>
      <c r="E22" s="10">
        <f t="shared" si="0"/>
        <v>8.8495575221238937E-3</v>
      </c>
      <c r="F22" s="10">
        <f t="shared" si="1"/>
        <v>2.5608194622279128E-3</v>
      </c>
      <c r="G22" s="11">
        <f t="shared" si="2"/>
        <v>-0.5</v>
      </c>
      <c r="H22" s="15">
        <f t="shared" si="3"/>
        <v>-4.4247787610619468E-3</v>
      </c>
    </row>
    <row r="23" spans="2:8" ht="20.100000000000001" customHeight="1" x14ac:dyDescent="0.2">
      <c r="B23" s="5" t="s">
        <v>198</v>
      </c>
      <c r="C23" s="38">
        <v>3</v>
      </c>
      <c r="D23" s="38">
        <v>211</v>
      </c>
      <c r="E23" s="10">
        <f t="shared" si="0"/>
        <v>6.6371681415929203E-3</v>
      </c>
      <c r="F23" s="10">
        <f t="shared" si="1"/>
        <v>0.27016645326504479</v>
      </c>
      <c r="G23" s="11">
        <f t="shared" si="2"/>
        <v>69.333333333333329</v>
      </c>
      <c r="H23" s="15">
        <f t="shared" si="3"/>
        <v>0.46017699115044242</v>
      </c>
    </row>
    <row r="24" spans="2:8" ht="20.100000000000001" customHeight="1" x14ac:dyDescent="0.2">
      <c r="B24" s="5" t="s">
        <v>199</v>
      </c>
      <c r="C24" s="38">
        <v>1</v>
      </c>
      <c r="D24" s="38">
        <v>3</v>
      </c>
      <c r="E24" s="10">
        <f t="shared" si="0"/>
        <v>2.2123893805309734E-3</v>
      </c>
      <c r="F24" s="10">
        <f t="shared" si="1"/>
        <v>3.8412291933418692E-3</v>
      </c>
      <c r="G24" s="11">
        <f t="shared" si="2"/>
        <v>2</v>
      </c>
      <c r="H24" s="15">
        <f t="shared" si="3"/>
        <v>4.4247787610619468E-3</v>
      </c>
    </row>
    <row r="25" spans="2:8" ht="20.100000000000001" customHeight="1" x14ac:dyDescent="0.2">
      <c r="B25" s="5" t="s">
        <v>2</v>
      </c>
      <c r="C25" s="38">
        <v>13</v>
      </c>
      <c r="D25" s="38">
        <v>16</v>
      </c>
      <c r="E25" s="10">
        <f t="shared" si="0"/>
        <v>2.8761061946902654E-2</v>
      </c>
      <c r="F25" s="10">
        <f t="shared" si="1"/>
        <v>2.0486555697823303E-2</v>
      </c>
      <c r="G25" s="11">
        <f t="shared" si="2"/>
        <v>0.23076923076923078</v>
      </c>
      <c r="H25" s="15">
        <f t="shared" si="3"/>
        <v>6.6371681415929203E-3</v>
      </c>
    </row>
    <row r="26" spans="2:8" ht="20.100000000000001" customHeight="1" x14ac:dyDescent="0.2">
      <c r="B26" s="5" t="s">
        <v>6</v>
      </c>
      <c r="C26" s="38">
        <v>30</v>
      </c>
      <c r="D26" s="38">
        <v>88</v>
      </c>
      <c r="E26" s="10">
        <f t="shared" si="0"/>
        <v>6.637168141592921E-2</v>
      </c>
      <c r="F26" s="10">
        <f t="shared" si="1"/>
        <v>0.11267605633802817</v>
      </c>
      <c r="G26" s="11">
        <f t="shared" si="2"/>
        <v>1.9333333333333333</v>
      </c>
      <c r="H26" s="15">
        <f t="shared" si="3"/>
        <v>0.12831858407079647</v>
      </c>
    </row>
    <row r="27" spans="2:8" ht="20.100000000000001" customHeight="1" x14ac:dyDescent="0.2">
      <c r="B27" s="5" t="s">
        <v>3</v>
      </c>
      <c r="C27" s="38">
        <v>12</v>
      </c>
      <c r="D27" s="38">
        <v>10</v>
      </c>
      <c r="E27" s="10">
        <f t="shared" si="0"/>
        <v>2.6548672566371681E-2</v>
      </c>
      <c r="F27" s="10">
        <f t="shared" si="1"/>
        <v>1.2804097311139564E-2</v>
      </c>
      <c r="G27" s="11">
        <f t="shared" si="2"/>
        <v>-0.16666666666666666</v>
      </c>
      <c r="H27" s="15">
        <f t="shared" si="3"/>
        <v>-4.4247787610619468E-3</v>
      </c>
    </row>
    <row r="28" spans="2:8" ht="20.100000000000001" customHeight="1" x14ac:dyDescent="0.2">
      <c r="B28" s="5" t="s">
        <v>5</v>
      </c>
      <c r="C28" s="38">
        <v>37</v>
      </c>
      <c r="D28" s="38">
        <v>41</v>
      </c>
      <c r="E28" s="10">
        <f t="shared" si="0"/>
        <v>8.185840707964602E-2</v>
      </c>
      <c r="F28" s="10">
        <f t="shared" si="1"/>
        <v>5.2496798975672214E-2</v>
      </c>
      <c r="G28" s="11">
        <f t="shared" si="2"/>
        <v>0.10810810810810811</v>
      </c>
      <c r="H28" s="15">
        <f t="shared" si="3"/>
        <v>8.8495575221238937E-3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3</v>
      </c>
      <c r="D30" s="38">
        <v>104</v>
      </c>
      <c r="E30" s="10">
        <f t="shared" si="0"/>
        <v>6.6371681415929203E-3</v>
      </c>
      <c r="F30" s="10">
        <f t="shared" si="1"/>
        <v>0.13316261203585147</v>
      </c>
      <c r="G30" s="11">
        <f t="shared" si="2"/>
        <v>33.666666666666664</v>
      </c>
      <c r="H30" s="15">
        <f t="shared" si="3"/>
        <v>0.22345132743362831</v>
      </c>
    </row>
    <row r="31" spans="2:8" ht="20.100000000000001" customHeight="1" x14ac:dyDescent="0.2">
      <c r="B31" s="5" t="s">
        <v>4</v>
      </c>
      <c r="C31" s="38">
        <v>1</v>
      </c>
      <c r="D31" s="38">
        <v>0</v>
      </c>
      <c r="E31" s="10">
        <f t="shared" si="0"/>
        <v>2.2123893805309734E-3</v>
      </c>
      <c r="F31" s="10" t="str">
        <f t="shared" si="1"/>
        <v/>
      </c>
      <c r="G31" s="11" t="str">
        <f t="shared" si="2"/>
        <v>0</v>
      </c>
      <c r="H31" s="15">
        <f t="shared" si="3"/>
        <v>0</v>
      </c>
    </row>
    <row r="32" spans="2:8" ht="20.100000000000001" customHeight="1" x14ac:dyDescent="0.2">
      <c r="B32" s="5" t="s">
        <v>7</v>
      </c>
      <c r="C32" s="38">
        <v>1</v>
      </c>
      <c r="D32" s="38">
        <v>0</v>
      </c>
      <c r="E32" s="10">
        <f t="shared" si="0"/>
        <v>2.2123893805309734E-3</v>
      </c>
      <c r="F32" s="10" t="str">
        <f t="shared" si="1"/>
        <v/>
      </c>
      <c r="G32" s="11" t="str">
        <f t="shared" si="2"/>
        <v>0</v>
      </c>
      <c r="H32" s="15">
        <f t="shared" si="3"/>
        <v>0</v>
      </c>
    </row>
    <row r="33" spans="2:8" ht="20.100000000000001" customHeight="1" x14ac:dyDescent="0.2">
      <c r="B33" s="5" t="s">
        <v>202</v>
      </c>
      <c r="C33" s="38">
        <v>1</v>
      </c>
      <c r="D33" s="38">
        <v>0</v>
      </c>
      <c r="E33" s="10">
        <f t="shared" si="0"/>
        <v>2.2123893805309734E-3</v>
      </c>
      <c r="F33" s="10" t="str">
        <f t="shared" si="1"/>
        <v/>
      </c>
      <c r="G33" s="11" t="str">
        <f t="shared" si="2"/>
        <v>0</v>
      </c>
      <c r="H33" s="15">
        <f t="shared" si="3"/>
        <v>0</v>
      </c>
    </row>
    <row r="34" spans="2:8" ht="20.100000000000001" customHeight="1" x14ac:dyDescent="0.2">
      <c r="B34" s="5" t="s">
        <v>203</v>
      </c>
      <c r="C34" s="38">
        <v>3</v>
      </c>
      <c r="D34" s="38">
        <v>18</v>
      </c>
      <c r="E34" s="10">
        <f t="shared" si="0"/>
        <v>6.6371681415929203E-3</v>
      </c>
      <c r="F34" s="10">
        <f t="shared" si="1"/>
        <v>2.3047375160051217E-2</v>
      </c>
      <c r="G34" s="11">
        <f t="shared" si="2"/>
        <v>5</v>
      </c>
      <c r="H34" s="15">
        <f t="shared" si="3"/>
        <v>3.3185840707964598E-2</v>
      </c>
    </row>
    <row r="35" spans="2:8" ht="20.100000000000001" customHeight="1" x14ac:dyDescent="0.2">
      <c r="B35" s="5" t="s">
        <v>204</v>
      </c>
      <c r="C35" s="38">
        <v>2</v>
      </c>
      <c r="D35" s="38">
        <v>0</v>
      </c>
      <c r="E35" s="10">
        <f t="shared" si="0"/>
        <v>4.4247787610619468E-3</v>
      </c>
      <c r="F35" s="10" t="str">
        <f t="shared" si="1"/>
        <v/>
      </c>
      <c r="G35" s="11" t="str">
        <f t="shared" si="2"/>
        <v>0</v>
      </c>
      <c r="H35" s="15">
        <f t="shared" si="3"/>
        <v>0</v>
      </c>
    </row>
    <row r="36" spans="2:8" ht="20.100000000000001" customHeight="1" x14ac:dyDescent="0.2">
      <c r="B36" s="5" t="s">
        <v>205</v>
      </c>
      <c r="C36" s="38">
        <v>4</v>
      </c>
      <c r="D36" s="38">
        <v>5</v>
      </c>
      <c r="E36" s="10">
        <f t="shared" si="0"/>
        <v>8.8495575221238937E-3</v>
      </c>
      <c r="F36" s="10">
        <f t="shared" si="1"/>
        <v>6.4020486555697821E-3</v>
      </c>
      <c r="G36" s="11">
        <f t="shared" si="2"/>
        <v>0.25</v>
      </c>
      <c r="H36" s="15">
        <f t="shared" si="3"/>
        <v>2.2123893805309734E-3</v>
      </c>
    </row>
    <row r="37" spans="2:8" ht="20.100000000000001" customHeight="1" x14ac:dyDescent="0.2">
      <c r="B37" s="5" t="s">
        <v>8</v>
      </c>
      <c r="C37" s="38">
        <v>1</v>
      </c>
      <c r="D37" s="38">
        <v>4</v>
      </c>
      <c r="E37" s="10">
        <f t="shared" si="0"/>
        <v>2.2123893805309734E-3</v>
      </c>
      <c r="F37" s="10">
        <f t="shared" si="1"/>
        <v>5.1216389244558257E-3</v>
      </c>
      <c r="G37" s="11">
        <f t="shared" si="2"/>
        <v>3</v>
      </c>
      <c r="H37" s="15">
        <f t="shared" si="3"/>
        <v>6.6371681415929203E-3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1</v>
      </c>
      <c r="D39" s="38">
        <v>0</v>
      </c>
      <c r="E39" s="10">
        <f t="shared" si="0"/>
        <v>2.2123893805309734E-3</v>
      </c>
      <c r="F39" s="10" t="str">
        <f t="shared" si="1"/>
        <v/>
      </c>
      <c r="G39" s="11" t="str">
        <f t="shared" si="2"/>
        <v>0</v>
      </c>
      <c r="H39" s="15">
        <f t="shared" si="3"/>
        <v>0</v>
      </c>
    </row>
    <row r="40" spans="2:8" ht="20.100000000000001" customHeight="1" x14ac:dyDescent="0.2">
      <c r="B40" s="5" t="s">
        <v>208</v>
      </c>
      <c r="C40" s="38">
        <v>3</v>
      </c>
      <c r="D40" s="38">
        <v>0</v>
      </c>
      <c r="E40" s="10">
        <f t="shared" si="0"/>
        <v>6.6371681415929203E-3</v>
      </c>
      <c r="F40" s="10" t="str">
        <f t="shared" si="1"/>
        <v/>
      </c>
      <c r="G40" s="11" t="str">
        <f t="shared" si="2"/>
        <v>0</v>
      </c>
      <c r="H40" s="15">
        <f t="shared" si="3"/>
        <v>0</v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2</v>
      </c>
      <c r="D42" s="38">
        <v>1</v>
      </c>
      <c r="E42" s="10">
        <f t="shared" si="0"/>
        <v>4.4247787610619468E-3</v>
      </c>
      <c r="F42" s="10">
        <f t="shared" si="1"/>
        <v>1.2804097311139564E-3</v>
      </c>
      <c r="G42" s="11">
        <f t="shared" si="2"/>
        <v>-0.5</v>
      </c>
      <c r="H42" s="15">
        <f t="shared" si="3"/>
        <v>-2.2123893805309734E-3</v>
      </c>
    </row>
    <row r="43" spans="2:8" ht="20.100000000000001" customHeight="1" x14ac:dyDescent="0.2">
      <c r="B43" s="5" t="s">
        <v>211</v>
      </c>
      <c r="C43" s="38">
        <v>5</v>
      </c>
      <c r="D43" s="38">
        <v>3</v>
      </c>
      <c r="E43" s="10">
        <f t="shared" si="0"/>
        <v>1.1061946902654867E-2</v>
      </c>
      <c r="F43" s="10">
        <f t="shared" si="1"/>
        <v>3.8412291933418692E-3</v>
      </c>
      <c r="G43" s="11">
        <f t="shared" si="2"/>
        <v>-0.4</v>
      </c>
      <c r="H43" s="15">
        <f t="shared" si="3"/>
        <v>-4.4247787610619468E-3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87</v>
      </c>
      <c r="D48" s="38">
        <v>93</v>
      </c>
      <c r="E48" s="10">
        <f t="shared" si="0"/>
        <v>0.19247787610619468</v>
      </c>
      <c r="F48" s="10">
        <f t="shared" si="1"/>
        <v>0.11907810499359796</v>
      </c>
      <c r="G48" s="11">
        <f t="shared" si="2"/>
        <v>6.8965517241379309E-2</v>
      </c>
      <c r="H48" s="15">
        <f t="shared" si="3"/>
        <v>1.3274336283185841E-2</v>
      </c>
    </row>
    <row r="49" spans="2:8" ht="20.100000000000001" customHeight="1" x14ac:dyDescent="0.2">
      <c r="B49" s="5" t="s">
        <v>16</v>
      </c>
      <c r="C49" s="38">
        <v>124</v>
      </c>
      <c r="D49" s="38">
        <v>5</v>
      </c>
      <c r="E49" s="10">
        <f t="shared" si="0"/>
        <v>0.27433628318584069</v>
      </c>
      <c r="F49" s="10">
        <f t="shared" si="1"/>
        <v>6.4020486555697821E-3</v>
      </c>
      <c r="G49" s="11">
        <f t="shared" si="2"/>
        <v>-0.95967741935483875</v>
      </c>
      <c r="H49" s="15">
        <f t="shared" si="3"/>
        <v>-0.26327433628318581</v>
      </c>
    </row>
    <row r="50" spans="2:8" ht="20.100000000000001" customHeight="1" x14ac:dyDescent="0.2">
      <c r="B50" s="5" t="s">
        <v>15</v>
      </c>
      <c r="C50" s="38">
        <v>23</v>
      </c>
      <c r="D50" s="38">
        <v>2</v>
      </c>
      <c r="E50" s="10">
        <f t="shared" si="0"/>
        <v>5.0884955752212392E-2</v>
      </c>
      <c r="F50" s="10">
        <f t="shared" si="1"/>
        <v>2.5608194622279128E-3</v>
      </c>
      <c r="G50" s="11">
        <f t="shared" si="2"/>
        <v>-0.91304347826086951</v>
      </c>
      <c r="H50" s="15">
        <f t="shared" si="3"/>
        <v>-4.6460176991150445E-2</v>
      </c>
    </row>
    <row r="51" spans="2:8" ht="20.100000000000001" customHeight="1" x14ac:dyDescent="0.2">
      <c r="B51" s="5" t="s">
        <v>13</v>
      </c>
      <c r="C51" s="38">
        <v>0</v>
      </c>
      <c r="D51" s="38">
        <v>3</v>
      </c>
      <c r="E51" s="10" t="str">
        <f t="shared" si="0"/>
        <v/>
      </c>
      <c r="F51" s="10">
        <f t="shared" si="1"/>
        <v>3.8412291933418692E-3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4</v>
      </c>
      <c r="D52" s="38">
        <v>11</v>
      </c>
      <c r="E52" s="10">
        <f t="shared" si="0"/>
        <v>8.8495575221238937E-3</v>
      </c>
      <c r="F52" s="10">
        <f t="shared" si="1"/>
        <v>1.4084507042253521E-2</v>
      </c>
      <c r="G52" s="11">
        <f t="shared" si="2"/>
        <v>1.75</v>
      </c>
      <c r="H52" s="15">
        <f t="shared" si="3"/>
        <v>1.5486725663716814E-2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1</v>
      </c>
      <c r="E55" s="10" t="str">
        <f t="shared" si="0"/>
        <v/>
      </c>
      <c r="F55" s="10">
        <f t="shared" si="1"/>
        <v>1.2804097311139564E-3</v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1</v>
      </c>
      <c r="D56" s="38">
        <v>4</v>
      </c>
      <c r="E56" s="10">
        <f t="shared" si="0"/>
        <v>2.2123893805309734E-3</v>
      </c>
      <c r="F56" s="10">
        <f t="shared" si="1"/>
        <v>5.1216389244558257E-3</v>
      </c>
      <c r="G56" s="11">
        <f t="shared" si="2"/>
        <v>3</v>
      </c>
      <c r="H56" s="15">
        <f t="shared" si="3"/>
        <v>6.6371681415929203E-3</v>
      </c>
    </row>
    <row r="57" spans="2:8" ht="20.100000000000001" customHeight="1" x14ac:dyDescent="0.2">
      <c r="B57" s="5" t="s">
        <v>215</v>
      </c>
      <c r="C57" s="38">
        <v>3</v>
      </c>
      <c r="D57" s="38">
        <v>1</v>
      </c>
      <c r="E57" s="10">
        <f t="shared" si="0"/>
        <v>6.6371681415929203E-3</v>
      </c>
      <c r="F57" s="10">
        <f t="shared" si="1"/>
        <v>1.2804097311139564E-3</v>
      </c>
      <c r="G57" s="11">
        <f t="shared" si="2"/>
        <v>-0.66666666666666663</v>
      </c>
      <c r="H57" s="15">
        <f t="shared" si="3"/>
        <v>-4.4247787610619468E-3</v>
      </c>
    </row>
    <row r="58" spans="2:8" ht="20.100000000000001" customHeight="1" x14ac:dyDescent="0.2">
      <c r="B58" s="5" t="s">
        <v>216</v>
      </c>
      <c r="C58" s="38">
        <v>6</v>
      </c>
      <c r="D58" s="38">
        <v>1</v>
      </c>
      <c r="E58" s="10">
        <f t="shared" si="0"/>
        <v>1.3274336283185841E-2</v>
      </c>
      <c r="F58" s="10">
        <f t="shared" si="1"/>
        <v>1.2804097311139564E-3</v>
      </c>
      <c r="G58" s="11">
        <f t="shared" si="2"/>
        <v>-0.83333333333333337</v>
      </c>
      <c r="H58" s="15">
        <f t="shared" si="3"/>
        <v>-1.1061946902654867E-2</v>
      </c>
    </row>
    <row r="59" spans="2:8" ht="20.100000000000001" customHeight="1" x14ac:dyDescent="0.2">
      <c r="B59" s="5" t="s">
        <v>217</v>
      </c>
      <c r="C59" s="38">
        <v>4</v>
      </c>
      <c r="D59" s="38">
        <v>4</v>
      </c>
      <c r="E59" s="10">
        <f t="shared" si="0"/>
        <v>8.8495575221238937E-3</v>
      </c>
      <c r="F59" s="10">
        <f t="shared" si="1"/>
        <v>5.1216389244558257E-3</v>
      </c>
      <c r="G59" s="11">
        <f t="shared" si="2"/>
        <v>0</v>
      </c>
      <c r="H59" s="15">
        <f t="shared" si="3"/>
        <v>0</v>
      </c>
    </row>
    <row r="60" spans="2:8" ht="20.100000000000001" customHeight="1" x14ac:dyDescent="0.2">
      <c r="B60" s="5" t="s">
        <v>218</v>
      </c>
      <c r="C60" s="38">
        <v>19</v>
      </c>
      <c r="D60" s="38">
        <v>100</v>
      </c>
      <c r="E60" s="10">
        <f t="shared" si="0"/>
        <v>4.2035398230088498E-2</v>
      </c>
      <c r="F60" s="10">
        <f t="shared" si="1"/>
        <v>0.12804097311139565</v>
      </c>
      <c r="G60" s="11">
        <f t="shared" si="2"/>
        <v>4.2631578947368425</v>
      </c>
      <c r="H60" s="15">
        <f t="shared" si="3"/>
        <v>0.17920353982300888</v>
      </c>
    </row>
    <row r="61" spans="2:8" ht="20.100000000000001" customHeight="1" x14ac:dyDescent="0.2">
      <c r="B61" s="5" t="s">
        <v>219</v>
      </c>
      <c r="C61" s="38">
        <v>1</v>
      </c>
      <c r="D61" s="38">
        <v>0</v>
      </c>
      <c r="E61" s="10">
        <f t="shared" si="0"/>
        <v>2.2123893805309734E-3</v>
      </c>
      <c r="F61" s="10" t="str">
        <f t="shared" si="1"/>
        <v/>
      </c>
      <c r="G61" s="11" t="str">
        <f t="shared" si="2"/>
        <v>0</v>
      </c>
      <c r="H61" s="15">
        <f t="shared" si="3"/>
        <v>0</v>
      </c>
    </row>
    <row r="62" spans="2:8" ht="20.100000000000001" customHeight="1" x14ac:dyDescent="0.2">
      <c r="B62" s="5" t="s">
        <v>19</v>
      </c>
      <c r="C62" s="38">
        <v>6</v>
      </c>
      <c r="D62" s="38">
        <v>5</v>
      </c>
      <c r="E62" s="10">
        <f t="shared" si="0"/>
        <v>1.3274336283185841E-2</v>
      </c>
      <c r="F62" s="10">
        <f t="shared" si="1"/>
        <v>6.4020486555697821E-3</v>
      </c>
      <c r="G62" s="11">
        <f t="shared" si="2"/>
        <v>-0.16666666666666666</v>
      </c>
      <c r="H62" s="15">
        <f t="shared" si="3"/>
        <v>-2.2123893805309734E-3</v>
      </c>
    </row>
    <row r="63" spans="2:8" ht="20.100000000000001" customHeight="1" x14ac:dyDescent="0.2">
      <c r="B63" s="5" t="s">
        <v>220</v>
      </c>
      <c r="C63" s="38">
        <v>35</v>
      </c>
      <c r="D63" s="38">
        <v>43</v>
      </c>
      <c r="E63" s="10">
        <f t="shared" si="0"/>
        <v>7.7433628318584066E-2</v>
      </c>
      <c r="F63" s="10">
        <f t="shared" si="1"/>
        <v>5.5057618437900128E-2</v>
      </c>
      <c r="G63" s="11">
        <f t="shared" si="2"/>
        <v>0.22857142857142856</v>
      </c>
      <c r="H63" s="15">
        <f t="shared" si="3"/>
        <v>1.7699115044247787E-2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8"/>
      <c r="D65" s="8"/>
    </row>
    <row r="66" spans="2:8" x14ac:dyDescent="0.2">
      <c r="B66" s="2"/>
      <c r="C66" s="8"/>
      <c r="D66" s="8"/>
    </row>
    <row r="67" spans="2:8" ht="13.5" thickBot="1" x14ac:dyDescent="0.25">
      <c r="B67" s="17"/>
      <c r="C67" s="8"/>
      <c r="D67" s="8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2459</v>
      </c>
      <c r="D70" s="34">
        <f>SUM(D71:D145)</f>
        <v>2700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9.800732004880032E-2</v>
      </c>
      <c r="H70" s="36">
        <f>+IF(OR(AND(E70=""),(G70="")),"",E70*G70)</f>
        <v>9.800732004880032E-2</v>
      </c>
    </row>
    <row r="71" spans="2:8" ht="15" x14ac:dyDescent="0.2">
      <c r="B71" s="37" t="s">
        <v>20</v>
      </c>
      <c r="C71" s="38">
        <v>69</v>
      </c>
      <c r="D71" s="38">
        <v>98</v>
      </c>
      <c r="E71" s="40">
        <f>+IF(C71=0,"",C71/C$70)</f>
        <v>2.8060187067913786E-2</v>
      </c>
      <c r="F71" s="40">
        <f>+IF(D71=0,"",D71/D$70)</f>
        <v>3.6296296296296299E-2</v>
      </c>
      <c r="G71" s="30">
        <f>+IF(OR(AND(D71=0),(C71=0)),"0",((D71-C71)/C71))</f>
        <v>0.42028985507246375</v>
      </c>
      <c r="H71" s="31">
        <f>+IF(OR(AND(E71=""),(G71="")),"",E71*G71)</f>
        <v>1.1793411956079707E-2</v>
      </c>
    </row>
    <row r="72" spans="2:8" ht="15" x14ac:dyDescent="0.2">
      <c r="B72" s="5" t="s">
        <v>21</v>
      </c>
      <c r="C72" s="38">
        <v>71</v>
      </c>
      <c r="D72" s="38">
        <v>29</v>
      </c>
      <c r="E72" s="12">
        <f t="shared" ref="E72:E135" si="4">+IF(C72=0,"",C72/C$70)</f>
        <v>2.887352582350549E-2</v>
      </c>
      <c r="F72" s="12">
        <f t="shared" ref="F72:F135" si="5">+IF(D72=0,"",D72/D$70)</f>
        <v>1.074074074074074E-2</v>
      </c>
      <c r="G72" s="11">
        <f t="shared" ref="G72:G135" si="6">+IF(OR(AND(D72=0),(C72=0)),"0",((D72-C72)/C72))</f>
        <v>-0.59154929577464788</v>
      </c>
      <c r="H72" s="15">
        <f t="shared" ref="H72:H135" si="7">+IF(OR(AND(E72=""),(G72="")),"",E72*G72)</f>
        <v>-1.7080113867425781E-2</v>
      </c>
    </row>
    <row r="73" spans="2:8" ht="15" x14ac:dyDescent="0.2">
      <c r="B73" s="5" t="s">
        <v>22</v>
      </c>
      <c r="C73" s="38">
        <v>230</v>
      </c>
      <c r="D73" s="38">
        <v>277</v>
      </c>
      <c r="E73" s="12">
        <f t="shared" si="4"/>
        <v>9.3533956893045958E-2</v>
      </c>
      <c r="F73" s="12">
        <f t="shared" si="5"/>
        <v>0.1025925925925926</v>
      </c>
      <c r="G73" s="11">
        <f t="shared" si="6"/>
        <v>0.20434782608695654</v>
      </c>
      <c r="H73" s="15">
        <f t="shared" si="7"/>
        <v>1.9113460756405045E-2</v>
      </c>
    </row>
    <row r="74" spans="2:8" ht="15" x14ac:dyDescent="0.2">
      <c r="B74" s="5" t="s">
        <v>222</v>
      </c>
      <c r="C74" s="38">
        <v>90</v>
      </c>
      <c r="D74" s="38">
        <v>75</v>
      </c>
      <c r="E74" s="12">
        <f t="shared" si="4"/>
        <v>3.6600244001626675E-2</v>
      </c>
      <c r="F74" s="12">
        <f t="shared" si="5"/>
        <v>2.7777777777777776E-2</v>
      </c>
      <c r="G74" s="11">
        <f t="shared" si="6"/>
        <v>-0.16666666666666666</v>
      </c>
      <c r="H74" s="15">
        <f t="shared" si="7"/>
        <v>-6.1000406669377786E-3</v>
      </c>
    </row>
    <row r="75" spans="2:8" ht="15" x14ac:dyDescent="0.2">
      <c r="B75" s="5" t="s">
        <v>23</v>
      </c>
      <c r="C75" s="38">
        <v>29</v>
      </c>
      <c r="D75" s="38">
        <v>28</v>
      </c>
      <c r="E75" s="12">
        <f t="shared" si="4"/>
        <v>1.1793411956079707E-2</v>
      </c>
      <c r="F75" s="12">
        <f t="shared" si="5"/>
        <v>1.037037037037037E-2</v>
      </c>
      <c r="G75" s="11">
        <f t="shared" si="6"/>
        <v>-3.4482758620689655E-2</v>
      </c>
      <c r="H75" s="15">
        <f t="shared" si="7"/>
        <v>-4.0666937779585197E-4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17</v>
      </c>
      <c r="D77" s="38">
        <v>7</v>
      </c>
      <c r="E77" s="12">
        <f t="shared" si="4"/>
        <v>6.9133794225294835E-3</v>
      </c>
      <c r="F77" s="12">
        <f t="shared" si="5"/>
        <v>2.5925925925925925E-3</v>
      </c>
      <c r="G77" s="11">
        <f t="shared" si="6"/>
        <v>-0.58823529411764708</v>
      </c>
      <c r="H77" s="15">
        <f t="shared" si="7"/>
        <v>-4.0666937779585202E-3</v>
      </c>
    </row>
    <row r="78" spans="2:8" ht="15" x14ac:dyDescent="0.2">
      <c r="B78" s="5" t="s">
        <v>225</v>
      </c>
      <c r="C78" s="38">
        <v>1</v>
      </c>
      <c r="D78" s="38">
        <v>3</v>
      </c>
      <c r="E78" s="12">
        <f t="shared" si="4"/>
        <v>4.0666937779585197E-4</v>
      </c>
      <c r="F78" s="12">
        <f t="shared" si="5"/>
        <v>1.1111111111111111E-3</v>
      </c>
      <c r="G78" s="11">
        <f t="shared" si="6"/>
        <v>2</v>
      </c>
      <c r="H78" s="15">
        <f t="shared" si="7"/>
        <v>8.1333875559170394E-4</v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8</v>
      </c>
      <c r="D80" s="38">
        <v>11</v>
      </c>
      <c r="E80" s="12">
        <f t="shared" si="4"/>
        <v>3.2533550223668157E-3</v>
      </c>
      <c r="F80" s="12">
        <f t="shared" si="5"/>
        <v>4.0740740740740737E-3</v>
      </c>
      <c r="G80" s="11">
        <f t="shared" si="6"/>
        <v>0.375</v>
      </c>
      <c r="H80" s="15">
        <f t="shared" si="7"/>
        <v>1.2200081333875558E-3</v>
      </c>
    </row>
    <row r="81" spans="2:8" ht="15" x14ac:dyDescent="0.2">
      <c r="B81" s="5" t="s">
        <v>24</v>
      </c>
      <c r="C81" s="38">
        <v>2</v>
      </c>
      <c r="D81" s="38">
        <v>35</v>
      </c>
      <c r="E81" s="12">
        <f t="shared" si="4"/>
        <v>8.1333875559170394E-4</v>
      </c>
      <c r="F81" s="12">
        <f t="shared" si="5"/>
        <v>1.2962962962962963E-2</v>
      </c>
      <c r="G81" s="11">
        <f t="shared" si="6"/>
        <v>16.5</v>
      </c>
      <c r="H81" s="15">
        <f t="shared" si="7"/>
        <v>1.3420089467263115E-2</v>
      </c>
    </row>
    <row r="82" spans="2:8" ht="15" x14ac:dyDescent="0.2">
      <c r="B82" s="5" t="s">
        <v>228</v>
      </c>
      <c r="C82" s="38">
        <v>12</v>
      </c>
      <c r="D82" s="38">
        <v>40</v>
      </c>
      <c r="E82" s="12">
        <f t="shared" si="4"/>
        <v>4.8800325335502234E-3</v>
      </c>
      <c r="F82" s="12">
        <f t="shared" si="5"/>
        <v>1.4814814814814815E-2</v>
      </c>
      <c r="G82" s="11">
        <f t="shared" si="6"/>
        <v>2.3333333333333335</v>
      </c>
      <c r="H82" s="15">
        <f t="shared" si="7"/>
        <v>1.1386742578283855E-2</v>
      </c>
    </row>
    <row r="83" spans="2:8" ht="15" x14ac:dyDescent="0.2">
      <c r="B83" s="5" t="s">
        <v>229</v>
      </c>
      <c r="C83" s="38">
        <v>237</v>
      </c>
      <c r="D83" s="38">
        <v>94</v>
      </c>
      <c r="E83" s="12">
        <f t="shared" si="4"/>
        <v>9.6380642537616912E-2</v>
      </c>
      <c r="F83" s="12">
        <f t="shared" si="5"/>
        <v>3.4814814814814812E-2</v>
      </c>
      <c r="G83" s="11">
        <f t="shared" si="6"/>
        <v>-0.6033755274261603</v>
      </c>
      <c r="H83" s="15">
        <f t="shared" si="7"/>
        <v>-5.8153721024806822E-2</v>
      </c>
    </row>
    <row r="84" spans="2:8" ht="15" x14ac:dyDescent="0.2">
      <c r="B84" s="5" t="s">
        <v>230</v>
      </c>
      <c r="C84" s="38">
        <v>36</v>
      </c>
      <c r="D84" s="38">
        <v>29</v>
      </c>
      <c r="E84" s="12">
        <f t="shared" si="4"/>
        <v>1.4640097600650671E-2</v>
      </c>
      <c r="F84" s="12">
        <f t="shared" si="5"/>
        <v>1.074074074074074E-2</v>
      </c>
      <c r="G84" s="11">
        <f t="shared" si="6"/>
        <v>-0.19444444444444445</v>
      </c>
      <c r="H84" s="15">
        <f t="shared" si="7"/>
        <v>-2.8466856445709637E-3</v>
      </c>
    </row>
    <row r="85" spans="2:8" ht="15" x14ac:dyDescent="0.2">
      <c r="B85" s="5" t="s">
        <v>28</v>
      </c>
      <c r="C85" s="38">
        <v>60</v>
      </c>
      <c r="D85" s="38">
        <v>41</v>
      </c>
      <c r="E85" s="12">
        <f t="shared" si="4"/>
        <v>2.4400162667751118E-2</v>
      </c>
      <c r="F85" s="12">
        <f t="shared" si="5"/>
        <v>1.5185185185185185E-2</v>
      </c>
      <c r="G85" s="11">
        <f t="shared" si="6"/>
        <v>-0.31666666666666665</v>
      </c>
      <c r="H85" s="15">
        <f t="shared" si="7"/>
        <v>-7.7267181781211867E-3</v>
      </c>
    </row>
    <row r="86" spans="2:8" ht="15" x14ac:dyDescent="0.2">
      <c r="B86" s="5" t="s">
        <v>231</v>
      </c>
      <c r="C86" s="38">
        <v>31</v>
      </c>
      <c r="D86" s="38">
        <v>27</v>
      </c>
      <c r="E86" s="12">
        <f t="shared" si="4"/>
        <v>1.2606750711671411E-2</v>
      </c>
      <c r="F86" s="12">
        <f t="shared" si="5"/>
        <v>0.01</v>
      </c>
      <c r="G86" s="11">
        <f t="shared" si="6"/>
        <v>-0.12903225806451613</v>
      </c>
      <c r="H86" s="15">
        <f t="shared" si="7"/>
        <v>-1.6266775111834079E-3</v>
      </c>
    </row>
    <row r="87" spans="2:8" ht="15" x14ac:dyDescent="0.2">
      <c r="B87" s="5" t="s">
        <v>232</v>
      </c>
      <c r="C87" s="38">
        <v>4</v>
      </c>
      <c r="D87" s="38">
        <v>4</v>
      </c>
      <c r="E87" s="12">
        <f t="shared" si="4"/>
        <v>1.6266775111834079E-3</v>
      </c>
      <c r="F87" s="12">
        <f t="shared" si="5"/>
        <v>1.4814814814814814E-3</v>
      </c>
      <c r="G87" s="11">
        <f t="shared" si="6"/>
        <v>0</v>
      </c>
      <c r="H87" s="15">
        <f t="shared" si="7"/>
        <v>0</v>
      </c>
    </row>
    <row r="88" spans="2:8" ht="15" x14ac:dyDescent="0.2">
      <c r="B88" s="5" t="s">
        <v>233</v>
      </c>
      <c r="C88" s="38">
        <v>50</v>
      </c>
      <c r="D88" s="38">
        <v>45</v>
      </c>
      <c r="E88" s="12">
        <f t="shared" si="4"/>
        <v>2.0333468889792598E-2</v>
      </c>
      <c r="F88" s="12">
        <f t="shared" si="5"/>
        <v>1.6666666666666666E-2</v>
      </c>
      <c r="G88" s="11">
        <f t="shared" si="6"/>
        <v>-0.1</v>
      </c>
      <c r="H88" s="15">
        <f t="shared" si="7"/>
        <v>-2.0333468889792597E-3</v>
      </c>
    </row>
    <row r="89" spans="2:8" ht="15" x14ac:dyDescent="0.2">
      <c r="B89" s="5" t="s">
        <v>26</v>
      </c>
      <c r="C89" s="38">
        <v>0</v>
      </c>
      <c r="D89" s="38">
        <v>4</v>
      </c>
      <c r="E89" s="12" t="str">
        <f t="shared" si="4"/>
        <v/>
      </c>
      <c r="F89" s="12">
        <f t="shared" si="5"/>
        <v>1.4814814814814814E-3</v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2</v>
      </c>
      <c r="D90" s="38">
        <v>2</v>
      </c>
      <c r="E90" s="12">
        <f t="shared" si="4"/>
        <v>8.1333875559170394E-4</v>
      </c>
      <c r="F90" s="12">
        <f t="shared" si="5"/>
        <v>7.407407407407407E-4</v>
      </c>
      <c r="G90" s="11">
        <f t="shared" si="6"/>
        <v>0</v>
      </c>
      <c r="H90" s="15">
        <f t="shared" si="7"/>
        <v>0</v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59</v>
      </c>
      <c r="D92" s="38">
        <v>79</v>
      </c>
      <c r="E92" s="12">
        <f t="shared" si="4"/>
        <v>2.3993493289955266E-2</v>
      </c>
      <c r="F92" s="12">
        <f t="shared" si="5"/>
        <v>2.9259259259259259E-2</v>
      </c>
      <c r="G92" s="11">
        <f t="shared" si="6"/>
        <v>0.33898305084745761</v>
      </c>
      <c r="H92" s="15">
        <f t="shared" si="7"/>
        <v>8.1333875559170387E-3</v>
      </c>
    </row>
    <row r="93" spans="2:8" ht="15" x14ac:dyDescent="0.2">
      <c r="B93" s="5" t="s">
        <v>526</v>
      </c>
      <c r="C93" s="38">
        <v>27</v>
      </c>
      <c r="D93" s="38">
        <v>20</v>
      </c>
      <c r="E93" s="12">
        <f t="shared" si="4"/>
        <v>1.0980073200488003E-2</v>
      </c>
      <c r="F93" s="12">
        <f t="shared" si="5"/>
        <v>7.4074074074074077E-3</v>
      </c>
      <c r="G93" s="11">
        <f t="shared" si="6"/>
        <v>-0.25925925925925924</v>
      </c>
      <c r="H93" s="15">
        <f t="shared" si="7"/>
        <v>-2.8466856445709637E-3</v>
      </c>
    </row>
    <row r="94" spans="2:8" ht="15" x14ac:dyDescent="0.2">
      <c r="B94" s="5" t="s">
        <v>25</v>
      </c>
      <c r="C94" s="38">
        <v>22</v>
      </c>
      <c r="D94" s="38">
        <v>7</v>
      </c>
      <c r="E94" s="12">
        <f t="shared" si="4"/>
        <v>8.9467263115087427E-3</v>
      </c>
      <c r="F94" s="12">
        <f t="shared" si="5"/>
        <v>2.5925925925925925E-3</v>
      </c>
      <c r="G94" s="11">
        <f t="shared" si="6"/>
        <v>-0.68181818181818177</v>
      </c>
      <c r="H94" s="15">
        <f t="shared" si="7"/>
        <v>-6.1000406669377786E-3</v>
      </c>
    </row>
    <row r="95" spans="2:8" ht="15" x14ac:dyDescent="0.2">
      <c r="B95" s="5" t="s">
        <v>27</v>
      </c>
      <c r="C95" s="38">
        <v>0</v>
      </c>
      <c r="D95" s="38">
        <v>7</v>
      </c>
      <c r="E95" s="12" t="str">
        <f t="shared" si="4"/>
        <v/>
      </c>
      <c r="F95" s="12">
        <f t="shared" si="5"/>
        <v>2.5925925925925925E-3</v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1</v>
      </c>
      <c r="D96" s="38">
        <v>4</v>
      </c>
      <c r="E96" s="12">
        <f t="shared" si="4"/>
        <v>4.0666937779585197E-4</v>
      </c>
      <c r="F96" s="12">
        <f t="shared" si="5"/>
        <v>1.4814814814814814E-3</v>
      </c>
      <c r="G96" s="11">
        <f t="shared" si="6"/>
        <v>3</v>
      </c>
      <c r="H96" s="15">
        <f t="shared" si="7"/>
        <v>1.2200081333875558E-3</v>
      </c>
    </row>
    <row r="97" spans="2:8" ht="15" x14ac:dyDescent="0.2">
      <c r="B97" s="5" t="s">
        <v>237</v>
      </c>
      <c r="C97" s="38">
        <v>3</v>
      </c>
      <c r="D97" s="38">
        <v>0</v>
      </c>
      <c r="E97" s="12">
        <f t="shared" si="4"/>
        <v>1.2200081333875558E-3</v>
      </c>
      <c r="F97" s="12" t="str">
        <f t="shared" si="5"/>
        <v/>
      </c>
      <c r="G97" s="11" t="str">
        <f t="shared" si="6"/>
        <v>0</v>
      </c>
      <c r="H97" s="15">
        <f t="shared" si="7"/>
        <v>0</v>
      </c>
    </row>
    <row r="98" spans="2:8" ht="15" x14ac:dyDescent="0.2">
      <c r="B98" s="5" t="s">
        <v>238</v>
      </c>
      <c r="C98" s="38">
        <v>45</v>
      </c>
      <c r="D98" s="38">
        <v>187</v>
      </c>
      <c r="E98" s="12">
        <f t="shared" si="4"/>
        <v>1.8300122000813338E-2</v>
      </c>
      <c r="F98" s="12">
        <f t="shared" si="5"/>
        <v>6.9259259259259257E-2</v>
      </c>
      <c r="G98" s="11">
        <f t="shared" si="6"/>
        <v>3.1555555555555554</v>
      </c>
      <c r="H98" s="15">
        <f t="shared" si="7"/>
        <v>5.7747051647010973E-2</v>
      </c>
    </row>
    <row r="99" spans="2:8" ht="15" x14ac:dyDescent="0.2">
      <c r="B99" s="5" t="s">
        <v>239</v>
      </c>
      <c r="C99" s="38">
        <v>7</v>
      </c>
      <c r="D99" s="38">
        <v>14</v>
      </c>
      <c r="E99" s="12">
        <f t="shared" si="4"/>
        <v>2.8466856445709637E-3</v>
      </c>
      <c r="F99" s="12">
        <f t="shared" si="5"/>
        <v>5.185185185185185E-3</v>
      </c>
      <c r="G99" s="11">
        <f t="shared" si="6"/>
        <v>1</v>
      </c>
      <c r="H99" s="15">
        <f t="shared" si="7"/>
        <v>2.8466856445709637E-3</v>
      </c>
    </row>
    <row r="100" spans="2:8" ht="15" x14ac:dyDescent="0.2">
      <c r="B100" s="5" t="s">
        <v>240</v>
      </c>
      <c r="C100" s="38">
        <v>73</v>
      </c>
      <c r="D100" s="38">
        <v>101</v>
      </c>
      <c r="E100" s="12">
        <f t="shared" si="4"/>
        <v>2.9686864579097194E-2</v>
      </c>
      <c r="F100" s="12">
        <f t="shared" si="5"/>
        <v>3.740740740740741E-2</v>
      </c>
      <c r="G100" s="11">
        <f t="shared" si="6"/>
        <v>0.38356164383561642</v>
      </c>
      <c r="H100" s="15">
        <f t="shared" si="7"/>
        <v>1.1386742578283855E-2</v>
      </c>
    </row>
    <row r="101" spans="2:8" ht="15" x14ac:dyDescent="0.2">
      <c r="B101" s="5" t="s">
        <v>241</v>
      </c>
      <c r="C101" s="38">
        <v>12</v>
      </c>
      <c r="D101" s="38">
        <v>10</v>
      </c>
      <c r="E101" s="12">
        <f t="shared" si="4"/>
        <v>4.8800325335502234E-3</v>
      </c>
      <c r="F101" s="12">
        <f t="shared" si="5"/>
        <v>3.7037037037037038E-3</v>
      </c>
      <c r="G101" s="11">
        <f t="shared" si="6"/>
        <v>-0.16666666666666666</v>
      </c>
      <c r="H101" s="15">
        <f t="shared" si="7"/>
        <v>-8.1333875559170383E-4</v>
      </c>
    </row>
    <row r="102" spans="2:8" ht="15" x14ac:dyDescent="0.2">
      <c r="B102" s="5" t="s">
        <v>242</v>
      </c>
      <c r="C102" s="38">
        <v>16</v>
      </c>
      <c r="D102" s="38">
        <v>34</v>
      </c>
      <c r="E102" s="12">
        <f t="shared" si="4"/>
        <v>6.5067100447336315E-3</v>
      </c>
      <c r="F102" s="12">
        <f t="shared" si="5"/>
        <v>1.2592592592592593E-2</v>
      </c>
      <c r="G102" s="11">
        <f t="shared" si="6"/>
        <v>1.125</v>
      </c>
      <c r="H102" s="15">
        <f t="shared" si="7"/>
        <v>7.3200488003253355E-3</v>
      </c>
    </row>
    <row r="103" spans="2:8" ht="15" x14ac:dyDescent="0.2">
      <c r="B103" s="5" t="s">
        <v>243</v>
      </c>
      <c r="C103" s="38">
        <v>2</v>
      </c>
      <c r="D103" s="38">
        <v>7</v>
      </c>
      <c r="E103" s="12">
        <f t="shared" si="4"/>
        <v>8.1333875559170394E-4</v>
      </c>
      <c r="F103" s="12">
        <f t="shared" si="5"/>
        <v>2.5925925925925925E-3</v>
      </c>
      <c r="G103" s="11">
        <f t="shared" si="6"/>
        <v>2.5</v>
      </c>
      <c r="H103" s="15">
        <f t="shared" si="7"/>
        <v>2.0333468889792597E-3</v>
      </c>
    </row>
    <row r="104" spans="2:8" ht="15" x14ac:dyDescent="0.2">
      <c r="B104" s="5" t="s">
        <v>34</v>
      </c>
      <c r="C104" s="38">
        <v>13</v>
      </c>
      <c r="D104" s="38">
        <v>12</v>
      </c>
      <c r="E104" s="12">
        <f t="shared" si="4"/>
        <v>5.2867019113460754E-3</v>
      </c>
      <c r="F104" s="12">
        <f t="shared" si="5"/>
        <v>4.4444444444444444E-3</v>
      </c>
      <c r="G104" s="11">
        <f t="shared" si="6"/>
        <v>-7.6923076923076927E-2</v>
      </c>
      <c r="H104" s="15">
        <f t="shared" si="7"/>
        <v>-4.0666937779585197E-4</v>
      </c>
    </row>
    <row r="105" spans="2:8" ht="15" x14ac:dyDescent="0.2">
      <c r="B105" s="5" t="s">
        <v>244</v>
      </c>
      <c r="C105" s="38">
        <v>2</v>
      </c>
      <c r="D105" s="38">
        <v>10</v>
      </c>
      <c r="E105" s="12">
        <f t="shared" si="4"/>
        <v>8.1333875559170394E-4</v>
      </c>
      <c r="F105" s="12">
        <f t="shared" si="5"/>
        <v>3.7037037037037038E-3</v>
      </c>
      <c r="G105" s="11">
        <f t="shared" si="6"/>
        <v>4</v>
      </c>
      <c r="H105" s="15">
        <f t="shared" si="7"/>
        <v>3.2533550223668157E-3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65</v>
      </c>
      <c r="D107" s="38">
        <v>92</v>
      </c>
      <c r="E107" s="12">
        <f t="shared" si="4"/>
        <v>2.6433509556730378E-2</v>
      </c>
      <c r="F107" s="12">
        <f t="shared" si="5"/>
        <v>3.4074074074074076E-2</v>
      </c>
      <c r="G107" s="11">
        <f t="shared" si="6"/>
        <v>0.41538461538461541</v>
      </c>
      <c r="H107" s="15">
        <f t="shared" si="7"/>
        <v>1.0980073200488005E-2</v>
      </c>
    </row>
    <row r="108" spans="2:8" ht="15" x14ac:dyDescent="0.2">
      <c r="B108" s="5" t="s">
        <v>31</v>
      </c>
      <c r="C108" s="38">
        <v>12</v>
      </c>
      <c r="D108" s="38">
        <v>19</v>
      </c>
      <c r="E108" s="12">
        <f t="shared" si="4"/>
        <v>4.8800325335502234E-3</v>
      </c>
      <c r="F108" s="12">
        <f t="shared" si="5"/>
        <v>7.037037037037037E-3</v>
      </c>
      <c r="G108" s="11">
        <f t="shared" si="6"/>
        <v>0.58333333333333337</v>
      </c>
      <c r="H108" s="15">
        <f t="shared" si="7"/>
        <v>2.8466856445709637E-3</v>
      </c>
    </row>
    <row r="109" spans="2:8" ht="15" x14ac:dyDescent="0.2">
      <c r="B109" s="5" t="s">
        <v>247</v>
      </c>
      <c r="C109" s="38">
        <v>11</v>
      </c>
      <c r="D109" s="38">
        <v>4</v>
      </c>
      <c r="E109" s="12">
        <f t="shared" si="4"/>
        <v>4.4733631557543714E-3</v>
      </c>
      <c r="F109" s="12">
        <f t="shared" si="5"/>
        <v>1.4814814814814814E-3</v>
      </c>
      <c r="G109" s="11">
        <f t="shared" si="6"/>
        <v>-0.63636363636363635</v>
      </c>
      <c r="H109" s="15">
        <f t="shared" si="7"/>
        <v>-2.8466856445709637E-3</v>
      </c>
    </row>
    <row r="110" spans="2:8" ht="15" x14ac:dyDescent="0.2">
      <c r="B110" s="5" t="s">
        <v>32</v>
      </c>
      <c r="C110" s="38">
        <v>112</v>
      </c>
      <c r="D110" s="38">
        <v>5</v>
      </c>
      <c r="E110" s="12">
        <f t="shared" si="4"/>
        <v>4.5546970313135419E-2</v>
      </c>
      <c r="F110" s="12">
        <f t="shared" si="5"/>
        <v>1.8518518518518519E-3</v>
      </c>
      <c r="G110" s="11">
        <f t="shared" si="6"/>
        <v>-0.9553571428571429</v>
      </c>
      <c r="H110" s="15">
        <f t="shared" si="7"/>
        <v>-4.3513623424156163E-2</v>
      </c>
    </row>
    <row r="111" spans="2:8" ht="15" x14ac:dyDescent="0.2">
      <c r="B111" s="5" t="s">
        <v>30</v>
      </c>
      <c r="C111" s="38">
        <v>1</v>
      </c>
      <c r="D111" s="38">
        <v>25</v>
      </c>
      <c r="E111" s="12">
        <f t="shared" si="4"/>
        <v>4.0666937779585197E-4</v>
      </c>
      <c r="F111" s="12">
        <f t="shared" si="5"/>
        <v>9.2592592592592587E-3</v>
      </c>
      <c r="G111" s="11">
        <f t="shared" si="6"/>
        <v>24</v>
      </c>
      <c r="H111" s="15">
        <f t="shared" si="7"/>
        <v>9.7600650671004468E-3</v>
      </c>
    </row>
    <row r="112" spans="2:8" ht="15" x14ac:dyDescent="0.2">
      <c r="B112" s="5" t="s">
        <v>33</v>
      </c>
      <c r="C112" s="38">
        <v>18</v>
      </c>
      <c r="D112" s="38">
        <v>54</v>
      </c>
      <c r="E112" s="12">
        <f t="shared" si="4"/>
        <v>7.3200488003253355E-3</v>
      </c>
      <c r="F112" s="12">
        <f t="shared" si="5"/>
        <v>0.02</v>
      </c>
      <c r="G112" s="11">
        <f t="shared" si="6"/>
        <v>2</v>
      </c>
      <c r="H112" s="15">
        <f t="shared" si="7"/>
        <v>1.4640097600650671E-2</v>
      </c>
    </row>
    <row r="113" spans="2:8" ht="15" x14ac:dyDescent="0.2">
      <c r="B113" s="5" t="s">
        <v>248</v>
      </c>
      <c r="C113" s="38">
        <v>63</v>
      </c>
      <c r="D113" s="38">
        <v>53</v>
      </c>
      <c r="E113" s="12">
        <f t="shared" si="4"/>
        <v>2.5620170801138674E-2</v>
      </c>
      <c r="F113" s="12">
        <f t="shared" si="5"/>
        <v>1.9629629629629629E-2</v>
      </c>
      <c r="G113" s="11">
        <f t="shared" si="6"/>
        <v>-0.15873015873015872</v>
      </c>
      <c r="H113" s="15">
        <f t="shared" si="7"/>
        <v>-4.0666937779585193E-3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35</v>
      </c>
      <c r="D115" s="38">
        <v>32</v>
      </c>
      <c r="E115" s="12">
        <f t="shared" si="4"/>
        <v>1.4233428222854819E-2</v>
      </c>
      <c r="F115" s="12">
        <f t="shared" si="5"/>
        <v>1.1851851851851851E-2</v>
      </c>
      <c r="G115" s="11">
        <f t="shared" si="6"/>
        <v>-8.5714285714285715E-2</v>
      </c>
      <c r="H115" s="15">
        <f t="shared" si="7"/>
        <v>-1.2200081333875558E-3</v>
      </c>
    </row>
    <row r="116" spans="2:8" ht="15" x14ac:dyDescent="0.2">
      <c r="B116" s="5" t="s">
        <v>249</v>
      </c>
      <c r="C116" s="38">
        <v>35</v>
      </c>
      <c r="D116" s="38">
        <v>23</v>
      </c>
      <c r="E116" s="12">
        <f t="shared" si="4"/>
        <v>1.4233428222854819E-2</v>
      </c>
      <c r="F116" s="12">
        <f t="shared" si="5"/>
        <v>8.518518518518519E-3</v>
      </c>
      <c r="G116" s="11">
        <f t="shared" si="6"/>
        <v>-0.34285714285714286</v>
      </c>
      <c r="H116" s="15">
        <f t="shared" si="7"/>
        <v>-4.8800325335502234E-3</v>
      </c>
    </row>
    <row r="117" spans="2:8" ht="15" x14ac:dyDescent="0.2">
      <c r="B117" s="5" t="s">
        <v>250</v>
      </c>
      <c r="C117" s="38">
        <v>0</v>
      </c>
      <c r="D117" s="38">
        <v>11</v>
      </c>
      <c r="E117" s="12" t="str">
        <f t="shared" si="4"/>
        <v/>
      </c>
      <c r="F117" s="12">
        <f t="shared" si="5"/>
        <v>4.0740740740740737E-3</v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446</v>
      </c>
      <c r="D118" s="38">
        <v>748</v>
      </c>
      <c r="E118" s="12">
        <f t="shared" si="4"/>
        <v>0.18137454249694998</v>
      </c>
      <c r="F118" s="12">
        <f t="shared" si="5"/>
        <v>0.27703703703703703</v>
      </c>
      <c r="G118" s="11">
        <f t="shared" si="6"/>
        <v>0.67713004484304928</v>
      </c>
      <c r="H118" s="15">
        <f t="shared" si="7"/>
        <v>0.12281415209434729</v>
      </c>
    </row>
    <row r="119" spans="2:8" ht="15" x14ac:dyDescent="0.2">
      <c r="B119" s="5" t="s">
        <v>252</v>
      </c>
      <c r="C119" s="38">
        <v>148</v>
      </c>
      <c r="D119" s="38">
        <v>37</v>
      </c>
      <c r="E119" s="12">
        <f t="shared" si="4"/>
        <v>6.0187067913786092E-2</v>
      </c>
      <c r="F119" s="12">
        <f t="shared" si="5"/>
        <v>1.3703703703703704E-2</v>
      </c>
      <c r="G119" s="11">
        <f t="shared" si="6"/>
        <v>-0.75</v>
      </c>
      <c r="H119" s="15">
        <f t="shared" si="7"/>
        <v>-4.5140300935339571E-2</v>
      </c>
    </row>
    <row r="120" spans="2:8" ht="15" x14ac:dyDescent="0.2">
      <c r="B120" s="5" t="s">
        <v>253</v>
      </c>
      <c r="C120" s="38">
        <v>60</v>
      </c>
      <c r="D120" s="38">
        <v>39</v>
      </c>
      <c r="E120" s="12">
        <f t="shared" si="4"/>
        <v>2.4400162667751118E-2</v>
      </c>
      <c r="F120" s="12">
        <f t="shared" si="5"/>
        <v>1.4444444444444444E-2</v>
      </c>
      <c r="G120" s="11">
        <f t="shared" si="6"/>
        <v>-0.35</v>
      </c>
      <c r="H120" s="15">
        <f t="shared" si="7"/>
        <v>-8.5400569337128907E-3</v>
      </c>
    </row>
    <row r="121" spans="2:8" ht="15" x14ac:dyDescent="0.2">
      <c r="B121" s="5" t="s">
        <v>35</v>
      </c>
      <c r="C121" s="38">
        <v>5</v>
      </c>
      <c r="D121" s="38">
        <v>61</v>
      </c>
      <c r="E121" s="12">
        <f t="shared" si="4"/>
        <v>2.0333468889792597E-3</v>
      </c>
      <c r="F121" s="12">
        <f t="shared" si="5"/>
        <v>2.2592592592592591E-2</v>
      </c>
      <c r="G121" s="11">
        <f t="shared" si="6"/>
        <v>11.2</v>
      </c>
      <c r="H121" s="15">
        <f t="shared" si="7"/>
        <v>2.2773485156567706E-2</v>
      </c>
    </row>
    <row r="122" spans="2:8" ht="15" x14ac:dyDescent="0.2">
      <c r="B122" s="5" t="s">
        <v>39</v>
      </c>
      <c r="C122" s="38">
        <v>0</v>
      </c>
      <c r="D122" s="38">
        <v>8</v>
      </c>
      <c r="E122" s="12" t="str">
        <f t="shared" si="4"/>
        <v/>
      </c>
      <c r="F122" s="12">
        <f t="shared" si="5"/>
        <v>2.9629629629629628E-3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49</v>
      </c>
      <c r="D123" s="38">
        <v>39</v>
      </c>
      <c r="E123" s="12">
        <f t="shared" si="4"/>
        <v>1.9926799511996746E-2</v>
      </c>
      <c r="F123" s="12">
        <f t="shared" si="5"/>
        <v>1.4444444444444444E-2</v>
      </c>
      <c r="G123" s="11">
        <f t="shared" si="6"/>
        <v>-0.20408163265306123</v>
      </c>
      <c r="H123" s="15">
        <f t="shared" si="7"/>
        <v>-4.0666937779585193E-3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12</v>
      </c>
      <c r="D125" s="38">
        <v>8</v>
      </c>
      <c r="E125" s="12">
        <f t="shared" si="4"/>
        <v>4.8800325335502234E-3</v>
      </c>
      <c r="F125" s="12">
        <f t="shared" si="5"/>
        <v>2.9629629629629628E-3</v>
      </c>
      <c r="G125" s="11">
        <f t="shared" si="6"/>
        <v>-0.33333333333333331</v>
      </c>
      <c r="H125" s="15">
        <f t="shared" si="7"/>
        <v>-1.6266775111834077E-3</v>
      </c>
    </row>
    <row r="126" spans="2:8" ht="15" x14ac:dyDescent="0.2">
      <c r="B126" s="5" t="s">
        <v>255</v>
      </c>
      <c r="C126" s="38">
        <v>1</v>
      </c>
      <c r="D126" s="38">
        <v>4</v>
      </c>
      <c r="E126" s="12">
        <f t="shared" si="4"/>
        <v>4.0666937779585197E-4</v>
      </c>
      <c r="F126" s="12">
        <f t="shared" si="5"/>
        <v>1.4814814814814814E-3</v>
      </c>
      <c r="G126" s="11">
        <f t="shared" si="6"/>
        <v>3</v>
      </c>
      <c r="H126" s="15">
        <f t="shared" si="7"/>
        <v>1.2200081333875558E-3</v>
      </c>
    </row>
    <row r="127" spans="2:8" ht="15" x14ac:dyDescent="0.2">
      <c r="B127" s="5" t="s">
        <v>256</v>
      </c>
      <c r="C127" s="38">
        <v>8</v>
      </c>
      <c r="D127" s="38">
        <v>13</v>
      </c>
      <c r="E127" s="12">
        <f t="shared" si="4"/>
        <v>3.2533550223668157E-3</v>
      </c>
      <c r="F127" s="12">
        <f t="shared" si="5"/>
        <v>4.8148148148148152E-3</v>
      </c>
      <c r="G127" s="11">
        <f t="shared" si="6"/>
        <v>0.625</v>
      </c>
      <c r="H127" s="15">
        <f t="shared" si="7"/>
        <v>2.0333468889792597E-3</v>
      </c>
    </row>
    <row r="128" spans="2:8" ht="15" x14ac:dyDescent="0.2">
      <c r="B128" s="5" t="s">
        <v>257</v>
      </c>
      <c r="C128" s="38">
        <v>21</v>
      </c>
      <c r="D128" s="38">
        <v>8</v>
      </c>
      <c r="E128" s="12">
        <f t="shared" si="4"/>
        <v>8.5400569337128907E-3</v>
      </c>
      <c r="F128" s="12">
        <f t="shared" si="5"/>
        <v>2.9629629629629628E-3</v>
      </c>
      <c r="G128" s="11">
        <f t="shared" si="6"/>
        <v>-0.61904761904761907</v>
      </c>
      <c r="H128" s="15">
        <f t="shared" si="7"/>
        <v>-5.2867019113460754E-3</v>
      </c>
    </row>
    <row r="129" spans="2:8" ht="30" x14ac:dyDescent="0.2">
      <c r="B129" s="5" t="s">
        <v>258</v>
      </c>
      <c r="C129" s="38">
        <v>15</v>
      </c>
      <c r="D129" s="38">
        <v>9</v>
      </c>
      <c r="E129" s="12">
        <f t="shared" si="4"/>
        <v>6.1000406669377795E-3</v>
      </c>
      <c r="F129" s="12">
        <f t="shared" si="5"/>
        <v>3.3333333333333335E-3</v>
      </c>
      <c r="G129" s="11">
        <f t="shared" si="6"/>
        <v>-0.4</v>
      </c>
      <c r="H129" s="15">
        <f t="shared" si="7"/>
        <v>-2.4400162667751121E-3</v>
      </c>
    </row>
    <row r="130" spans="2:8" ht="15" x14ac:dyDescent="0.2">
      <c r="B130" s="5" t="s">
        <v>259</v>
      </c>
      <c r="C130" s="38">
        <v>1</v>
      </c>
      <c r="D130" s="38">
        <v>4</v>
      </c>
      <c r="E130" s="12">
        <f t="shared" si="4"/>
        <v>4.0666937779585197E-4</v>
      </c>
      <c r="F130" s="12">
        <f t="shared" si="5"/>
        <v>1.4814814814814814E-3</v>
      </c>
      <c r="G130" s="11">
        <f t="shared" si="6"/>
        <v>3</v>
      </c>
      <c r="H130" s="15">
        <f t="shared" si="7"/>
        <v>1.2200081333875558E-3</v>
      </c>
    </row>
    <row r="131" spans="2:8" ht="30" x14ac:dyDescent="0.2">
      <c r="B131" s="5" t="s">
        <v>260</v>
      </c>
      <c r="C131" s="38">
        <v>28</v>
      </c>
      <c r="D131" s="38">
        <v>24</v>
      </c>
      <c r="E131" s="12">
        <f t="shared" si="4"/>
        <v>1.1386742578283855E-2</v>
      </c>
      <c r="F131" s="12">
        <f t="shared" si="5"/>
        <v>8.8888888888888889E-3</v>
      </c>
      <c r="G131" s="11">
        <f t="shared" si="6"/>
        <v>-0.14285714285714285</v>
      </c>
      <c r="H131" s="15">
        <f t="shared" si="7"/>
        <v>-1.6266775111834077E-3</v>
      </c>
    </row>
    <row r="132" spans="2:8" ht="15" x14ac:dyDescent="0.2">
      <c r="B132" s="5" t="s">
        <v>50</v>
      </c>
      <c r="C132" s="38">
        <v>7</v>
      </c>
      <c r="D132" s="38">
        <v>3</v>
      </c>
      <c r="E132" s="12">
        <f t="shared" si="4"/>
        <v>2.8466856445709637E-3</v>
      </c>
      <c r="F132" s="12">
        <f t="shared" si="5"/>
        <v>1.1111111111111111E-3</v>
      </c>
      <c r="G132" s="11">
        <f t="shared" si="6"/>
        <v>-0.5714285714285714</v>
      </c>
      <c r="H132" s="15">
        <f t="shared" si="7"/>
        <v>-1.6266775111834077E-3</v>
      </c>
    </row>
    <row r="133" spans="2:8" ht="15" x14ac:dyDescent="0.2">
      <c r="B133" s="5" t="s">
        <v>45</v>
      </c>
      <c r="C133" s="38">
        <v>0</v>
      </c>
      <c r="D133" s="38">
        <v>1</v>
      </c>
      <c r="E133" s="12" t="str">
        <f t="shared" si="4"/>
        <v/>
      </c>
      <c r="F133" s="12">
        <f t="shared" si="5"/>
        <v>3.7037037037037035E-4</v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56</v>
      </c>
      <c r="D134" s="38">
        <v>8</v>
      </c>
      <c r="E134" s="12">
        <f t="shared" si="4"/>
        <v>2.277348515656771E-2</v>
      </c>
      <c r="F134" s="12">
        <f t="shared" si="5"/>
        <v>2.9629629629629628E-3</v>
      </c>
      <c r="G134" s="11">
        <f t="shared" si="6"/>
        <v>-0.8571428571428571</v>
      </c>
      <c r="H134" s="15">
        <f t="shared" si="7"/>
        <v>-1.9520130134200894E-2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1</v>
      </c>
      <c r="D136" s="38">
        <v>0</v>
      </c>
      <c r="E136" s="12">
        <f t="shared" ref="E136:E145" si="8">+IF(C136=0,"",C136/C$70)</f>
        <v>4.0666937779585197E-4</v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>
        <f t="shared" ref="H136:H145" si="11">+IF(OR(AND(E136=""),(G136="")),"",E136*G136)</f>
        <v>0</v>
      </c>
    </row>
    <row r="137" spans="2:8" ht="15" x14ac:dyDescent="0.2">
      <c r="B137" s="5" t="s">
        <v>41</v>
      </c>
      <c r="C137" s="38">
        <v>12</v>
      </c>
      <c r="D137" s="38">
        <v>4</v>
      </c>
      <c r="E137" s="12">
        <f t="shared" si="8"/>
        <v>4.8800325335502234E-3</v>
      </c>
      <c r="F137" s="12">
        <f t="shared" si="9"/>
        <v>1.4814814814814814E-3</v>
      </c>
      <c r="G137" s="11">
        <f t="shared" si="10"/>
        <v>-0.66666666666666663</v>
      </c>
      <c r="H137" s="15">
        <f t="shared" si="11"/>
        <v>-3.2533550223668153E-3</v>
      </c>
    </row>
    <row r="138" spans="2:8" ht="15" x14ac:dyDescent="0.2">
      <c r="B138" s="5" t="s">
        <v>261</v>
      </c>
      <c r="C138" s="38">
        <v>0</v>
      </c>
      <c r="D138" s="38">
        <v>3</v>
      </c>
      <c r="E138" s="12" t="str">
        <f t="shared" si="8"/>
        <v/>
      </c>
      <c r="F138" s="12">
        <f t="shared" si="9"/>
        <v>1.1111111111111111E-3</v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5</v>
      </c>
      <c r="D139" s="38">
        <v>6</v>
      </c>
      <c r="E139" s="12">
        <f t="shared" si="8"/>
        <v>2.0333468889792597E-3</v>
      </c>
      <c r="F139" s="12">
        <f t="shared" si="9"/>
        <v>2.2222222222222222E-3</v>
      </c>
      <c r="G139" s="11">
        <f t="shared" si="10"/>
        <v>0.2</v>
      </c>
      <c r="H139" s="15">
        <f t="shared" si="11"/>
        <v>4.0666937779585197E-4</v>
      </c>
    </row>
    <row r="140" spans="2:8" ht="30" x14ac:dyDescent="0.2">
      <c r="B140" s="5" t="s">
        <v>263</v>
      </c>
      <c r="C140" s="38">
        <v>0</v>
      </c>
      <c r="D140" s="38">
        <v>3</v>
      </c>
      <c r="E140" s="12" t="str">
        <f t="shared" si="8"/>
        <v/>
      </c>
      <c r="F140" s="12">
        <f t="shared" si="9"/>
        <v>1.1111111111111111E-3</v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1</v>
      </c>
      <c r="D143" s="38">
        <v>3</v>
      </c>
      <c r="E143" s="12">
        <f t="shared" si="8"/>
        <v>4.0666937779585197E-4</v>
      </c>
      <c r="F143" s="12">
        <f t="shared" si="9"/>
        <v>1.1111111111111111E-3</v>
      </c>
      <c r="G143" s="11">
        <f t="shared" si="10"/>
        <v>2</v>
      </c>
      <c r="H143" s="15">
        <f t="shared" si="11"/>
        <v>8.1333875559170394E-4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8</v>
      </c>
      <c r="E145" s="12" t="str">
        <f t="shared" si="8"/>
        <v/>
      </c>
      <c r="F145" s="12">
        <f t="shared" si="9"/>
        <v>2.9629629629629628E-3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8"/>
      <c r="D146" s="8"/>
    </row>
    <row r="147" spans="2:8" x14ac:dyDescent="0.2">
      <c r="B147" s="2"/>
      <c r="C147" s="8"/>
      <c r="D147" s="8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3822</v>
      </c>
      <c r="D151" s="34">
        <f>SUM(D152:D288)</f>
        <v>5904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0.5447409733124019</v>
      </c>
      <c r="H151" s="36">
        <f>+IF(OR(AND(E151=""),(G151="")),"",E151*G151)</f>
        <v>0.5447409733124019</v>
      </c>
    </row>
    <row r="152" spans="2:8" ht="15" x14ac:dyDescent="0.2">
      <c r="B152" s="41" t="s">
        <v>54</v>
      </c>
      <c r="C152" s="38">
        <v>27</v>
      </c>
      <c r="D152" s="38">
        <v>68</v>
      </c>
      <c r="E152" s="40">
        <f>+IF(C152=0,"",C152/C$151)</f>
        <v>7.0643642072213504E-3</v>
      </c>
      <c r="F152" s="40">
        <f>+IF(D152=0,"",D152/D$151)</f>
        <v>1.1517615176151762E-2</v>
      </c>
      <c r="G152" s="30">
        <f>+IF(OR(AND(D152=0),(C152=0)),"0",((D152-C152)/C152))</f>
        <v>1.5185185185185186</v>
      </c>
      <c r="H152" s="31">
        <f>+IF(OR(AND(E152=""),(G152="")),"",E152*G152)</f>
        <v>1.0727367870225013E-2</v>
      </c>
    </row>
    <row r="153" spans="2:8" ht="15" x14ac:dyDescent="0.2">
      <c r="B153" s="7" t="s">
        <v>58</v>
      </c>
      <c r="C153" s="38">
        <v>3</v>
      </c>
      <c r="D153" s="38">
        <v>21</v>
      </c>
      <c r="E153" s="12">
        <f t="shared" ref="E153:E216" si="12">+IF(C153=0,"",C153/C$151)</f>
        <v>7.8492935635792783E-4</v>
      </c>
      <c r="F153" s="12">
        <f t="shared" ref="F153:F216" si="13">+IF(D153=0,"",D153/D$151)</f>
        <v>3.5569105691056909E-3</v>
      </c>
      <c r="G153" s="11">
        <f t="shared" ref="G153:G216" si="14">+IF(OR(AND(D153=0),(C153=0)),"0",((D153-C153)/C153))</f>
        <v>6</v>
      </c>
      <c r="H153" s="15">
        <f t="shared" ref="H153:H216" si="15">+IF(OR(AND(E153=""),(G153="")),"",E153*G153)</f>
        <v>4.7095761381475672E-3</v>
      </c>
    </row>
    <row r="154" spans="2:8" ht="15" x14ac:dyDescent="0.2">
      <c r="B154" s="7" t="s">
        <v>265</v>
      </c>
      <c r="C154" s="38">
        <v>18</v>
      </c>
      <c r="D154" s="38">
        <v>9</v>
      </c>
      <c r="E154" s="12">
        <f t="shared" si="12"/>
        <v>4.7095761381475663E-3</v>
      </c>
      <c r="F154" s="12">
        <f t="shared" si="13"/>
        <v>1.5243902439024391E-3</v>
      </c>
      <c r="G154" s="11">
        <f t="shared" si="14"/>
        <v>-0.5</v>
      </c>
      <c r="H154" s="15">
        <f t="shared" si="15"/>
        <v>-2.3547880690737832E-3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44</v>
      </c>
      <c r="D156" s="38">
        <v>87</v>
      </c>
      <c r="E156" s="12">
        <f t="shared" si="12"/>
        <v>1.1512297226582941E-2</v>
      </c>
      <c r="F156" s="12">
        <f t="shared" si="13"/>
        <v>1.4735772357723578E-2</v>
      </c>
      <c r="G156" s="11">
        <f t="shared" si="14"/>
        <v>0.97727272727272729</v>
      </c>
      <c r="H156" s="15">
        <f t="shared" si="15"/>
        <v>1.1250654107796965E-2</v>
      </c>
    </row>
    <row r="157" spans="2:8" ht="15" x14ac:dyDescent="0.2">
      <c r="B157" s="7" t="s">
        <v>53</v>
      </c>
      <c r="C157" s="38">
        <v>176</v>
      </c>
      <c r="D157" s="38">
        <v>284</v>
      </c>
      <c r="E157" s="12">
        <f t="shared" si="12"/>
        <v>4.6049188906331764E-2</v>
      </c>
      <c r="F157" s="12">
        <f t="shared" si="13"/>
        <v>4.8102981029810296E-2</v>
      </c>
      <c r="G157" s="11">
        <f t="shared" si="14"/>
        <v>0.61363636363636365</v>
      </c>
      <c r="H157" s="15">
        <f t="shared" si="15"/>
        <v>2.8257456828885402E-2</v>
      </c>
    </row>
    <row r="158" spans="2:8" ht="15" x14ac:dyDescent="0.2">
      <c r="B158" s="7" t="s">
        <v>59</v>
      </c>
      <c r="C158" s="38">
        <v>4</v>
      </c>
      <c r="D158" s="38">
        <v>9</v>
      </c>
      <c r="E158" s="12">
        <f t="shared" si="12"/>
        <v>1.0465724751439038E-3</v>
      </c>
      <c r="F158" s="12">
        <f t="shared" si="13"/>
        <v>1.5243902439024391E-3</v>
      </c>
      <c r="G158" s="11">
        <f t="shared" si="14"/>
        <v>1.25</v>
      </c>
      <c r="H158" s="15">
        <f t="shared" si="15"/>
        <v>1.3082155939298798E-3</v>
      </c>
    </row>
    <row r="159" spans="2:8" ht="15" x14ac:dyDescent="0.2">
      <c r="B159" s="7" t="s">
        <v>268</v>
      </c>
      <c r="C159" s="38">
        <v>142</v>
      </c>
      <c r="D159" s="38">
        <v>43</v>
      </c>
      <c r="E159" s="12">
        <f t="shared" si="12"/>
        <v>3.7153322867608585E-2</v>
      </c>
      <c r="F159" s="12">
        <f t="shared" si="13"/>
        <v>7.2831978319783195E-3</v>
      </c>
      <c r="G159" s="11">
        <f t="shared" si="14"/>
        <v>-0.69718309859154926</v>
      </c>
      <c r="H159" s="15">
        <f t="shared" si="15"/>
        <v>-2.5902668759811617E-2</v>
      </c>
    </row>
    <row r="160" spans="2:8" ht="15" x14ac:dyDescent="0.2">
      <c r="B160" s="7" t="s">
        <v>55</v>
      </c>
      <c r="C160" s="38">
        <v>12</v>
      </c>
      <c r="D160" s="38">
        <v>16</v>
      </c>
      <c r="E160" s="12">
        <f t="shared" si="12"/>
        <v>3.1397174254317113E-3</v>
      </c>
      <c r="F160" s="12">
        <f t="shared" si="13"/>
        <v>2.7100271002710027E-3</v>
      </c>
      <c r="G160" s="11">
        <f t="shared" si="14"/>
        <v>0.33333333333333331</v>
      </c>
      <c r="H160" s="15">
        <f t="shared" si="15"/>
        <v>1.0465724751439038E-3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1</v>
      </c>
      <c r="E162" s="12" t="str">
        <f t="shared" si="12"/>
        <v/>
      </c>
      <c r="F162" s="12">
        <f t="shared" si="13"/>
        <v>1.6937669376693767E-4</v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36</v>
      </c>
      <c r="D163" s="38">
        <v>25</v>
      </c>
      <c r="E163" s="12">
        <f t="shared" si="12"/>
        <v>9.4191522762951327E-3</v>
      </c>
      <c r="F163" s="12">
        <f t="shared" si="13"/>
        <v>4.2344173441734414E-3</v>
      </c>
      <c r="G163" s="11">
        <f t="shared" si="14"/>
        <v>-0.30555555555555558</v>
      </c>
      <c r="H163" s="15">
        <f t="shared" si="15"/>
        <v>-2.8780743066457353E-3</v>
      </c>
    </row>
    <row r="164" spans="2:8" ht="15" x14ac:dyDescent="0.2">
      <c r="B164" s="7" t="s">
        <v>56</v>
      </c>
      <c r="C164" s="38">
        <v>11</v>
      </c>
      <c r="D164" s="38">
        <v>39</v>
      </c>
      <c r="E164" s="12">
        <f t="shared" si="12"/>
        <v>2.8780743066457353E-3</v>
      </c>
      <c r="F164" s="12">
        <f t="shared" si="13"/>
        <v>6.6056910569105695E-3</v>
      </c>
      <c r="G164" s="11">
        <f t="shared" si="14"/>
        <v>2.5454545454545454</v>
      </c>
      <c r="H164" s="15">
        <f t="shared" si="15"/>
        <v>7.326007326007326E-3</v>
      </c>
    </row>
    <row r="165" spans="2:8" ht="15" x14ac:dyDescent="0.2">
      <c r="B165" s="7" t="s">
        <v>57</v>
      </c>
      <c r="C165" s="38">
        <v>72</v>
      </c>
      <c r="D165" s="38">
        <v>80</v>
      </c>
      <c r="E165" s="12">
        <f t="shared" si="12"/>
        <v>1.8838304552590265E-2</v>
      </c>
      <c r="F165" s="12">
        <f t="shared" si="13"/>
        <v>1.3550135501355014E-2</v>
      </c>
      <c r="G165" s="11">
        <f t="shared" si="14"/>
        <v>0.1111111111111111</v>
      </c>
      <c r="H165" s="15">
        <f t="shared" si="15"/>
        <v>2.0931449502878071E-3</v>
      </c>
    </row>
    <row r="166" spans="2:8" ht="15" x14ac:dyDescent="0.2">
      <c r="B166" s="7" t="s">
        <v>270</v>
      </c>
      <c r="C166" s="38">
        <v>59</v>
      </c>
      <c r="D166" s="38">
        <v>21</v>
      </c>
      <c r="E166" s="12">
        <f t="shared" si="12"/>
        <v>1.543694400837258E-2</v>
      </c>
      <c r="F166" s="12">
        <f t="shared" si="13"/>
        <v>3.5569105691056909E-3</v>
      </c>
      <c r="G166" s="11">
        <f t="shared" si="14"/>
        <v>-0.64406779661016944</v>
      </c>
      <c r="H166" s="15">
        <f t="shared" si="15"/>
        <v>-9.9424385138670839E-3</v>
      </c>
    </row>
    <row r="167" spans="2:8" ht="15" x14ac:dyDescent="0.2">
      <c r="B167" s="7" t="s">
        <v>52</v>
      </c>
      <c r="C167" s="38">
        <v>4</v>
      </c>
      <c r="D167" s="38">
        <v>9</v>
      </c>
      <c r="E167" s="12">
        <f t="shared" si="12"/>
        <v>1.0465724751439038E-3</v>
      </c>
      <c r="F167" s="12">
        <f t="shared" si="13"/>
        <v>1.5243902439024391E-3</v>
      </c>
      <c r="G167" s="11">
        <f t="shared" si="14"/>
        <v>1.25</v>
      </c>
      <c r="H167" s="15">
        <f t="shared" si="15"/>
        <v>1.3082155939298798E-3</v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75</v>
      </c>
      <c r="D169" s="38">
        <v>102</v>
      </c>
      <c r="E169" s="12">
        <f t="shared" si="12"/>
        <v>1.9623233908948195E-2</v>
      </c>
      <c r="F169" s="12">
        <f t="shared" si="13"/>
        <v>1.7276422764227643E-2</v>
      </c>
      <c r="G169" s="11">
        <f t="shared" si="14"/>
        <v>0.36</v>
      </c>
      <c r="H169" s="15">
        <f t="shared" si="15"/>
        <v>7.0643642072213495E-3</v>
      </c>
    </row>
    <row r="170" spans="2:8" ht="15" x14ac:dyDescent="0.2">
      <c r="B170" s="7" t="s">
        <v>272</v>
      </c>
      <c r="C170" s="38">
        <v>0</v>
      </c>
      <c r="D170" s="38">
        <v>17</v>
      </c>
      <c r="E170" s="12" t="str">
        <f t="shared" si="12"/>
        <v/>
      </c>
      <c r="F170" s="12">
        <f t="shared" si="13"/>
        <v>2.8794037940379404E-3</v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3</v>
      </c>
      <c r="D172" s="38">
        <v>4</v>
      </c>
      <c r="E172" s="12">
        <f t="shared" si="12"/>
        <v>7.8492935635792783E-4</v>
      </c>
      <c r="F172" s="12">
        <f t="shared" si="13"/>
        <v>6.7750677506775068E-4</v>
      </c>
      <c r="G172" s="11">
        <f t="shared" si="14"/>
        <v>0.33333333333333331</v>
      </c>
      <c r="H172" s="15">
        <f t="shared" si="15"/>
        <v>2.6164311878597594E-4</v>
      </c>
    </row>
    <row r="173" spans="2:8" ht="15" x14ac:dyDescent="0.2">
      <c r="B173" s="7" t="s">
        <v>275</v>
      </c>
      <c r="C173" s="38">
        <v>29</v>
      </c>
      <c r="D173" s="38">
        <v>113</v>
      </c>
      <c r="E173" s="12">
        <f t="shared" si="12"/>
        <v>7.5876504447933016E-3</v>
      </c>
      <c r="F173" s="12">
        <f t="shared" si="13"/>
        <v>1.9139566395663957E-2</v>
      </c>
      <c r="G173" s="11">
        <f t="shared" si="14"/>
        <v>2.896551724137931</v>
      </c>
      <c r="H173" s="15">
        <f t="shared" si="15"/>
        <v>2.1978021978021976E-2</v>
      </c>
    </row>
    <row r="174" spans="2:8" ht="15" x14ac:dyDescent="0.2">
      <c r="B174" s="7" t="s">
        <v>276</v>
      </c>
      <c r="C174" s="38">
        <v>207</v>
      </c>
      <c r="D174" s="38">
        <v>99</v>
      </c>
      <c r="E174" s="12">
        <f t="shared" si="12"/>
        <v>5.4160125588697018E-2</v>
      </c>
      <c r="F174" s="12">
        <f t="shared" si="13"/>
        <v>1.676829268292683E-2</v>
      </c>
      <c r="G174" s="11">
        <f t="shared" si="14"/>
        <v>-0.52173913043478259</v>
      </c>
      <c r="H174" s="15">
        <f t="shared" si="15"/>
        <v>-2.8257456828885402E-2</v>
      </c>
    </row>
    <row r="175" spans="2:8" ht="15" x14ac:dyDescent="0.2">
      <c r="B175" s="7" t="s">
        <v>277</v>
      </c>
      <c r="C175" s="38">
        <v>88</v>
      </c>
      <c r="D175" s="38">
        <v>78</v>
      </c>
      <c r="E175" s="12">
        <f t="shared" si="12"/>
        <v>2.3024594453165882E-2</v>
      </c>
      <c r="F175" s="12">
        <f t="shared" si="13"/>
        <v>1.3211382113821139E-2</v>
      </c>
      <c r="G175" s="11">
        <f t="shared" si="14"/>
        <v>-0.11363636363636363</v>
      </c>
      <c r="H175" s="15">
        <f t="shared" si="15"/>
        <v>-2.6164311878597592E-3</v>
      </c>
    </row>
    <row r="176" spans="2:8" ht="15" x14ac:dyDescent="0.2">
      <c r="B176" s="7" t="s">
        <v>278</v>
      </c>
      <c r="C176" s="38">
        <v>188</v>
      </c>
      <c r="D176" s="38">
        <v>198</v>
      </c>
      <c r="E176" s="12">
        <f t="shared" si="12"/>
        <v>4.9188906331763475E-2</v>
      </c>
      <c r="F176" s="12">
        <f t="shared" si="13"/>
        <v>3.3536585365853661E-2</v>
      </c>
      <c r="G176" s="11">
        <f t="shared" si="14"/>
        <v>5.3191489361702128E-2</v>
      </c>
      <c r="H176" s="15">
        <f t="shared" si="15"/>
        <v>2.6164311878597592E-3</v>
      </c>
    </row>
    <row r="177" spans="2:8" ht="15" x14ac:dyDescent="0.2">
      <c r="B177" s="7" t="s">
        <v>279</v>
      </c>
      <c r="C177" s="38">
        <v>118</v>
      </c>
      <c r="D177" s="38">
        <v>203</v>
      </c>
      <c r="E177" s="12">
        <f t="shared" si="12"/>
        <v>3.0873888016745159E-2</v>
      </c>
      <c r="F177" s="12">
        <f t="shared" si="13"/>
        <v>3.4383468834688347E-2</v>
      </c>
      <c r="G177" s="11">
        <f t="shared" si="14"/>
        <v>0.72033898305084743</v>
      </c>
      <c r="H177" s="15">
        <f t="shared" si="15"/>
        <v>2.2239665096807953E-2</v>
      </c>
    </row>
    <row r="178" spans="2:8" ht="15" x14ac:dyDescent="0.2">
      <c r="B178" s="7" t="s">
        <v>280</v>
      </c>
      <c r="C178" s="38">
        <v>119</v>
      </c>
      <c r="D178" s="38">
        <v>1174</v>
      </c>
      <c r="E178" s="12">
        <f t="shared" si="12"/>
        <v>3.1135531135531136E-2</v>
      </c>
      <c r="F178" s="12">
        <f t="shared" si="13"/>
        <v>0.19884823848238484</v>
      </c>
      <c r="G178" s="11">
        <f t="shared" si="14"/>
        <v>8.8655462184873954</v>
      </c>
      <c r="H178" s="15">
        <f t="shared" si="15"/>
        <v>0.2760334903192046</v>
      </c>
    </row>
    <row r="179" spans="2:8" ht="15" x14ac:dyDescent="0.2">
      <c r="B179" s="7" t="s">
        <v>281</v>
      </c>
      <c r="C179" s="38">
        <v>20</v>
      </c>
      <c r="D179" s="38">
        <v>41</v>
      </c>
      <c r="E179" s="12">
        <f t="shared" si="12"/>
        <v>5.2328623757195184E-3</v>
      </c>
      <c r="F179" s="12">
        <f t="shared" si="13"/>
        <v>6.9444444444444441E-3</v>
      </c>
      <c r="G179" s="11">
        <f t="shared" si="14"/>
        <v>1.05</v>
      </c>
      <c r="H179" s="15">
        <f t="shared" si="15"/>
        <v>5.4945054945054949E-3</v>
      </c>
    </row>
    <row r="180" spans="2:8" ht="15" x14ac:dyDescent="0.2">
      <c r="B180" s="7" t="s">
        <v>282</v>
      </c>
      <c r="C180" s="38">
        <v>0</v>
      </c>
      <c r="D180" s="38">
        <v>50</v>
      </c>
      <c r="E180" s="12" t="str">
        <f t="shared" si="12"/>
        <v/>
      </c>
      <c r="F180" s="12">
        <f t="shared" si="13"/>
        <v>8.4688346883468827E-3</v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19</v>
      </c>
      <c r="D181" s="38">
        <v>45</v>
      </c>
      <c r="E181" s="12">
        <f t="shared" si="12"/>
        <v>4.9712192569335428E-3</v>
      </c>
      <c r="F181" s="12">
        <f t="shared" si="13"/>
        <v>7.621951219512195E-3</v>
      </c>
      <c r="G181" s="11">
        <f t="shared" si="14"/>
        <v>1.368421052631579</v>
      </c>
      <c r="H181" s="15">
        <f t="shared" si="15"/>
        <v>6.8027210884353748E-3</v>
      </c>
    </row>
    <row r="182" spans="2:8" ht="15" x14ac:dyDescent="0.2">
      <c r="B182" s="7" t="s">
        <v>284</v>
      </c>
      <c r="C182" s="38">
        <v>68</v>
      </c>
      <c r="D182" s="38">
        <v>67</v>
      </c>
      <c r="E182" s="12">
        <f t="shared" si="12"/>
        <v>1.7791732077446363E-2</v>
      </c>
      <c r="F182" s="12">
        <f t="shared" si="13"/>
        <v>1.1348238482384823E-2</v>
      </c>
      <c r="G182" s="11">
        <f t="shared" si="14"/>
        <v>-1.4705882352941176E-2</v>
      </c>
      <c r="H182" s="15">
        <f t="shared" si="15"/>
        <v>-2.6164311878597594E-4</v>
      </c>
    </row>
    <row r="183" spans="2:8" ht="15" x14ac:dyDescent="0.2">
      <c r="B183" s="7" t="s">
        <v>285</v>
      </c>
      <c r="C183" s="38">
        <v>42</v>
      </c>
      <c r="D183" s="38">
        <v>31</v>
      </c>
      <c r="E183" s="12">
        <f t="shared" si="12"/>
        <v>1.098901098901099E-2</v>
      </c>
      <c r="F183" s="12">
        <f t="shared" si="13"/>
        <v>5.2506775067750677E-3</v>
      </c>
      <c r="G183" s="11">
        <f t="shared" si="14"/>
        <v>-0.26190476190476192</v>
      </c>
      <c r="H183" s="15">
        <f t="shared" si="15"/>
        <v>-2.8780743066457357E-3</v>
      </c>
    </row>
    <row r="184" spans="2:8" ht="15" x14ac:dyDescent="0.2">
      <c r="B184" s="7" t="s">
        <v>286</v>
      </c>
      <c r="C184" s="38">
        <v>10</v>
      </c>
      <c r="D184" s="38">
        <v>0</v>
      </c>
      <c r="E184" s="12">
        <f t="shared" si="12"/>
        <v>2.6164311878597592E-3</v>
      </c>
      <c r="F184" s="12" t="str">
        <f t="shared" si="13"/>
        <v/>
      </c>
      <c r="G184" s="11" t="str">
        <f t="shared" si="14"/>
        <v>0</v>
      </c>
      <c r="H184" s="15">
        <f t="shared" si="15"/>
        <v>0</v>
      </c>
    </row>
    <row r="185" spans="2:8" ht="15" x14ac:dyDescent="0.2">
      <c r="B185" s="7" t="s">
        <v>62</v>
      </c>
      <c r="C185" s="38">
        <v>2</v>
      </c>
      <c r="D185" s="38">
        <v>5</v>
      </c>
      <c r="E185" s="12">
        <f t="shared" si="12"/>
        <v>5.2328623757195189E-4</v>
      </c>
      <c r="F185" s="12">
        <f t="shared" si="13"/>
        <v>8.468834688346884E-4</v>
      </c>
      <c r="G185" s="11">
        <f t="shared" si="14"/>
        <v>1.5</v>
      </c>
      <c r="H185" s="15">
        <f t="shared" si="15"/>
        <v>7.8492935635792783E-4</v>
      </c>
    </row>
    <row r="186" spans="2:8" ht="15" x14ac:dyDescent="0.2">
      <c r="B186" s="7" t="s">
        <v>63</v>
      </c>
      <c r="C186" s="38">
        <v>325</v>
      </c>
      <c r="D186" s="38">
        <v>306</v>
      </c>
      <c r="E186" s="12">
        <f t="shared" si="12"/>
        <v>8.5034013605442174E-2</v>
      </c>
      <c r="F186" s="12">
        <f t="shared" si="13"/>
        <v>5.1829268292682924E-2</v>
      </c>
      <c r="G186" s="11">
        <f t="shared" si="14"/>
        <v>-5.8461538461538461E-2</v>
      </c>
      <c r="H186" s="15">
        <f t="shared" si="15"/>
        <v>-4.9712192569335428E-3</v>
      </c>
    </row>
    <row r="187" spans="2:8" ht="15" x14ac:dyDescent="0.2">
      <c r="B187" s="7" t="s">
        <v>287</v>
      </c>
      <c r="C187" s="38">
        <v>55</v>
      </c>
      <c r="D187" s="38">
        <v>32</v>
      </c>
      <c r="E187" s="12">
        <f t="shared" si="12"/>
        <v>1.4390371533228676E-2</v>
      </c>
      <c r="F187" s="12">
        <f t="shared" si="13"/>
        <v>5.4200542005420054E-3</v>
      </c>
      <c r="G187" s="11">
        <f t="shared" si="14"/>
        <v>-0.41818181818181815</v>
      </c>
      <c r="H187" s="15">
        <f t="shared" si="15"/>
        <v>-6.0177917320774453E-3</v>
      </c>
    </row>
    <row r="188" spans="2:8" ht="15" x14ac:dyDescent="0.2">
      <c r="B188" s="7" t="s">
        <v>288</v>
      </c>
      <c r="C188" s="38">
        <v>2</v>
      </c>
      <c r="D188" s="38">
        <v>5</v>
      </c>
      <c r="E188" s="12">
        <f t="shared" si="12"/>
        <v>5.2328623757195189E-4</v>
      </c>
      <c r="F188" s="12">
        <f t="shared" si="13"/>
        <v>8.468834688346884E-4</v>
      </c>
      <c r="G188" s="11">
        <f t="shared" si="14"/>
        <v>1.5</v>
      </c>
      <c r="H188" s="15">
        <f t="shared" si="15"/>
        <v>7.8492935635792783E-4</v>
      </c>
    </row>
    <row r="189" spans="2:8" ht="15" x14ac:dyDescent="0.2">
      <c r="B189" s="7" t="s">
        <v>289</v>
      </c>
      <c r="C189" s="38">
        <v>8</v>
      </c>
      <c r="D189" s="38">
        <v>4</v>
      </c>
      <c r="E189" s="12">
        <f t="shared" si="12"/>
        <v>2.0931449502878076E-3</v>
      </c>
      <c r="F189" s="12">
        <f t="shared" si="13"/>
        <v>6.7750677506775068E-4</v>
      </c>
      <c r="G189" s="11">
        <f t="shared" si="14"/>
        <v>-0.5</v>
      </c>
      <c r="H189" s="15">
        <f t="shared" si="15"/>
        <v>-1.0465724751439038E-3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4</v>
      </c>
      <c r="E192" s="12" t="str">
        <f t="shared" si="12"/>
        <v/>
      </c>
      <c r="F192" s="12">
        <f t="shared" si="13"/>
        <v>6.7750677506775068E-4</v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3</v>
      </c>
      <c r="E193" s="12" t="str">
        <f t="shared" si="12"/>
        <v/>
      </c>
      <c r="F193" s="12">
        <f t="shared" si="13"/>
        <v>5.0813008130081306E-4</v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1</v>
      </c>
      <c r="E194" s="12" t="str">
        <f t="shared" si="12"/>
        <v/>
      </c>
      <c r="F194" s="12">
        <f t="shared" si="13"/>
        <v>1.6937669376693767E-4</v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4</v>
      </c>
      <c r="E195" s="12" t="str">
        <f t="shared" si="12"/>
        <v/>
      </c>
      <c r="F195" s="12">
        <f t="shared" si="13"/>
        <v>6.7750677506775068E-4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321</v>
      </c>
      <c r="D196" s="38">
        <v>218</v>
      </c>
      <c r="E196" s="12">
        <f t="shared" si="12"/>
        <v>8.3987441130298268E-2</v>
      </c>
      <c r="F196" s="12">
        <f t="shared" si="13"/>
        <v>3.6924119241192412E-2</v>
      </c>
      <c r="G196" s="11">
        <f t="shared" si="14"/>
        <v>-0.32087227414330216</v>
      </c>
      <c r="H196" s="15">
        <f t="shared" si="15"/>
        <v>-2.6949241234955519E-2</v>
      </c>
    </row>
    <row r="197" spans="2:8" ht="15" x14ac:dyDescent="0.2">
      <c r="B197" s="7" t="s">
        <v>294</v>
      </c>
      <c r="C197" s="38">
        <v>5</v>
      </c>
      <c r="D197" s="38">
        <v>0</v>
      </c>
      <c r="E197" s="12">
        <f t="shared" si="12"/>
        <v>1.3082155939298796E-3</v>
      </c>
      <c r="F197" s="12" t="str">
        <f t="shared" si="13"/>
        <v/>
      </c>
      <c r="G197" s="11" t="str">
        <f t="shared" si="14"/>
        <v>0</v>
      </c>
      <c r="H197" s="15">
        <f t="shared" si="15"/>
        <v>0</v>
      </c>
    </row>
    <row r="198" spans="2:8" ht="15" x14ac:dyDescent="0.2">
      <c r="B198" s="7" t="s">
        <v>295</v>
      </c>
      <c r="C198" s="38">
        <v>3</v>
      </c>
      <c r="D198" s="38">
        <v>1</v>
      </c>
      <c r="E198" s="12">
        <f t="shared" si="12"/>
        <v>7.8492935635792783E-4</v>
      </c>
      <c r="F198" s="12">
        <f t="shared" si="13"/>
        <v>1.6937669376693767E-4</v>
      </c>
      <c r="G198" s="11">
        <f t="shared" si="14"/>
        <v>-0.66666666666666663</v>
      </c>
      <c r="H198" s="15">
        <f t="shared" si="15"/>
        <v>-5.2328623757195189E-4</v>
      </c>
    </row>
    <row r="199" spans="2:8" ht="15" x14ac:dyDescent="0.2">
      <c r="B199" s="7" t="s">
        <v>296</v>
      </c>
      <c r="C199" s="38">
        <v>8</v>
      </c>
      <c r="D199" s="38">
        <v>29</v>
      </c>
      <c r="E199" s="12">
        <f t="shared" si="12"/>
        <v>2.0931449502878076E-3</v>
      </c>
      <c r="F199" s="12">
        <f t="shared" si="13"/>
        <v>4.9119241192411922E-3</v>
      </c>
      <c r="G199" s="11">
        <f t="shared" si="14"/>
        <v>2.625</v>
      </c>
      <c r="H199" s="15">
        <f t="shared" si="15"/>
        <v>5.4945054945054949E-3</v>
      </c>
    </row>
    <row r="200" spans="2:8" ht="15" x14ac:dyDescent="0.2">
      <c r="B200" s="7" t="s">
        <v>297</v>
      </c>
      <c r="C200" s="38">
        <v>0</v>
      </c>
      <c r="D200" s="38">
        <v>12</v>
      </c>
      <c r="E200" s="12" t="str">
        <f t="shared" si="12"/>
        <v/>
      </c>
      <c r="F200" s="12">
        <f t="shared" si="13"/>
        <v>2.0325203252032522E-3</v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2</v>
      </c>
      <c r="D201" s="38">
        <v>2</v>
      </c>
      <c r="E201" s="12">
        <f t="shared" si="12"/>
        <v>5.2328623757195189E-4</v>
      </c>
      <c r="F201" s="12">
        <f t="shared" si="13"/>
        <v>3.3875338753387534E-4</v>
      </c>
      <c r="G201" s="11">
        <f t="shared" si="14"/>
        <v>0</v>
      </c>
      <c r="H201" s="15">
        <f t="shared" si="15"/>
        <v>0</v>
      </c>
    </row>
    <row r="202" spans="2:8" ht="15" x14ac:dyDescent="0.2">
      <c r="B202" s="7" t="s">
        <v>299</v>
      </c>
      <c r="C202" s="38">
        <v>0</v>
      </c>
      <c r="D202" s="38">
        <v>69</v>
      </c>
      <c r="E202" s="12" t="str">
        <f t="shared" si="12"/>
        <v/>
      </c>
      <c r="F202" s="12">
        <f t="shared" si="13"/>
        <v>1.1686991869918699E-2</v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4</v>
      </c>
      <c r="D203" s="38">
        <v>2</v>
      </c>
      <c r="E203" s="12">
        <f t="shared" si="12"/>
        <v>1.0465724751439038E-3</v>
      </c>
      <c r="F203" s="12">
        <f t="shared" si="13"/>
        <v>3.3875338753387534E-4</v>
      </c>
      <c r="G203" s="11">
        <f t="shared" si="14"/>
        <v>-0.5</v>
      </c>
      <c r="H203" s="15">
        <f t="shared" si="15"/>
        <v>-5.2328623757195189E-4</v>
      </c>
    </row>
    <row r="204" spans="2:8" ht="15" x14ac:dyDescent="0.2">
      <c r="B204" s="7" t="s">
        <v>300</v>
      </c>
      <c r="C204" s="38">
        <v>0</v>
      </c>
      <c r="D204" s="38">
        <v>1</v>
      </c>
      <c r="E204" s="12" t="str">
        <f t="shared" si="12"/>
        <v/>
      </c>
      <c r="F204" s="12">
        <f t="shared" si="13"/>
        <v>1.6937669376693767E-4</v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46</v>
      </c>
      <c r="D206" s="38">
        <v>12</v>
      </c>
      <c r="E206" s="12">
        <f t="shared" si="12"/>
        <v>1.2035583464154892E-2</v>
      </c>
      <c r="F206" s="12">
        <f t="shared" si="13"/>
        <v>2.0325203252032522E-3</v>
      </c>
      <c r="G206" s="11">
        <f t="shared" si="14"/>
        <v>-0.73913043478260865</v>
      </c>
      <c r="H206" s="15">
        <f t="shared" si="15"/>
        <v>-8.8958660387231814E-3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22</v>
      </c>
      <c r="D208" s="38">
        <v>117</v>
      </c>
      <c r="E208" s="12">
        <f t="shared" si="12"/>
        <v>5.7561486132914706E-3</v>
      </c>
      <c r="F208" s="12">
        <f t="shared" si="13"/>
        <v>1.9817073170731708E-2</v>
      </c>
      <c r="G208" s="11">
        <f t="shared" si="14"/>
        <v>4.3181818181818183</v>
      </c>
      <c r="H208" s="15">
        <f t="shared" si="15"/>
        <v>2.4856096284667714E-2</v>
      </c>
    </row>
    <row r="209" spans="2:8" ht="15" x14ac:dyDescent="0.2">
      <c r="B209" s="7" t="s">
        <v>71</v>
      </c>
      <c r="C209" s="38">
        <v>0</v>
      </c>
      <c r="D209" s="38">
        <v>2</v>
      </c>
      <c r="E209" s="12" t="str">
        <f t="shared" si="12"/>
        <v/>
      </c>
      <c r="F209" s="12">
        <f t="shared" si="13"/>
        <v>3.3875338753387534E-4</v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0</v>
      </c>
      <c r="E210" s="12">
        <f t="shared" si="12"/>
        <v>2.6164311878597594E-4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14</v>
      </c>
      <c r="D211" s="38">
        <v>3</v>
      </c>
      <c r="E211" s="12">
        <f t="shared" si="12"/>
        <v>3.663003663003663E-3</v>
      </c>
      <c r="F211" s="12">
        <f t="shared" si="13"/>
        <v>5.0813008130081306E-4</v>
      </c>
      <c r="G211" s="11">
        <f t="shared" si="14"/>
        <v>-0.7857142857142857</v>
      </c>
      <c r="H211" s="15">
        <f t="shared" si="15"/>
        <v>-2.8780743066457353E-3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1</v>
      </c>
      <c r="D213" s="38">
        <v>3</v>
      </c>
      <c r="E213" s="12">
        <f t="shared" si="12"/>
        <v>2.6164311878597594E-4</v>
      </c>
      <c r="F213" s="12">
        <f t="shared" si="13"/>
        <v>5.0813008130081306E-4</v>
      </c>
      <c r="G213" s="11">
        <f t="shared" si="14"/>
        <v>2</v>
      </c>
      <c r="H213" s="15">
        <f t="shared" si="15"/>
        <v>5.2328623757195189E-4</v>
      </c>
    </row>
    <row r="214" spans="2:8" ht="15" x14ac:dyDescent="0.2">
      <c r="B214" s="7" t="s">
        <v>70</v>
      </c>
      <c r="C214" s="38">
        <v>3</v>
      </c>
      <c r="D214" s="38">
        <v>9</v>
      </c>
      <c r="E214" s="12">
        <f t="shared" si="12"/>
        <v>7.8492935635792783E-4</v>
      </c>
      <c r="F214" s="12">
        <f t="shared" si="13"/>
        <v>1.5243902439024391E-3</v>
      </c>
      <c r="G214" s="11">
        <f t="shared" si="14"/>
        <v>2</v>
      </c>
      <c r="H214" s="15">
        <f t="shared" si="15"/>
        <v>1.5698587127158557E-3</v>
      </c>
    </row>
    <row r="215" spans="2:8" ht="15" x14ac:dyDescent="0.2">
      <c r="B215" s="7" t="s">
        <v>303</v>
      </c>
      <c r="C215" s="38">
        <v>0</v>
      </c>
      <c r="D215" s="38">
        <v>1</v>
      </c>
      <c r="E215" s="12" t="str">
        <f t="shared" si="12"/>
        <v/>
      </c>
      <c r="F215" s="12">
        <f t="shared" si="13"/>
        <v>1.6937669376693767E-4</v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3</v>
      </c>
      <c r="D216" s="38">
        <v>0</v>
      </c>
      <c r="E216" s="12">
        <f t="shared" si="12"/>
        <v>7.8492935635792783E-4</v>
      </c>
      <c r="F216" s="12" t="str">
        <f t="shared" si="13"/>
        <v/>
      </c>
      <c r="G216" s="11" t="str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1</v>
      </c>
      <c r="D217" s="38">
        <v>0</v>
      </c>
      <c r="E217" s="12">
        <f t="shared" ref="E217:E280" si="16">+IF(C217=0,"",C217/C$151)</f>
        <v>2.6164311878597594E-4</v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>
        <f t="shared" ref="H217:H280" si="19">+IF(OR(AND(E217=""),(G217="")),"",E217*G217)</f>
        <v>0</v>
      </c>
    </row>
    <row r="218" spans="2:8" ht="15" x14ac:dyDescent="0.2">
      <c r="B218" s="7" t="s">
        <v>305</v>
      </c>
      <c r="C218" s="38">
        <v>0</v>
      </c>
      <c r="D218" s="38">
        <v>1</v>
      </c>
      <c r="E218" s="12" t="str">
        <f t="shared" si="16"/>
        <v/>
      </c>
      <c r="F218" s="12">
        <f t="shared" si="17"/>
        <v>1.6937669376693767E-4</v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1</v>
      </c>
      <c r="D219" s="38">
        <v>3</v>
      </c>
      <c r="E219" s="12">
        <f t="shared" si="16"/>
        <v>2.6164311878597594E-4</v>
      </c>
      <c r="F219" s="12">
        <f t="shared" si="17"/>
        <v>5.0813008130081306E-4</v>
      </c>
      <c r="G219" s="11">
        <f t="shared" si="18"/>
        <v>2</v>
      </c>
      <c r="H219" s="15">
        <f t="shared" si="19"/>
        <v>5.2328623757195189E-4</v>
      </c>
    </row>
    <row r="220" spans="2:8" ht="15" x14ac:dyDescent="0.2">
      <c r="B220" s="7" t="s">
        <v>307</v>
      </c>
      <c r="C220" s="38">
        <v>1</v>
      </c>
      <c r="D220" s="38">
        <v>1</v>
      </c>
      <c r="E220" s="12">
        <f t="shared" si="16"/>
        <v>2.6164311878597594E-4</v>
      </c>
      <c r="F220" s="12">
        <f t="shared" si="17"/>
        <v>1.6937669376693767E-4</v>
      </c>
      <c r="G220" s="11">
        <f t="shared" si="18"/>
        <v>0</v>
      </c>
      <c r="H220" s="15">
        <f t="shared" si="19"/>
        <v>0</v>
      </c>
    </row>
    <row r="221" spans="2:8" ht="15" x14ac:dyDescent="0.2">
      <c r="B221" s="7" t="s">
        <v>308</v>
      </c>
      <c r="C221" s="38">
        <v>5</v>
      </c>
      <c r="D221" s="38">
        <v>1</v>
      </c>
      <c r="E221" s="12">
        <f t="shared" si="16"/>
        <v>1.3082155939298796E-3</v>
      </c>
      <c r="F221" s="12">
        <f t="shared" si="17"/>
        <v>1.6937669376693767E-4</v>
      </c>
      <c r="G221" s="11">
        <f t="shared" si="18"/>
        <v>-0.8</v>
      </c>
      <c r="H221" s="15">
        <f t="shared" si="19"/>
        <v>-1.0465724751439038E-3</v>
      </c>
    </row>
    <row r="222" spans="2:8" ht="15" x14ac:dyDescent="0.2">
      <c r="B222" s="7" t="s">
        <v>309</v>
      </c>
      <c r="C222" s="38">
        <v>6</v>
      </c>
      <c r="D222" s="38">
        <v>4</v>
      </c>
      <c r="E222" s="12">
        <f t="shared" si="16"/>
        <v>1.5698587127158557E-3</v>
      </c>
      <c r="F222" s="12">
        <f t="shared" si="17"/>
        <v>6.7750677506775068E-4</v>
      </c>
      <c r="G222" s="11">
        <f t="shared" si="18"/>
        <v>-0.33333333333333331</v>
      </c>
      <c r="H222" s="15">
        <f t="shared" si="19"/>
        <v>-5.2328623757195189E-4</v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1</v>
      </c>
      <c r="D226" s="38">
        <v>2</v>
      </c>
      <c r="E226" s="12">
        <f t="shared" si="16"/>
        <v>2.6164311878597594E-4</v>
      </c>
      <c r="F226" s="12">
        <f t="shared" si="17"/>
        <v>3.3875338753387534E-4</v>
      </c>
      <c r="G226" s="11">
        <f t="shared" si="18"/>
        <v>1</v>
      </c>
      <c r="H226" s="15">
        <f t="shared" si="19"/>
        <v>2.6164311878597594E-4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1</v>
      </c>
      <c r="E228" s="12" t="str">
        <f t="shared" si="16"/>
        <v/>
      </c>
      <c r="F228" s="12">
        <f t="shared" si="17"/>
        <v>1.6937669376693767E-4</v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92</v>
      </c>
      <c r="D229" s="38">
        <v>69</v>
      </c>
      <c r="E229" s="12">
        <f t="shared" si="16"/>
        <v>2.4071166928309785E-2</v>
      </c>
      <c r="F229" s="12">
        <f t="shared" si="17"/>
        <v>1.1686991869918699E-2</v>
      </c>
      <c r="G229" s="11">
        <f t="shared" si="18"/>
        <v>-0.25</v>
      </c>
      <c r="H229" s="15">
        <f t="shared" si="19"/>
        <v>-6.0177917320774462E-3</v>
      </c>
    </row>
    <row r="230" spans="2:8" ht="15" x14ac:dyDescent="0.2">
      <c r="B230" s="7" t="s">
        <v>312</v>
      </c>
      <c r="C230" s="38">
        <v>23</v>
      </c>
      <c r="D230" s="38">
        <v>8</v>
      </c>
      <c r="E230" s="12">
        <f t="shared" si="16"/>
        <v>6.0177917320774462E-3</v>
      </c>
      <c r="F230" s="12">
        <f t="shared" si="17"/>
        <v>1.3550135501355014E-3</v>
      </c>
      <c r="G230" s="11">
        <f t="shared" si="18"/>
        <v>-0.65217391304347827</v>
      </c>
      <c r="H230" s="15">
        <f t="shared" si="19"/>
        <v>-3.9246467817896386E-3</v>
      </c>
    </row>
    <row r="231" spans="2:8" ht="15" x14ac:dyDescent="0.2">
      <c r="B231" s="7" t="s">
        <v>313</v>
      </c>
      <c r="C231" s="38">
        <v>42</v>
      </c>
      <c r="D231" s="38">
        <v>60</v>
      </c>
      <c r="E231" s="12">
        <f t="shared" si="16"/>
        <v>1.098901098901099E-2</v>
      </c>
      <c r="F231" s="12">
        <f t="shared" si="17"/>
        <v>1.016260162601626E-2</v>
      </c>
      <c r="G231" s="11">
        <f t="shared" si="18"/>
        <v>0.42857142857142855</v>
      </c>
      <c r="H231" s="15">
        <f t="shared" si="19"/>
        <v>4.7095761381475672E-3</v>
      </c>
    </row>
    <row r="232" spans="2:8" ht="15" x14ac:dyDescent="0.2">
      <c r="B232" s="7" t="s">
        <v>77</v>
      </c>
      <c r="C232" s="38">
        <v>3</v>
      </c>
      <c r="D232" s="38">
        <v>34</v>
      </c>
      <c r="E232" s="12">
        <f t="shared" si="16"/>
        <v>7.8492935635792783E-4</v>
      </c>
      <c r="F232" s="12">
        <f t="shared" si="17"/>
        <v>5.7588075880758809E-3</v>
      </c>
      <c r="G232" s="11">
        <f t="shared" si="18"/>
        <v>10.333333333333334</v>
      </c>
      <c r="H232" s="15">
        <f t="shared" si="19"/>
        <v>8.1109366823652555E-3</v>
      </c>
    </row>
    <row r="233" spans="2:8" ht="15" x14ac:dyDescent="0.2">
      <c r="B233" s="7" t="s">
        <v>74</v>
      </c>
      <c r="C233" s="38">
        <v>28</v>
      </c>
      <c r="D233" s="38">
        <v>32</v>
      </c>
      <c r="E233" s="12">
        <f t="shared" si="16"/>
        <v>7.326007326007326E-3</v>
      </c>
      <c r="F233" s="12">
        <f t="shared" si="17"/>
        <v>5.4200542005420054E-3</v>
      </c>
      <c r="G233" s="11">
        <f t="shared" si="18"/>
        <v>0.14285714285714285</v>
      </c>
      <c r="H233" s="15">
        <f t="shared" si="19"/>
        <v>1.0465724751439036E-3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36</v>
      </c>
      <c r="D235" s="38">
        <v>233</v>
      </c>
      <c r="E235" s="12">
        <f t="shared" si="16"/>
        <v>9.4191522762951327E-3</v>
      </c>
      <c r="F235" s="12">
        <f t="shared" si="17"/>
        <v>3.9464769647696477E-2</v>
      </c>
      <c r="G235" s="11">
        <f t="shared" si="18"/>
        <v>5.4722222222222223</v>
      </c>
      <c r="H235" s="15">
        <f t="shared" si="19"/>
        <v>5.1543694400837253E-2</v>
      </c>
    </row>
    <row r="236" spans="2:8" ht="15" x14ac:dyDescent="0.2">
      <c r="B236" s="7" t="s">
        <v>315</v>
      </c>
      <c r="C236" s="38">
        <v>0</v>
      </c>
      <c r="D236" s="38">
        <v>1</v>
      </c>
      <c r="E236" s="12" t="str">
        <f t="shared" si="16"/>
        <v/>
      </c>
      <c r="F236" s="12">
        <f t="shared" si="17"/>
        <v>1.6937669376693767E-4</v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105</v>
      </c>
      <c r="D237" s="38">
        <v>116</v>
      </c>
      <c r="E237" s="12">
        <f t="shared" si="16"/>
        <v>2.7472527472527472E-2</v>
      </c>
      <c r="F237" s="12">
        <f t="shared" si="17"/>
        <v>1.9647696476964769E-2</v>
      </c>
      <c r="G237" s="11">
        <f t="shared" si="18"/>
        <v>0.10476190476190476</v>
      </c>
      <c r="H237" s="15">
        <f t="shared" si="19"/>
        <v>2.8780743066457353E-3</v>
      </c>
    </row>
    <row r="238" spans="2:8" ht="15" x14ac:dyDescent="0.2">
      <c r="B238" s="7" t="s">
        <v>85</v>
      </c>
      <c r="C238" s="38">
        <v>117</v>
      </c>
      <c r="D238" s="38">
        <v>180</v>
      </c>
      <c r="E238" s="12">
        <f t="shared" si="16"/>
        <v>3.0612244897959183E-2</v>
      </c>
      <c r="F238" s="12">
        <f t="shared" si="17"/>
        <v>3.048780487804878E-2</v>
      </c>
      <c r="G238" s="11">
        <f t="shared" si="18"/>
        <v>0.53846153846153844</v>
      </c>
      <c r="H238" s="15">
        <f t="shared" si="19"/>
        <v>1.6483516483516484E-2</v>
      </c>
    </row>
    <row r="239" spans="2:8" ht="15" x14ac:dyDescent="0.2">
      <c r="B239" s="7" t="s">
        <v>81</v>
      </c>
      <c r="C239" s="38">
        <v>46</v>
      </c>
      <c r="D239" s="38">
        <v>35</v>
      </c>
      <c r="E239" s="12">
        <f t="shared" si="16"/>
        <v>1.2035583464154892E-2</v>
      </c>
      <c r="F239" s="12">
        <f t="shared" si="17"/>
        <v>5.9281842818428186E-3</v>
      </c>
      <c r="G239" s="11">
        <f t="shared" si="18"/>
        <v>-0.2391304347826087</v>
      </c>
      <c r="H239" s="15">
        <f t="shared" si="19"/>
        <v>-2.8780743066457353E-3</v>
      </c>
    </row>
    <row r="240" spans="2:8" ht="15" x14ac:dyDescent="0.2">
      <c r="B240" s="7" t="s">
        <v>316</v>
      </c>
      <c r="C240" s="38">
        <v>14</v>
      </c>
      <c r="D240" s="38">
        <v>24</v>
      </c>
      <c r="E240" s="12">
        <f t="shared" si="16"/>
        <v>3.663003663003663E-3</v>
      </c>
      <c r="F240" s="12">
        <f t="shared" si="17"/>
        <v>4.0650406504065045E-3</v>
      </c>
      <c r="G240" s="11">
        <f t="shared" si="18"/>
        <v>0.7142857142857143</v>
      </c>
      <c r="H240" s="15">
        <f t="shared" si="19"/>
        <v>2.6164311878597592E-3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31</v>
      </c>
      <c r="D244" s="38">
        <v>40</v>
      </c>
      <c r="E244" s="12">
        <f t="shared" si="16"/>
        <v>8.1109366823652537E-3</v>
      </c>
      <c r="F244" s="12">
        <f t="shared" si="17"/>
        <v>6.7750677506775072E-3</v>
      </c>
      <c r="G244" s="11">
        <f t="shared" si="18"/>
        <v>0.29032258064516131</v>
      </c>
      <c r="H244" s="15">
        <f t="shared" si="19"/>
        <v>2.3547880690737836E-3</v>
      </c>
    </row>
    <row r="245" spans="2:8" ht="15" x14ac:dyDescent="0.2">
      <c r="B245" s="7" t="s">
        <v>84</v>
      </c>
      <c r="C245" s="38">
        <v>8</v>
      </c>
      <c r="D245" s="38">
        <v>2</v>
      </c>
      <c r="E245" s="12">
        <f t="shared" si="16"/>
        <v>2.0931449502878076E-3</v>
      </c>
      <c r="F245" s="12">
        <f t="shared" si="17"/>
        <v>3.3875338753387534E-4</v>
      </c>
      <c r="G245" s="11">
        <f t="shared" si="18"/>
        <v>-0.75</v>
      </c>
      <c r="H245" s="15">
        <f t="shared" si="19"/>
        <v>-1.5698587127158557E-3</v>
      </c>
    </row>
    <row r="246" spans="2:8" ht="15" x14ac:dyDescent="0.2">
      <c r="B246" s="7" t="s">
        <v>318</v>
      </c>
      <c r="C246" s="38">
        <v>12</v>
      </c>
      <c r="D246" s="38">
        <v>37</v>
      </c>
      <c r="E246" s="12">
        <f t="shared" si="16"/>
        <v>3.1397174254317113E-3</v>
      </c>
      <c r="F246" s="12">
        <f t="shared" si="17"/>
        <v>6.266937669376694E-3</v>
      </c>
      <c r="G246" s="11">
        <f t="shared" si="18"/>
        <v>2.0833333333333335</v>
      </c>
      <c r="H246" s="15">
        <f t="shared" si="19"/>
        <v>6.5410779696493991E-3</v>
      </c>
    </row>
    <row r="247" spans="2:8" ht="15" x14ac:dyDescent="0.2">
      <c r="B247" s="7" t="s">
        <v>319</v>
      </c>
      <c r="C247" s="38">
        <v>192</v>
      </c>
      <c r="D247" s="38">
        <v>132</v>
      </c>
      <c r="E247" s="12">
        <f t="shared" si="16"/>
        <v>5.0235478806907381E-2</v>
      </c>
      <c r="F247" s="12">
        <f t="shared" si="17"/>
        <v>2.2357723577235773E-2</v>
      </c>
      <c r="G247" s="11">
        <f t="shared" si="18"/>
        <v>-0.3125</v>
      </c>
      <c r="H247" s="15">
        <f t="shared" si="19"/>
        <v>-1.5698587127158558E-2</v>
      </c>
    </row>
    <row r="248" spans="2:8" ht="15" x14ac:dyDescent="0.2">
      <c r="B248" s="7" t="s">
        <v>86</v>
      </c>
      <c r="C248" s="38">
        <v>12</v>
      </c>
      <c r="D248" s="38">
        <v>5</v>
      </c>
      <c r="E248" s="12">
        <f t="shared" si="16"/>
        <v>3.1397174254317113E-3</v>
      </c>
      <c r="F248" s="12">
        <f t="shared" si="17"/>
        <v>8.468834688346884E-4</v>
      </c>
      <c r="G248" s="11">
        <f t="shared" si="18"/>
        <v>-0.58333333333333337</v>
      </c>
      <c r="H248" s="15">
        <f t="shared" si="19"/>
        <v>-1.8315018315018317E-3</v>
      </c>
    </row>
    <row r="249" spans="2:8" ht="15" x14ac:dyDescent="0.2">
      <c r="B249" s="7" t="s">
        <v>87</v>
      </c>
      <c r="C249" s="38">
        <v>57</v>
      </c>
      <c r="D249" s="38">
        <v>78</v>
      </c>
      <c r="E249" s="12">
        <f t="shared" si="16"/>
        <v>1.4913657770800628E-2</v>
      </c>
      <c r="F249" s="12">
        <f t="shared" si="17"/>
        <v>1.3211382113821139E-2</v>
      </c>
      <c r="G249" s="11">
        <f t="shared" si="18"/>
        <v>0.36842105263157893</v>
      </c>
      <c r="H249" s="15">
        <f t="shared" si="19"/>
        <v>5.4945054945054941E-3</v>
      </c>
    </row>
    <row r="250" spans="2:8" ht="15" x14ac:dyDescent="0.2">
      <c r="B250" s="7" t="s">
        <v>82</v>
      </c>
      <c r="C250" s="38">
        <v>1</v>
      </c>
      <c r="D250" s="38">
        <v>0</v>
      </c>
      <c r="E250" s="12">
        <f t="shared" si="16"/>
        <v>2.6164311878597594E-4</v>
      </c>
      <c r="F250" s="12" t="str">
        <f t="shared" si="17"/>
        <v/>
      </c>
      <c r="G250" s="11" t="str">
        <f t="shared" si="18"/>
        <v>0</v>
      </c>
      <c r="H250" s="15">
        <f t="shared" si="19"/>
        <v>0</v>
      </c>
    </row>
    <row r="251" spans="2:8" ht="15" x14ac:dyDescent="0.2">
      <c r="B251" s="7" t="s">
        <v>320</v>
      </c>
      <c r="C251" s="38">
        <v>1</v>
      </c>
      <c r="D251" s="38">
        <v>11</v>
      </c>
      <c r="E251" s="12">
        <f t="shared" si="16"/>
        <v>2.6164311878597594E-4</v>
      </c>
      <c r="F251" s="12">
        <f t="shared" si="17"/>
        <v>1.8631436314363143E-3</v>
      </c>
      <c r="G251" s="11">
        <f t="shared" si="18"/>
        <v>10</v>
      </c>
      <c r="H251" s="15">
        <f t="shared" si="19"/>
        <v>2.6164311878597597E-3</v>
      </c>
    </row>
    <row r="252" spans="2:8" ht="15" x14ac:dyDescent="0.2">
      <c r="B252" s="7" t="s">
        <v>321</v>
      </c>
      <c r="C252" s="38">
        <v>4</v>
      </c>
      <c r="D252" s="38">
        <v>13</v>
      </c>
      <c r="E252" s="12">
        <f t="shared" si="16"/>
        <v>1.0465724751439038E-3</v>
      </c>
      <c r="F252" s="12">
        <f t="shared" si="17"/>
        <v>2.2018970189701895E-3</v>
      </c>
      <c r="G252" s="11">
        <f t="shared" si="18"/>
        <v>2.25</v>
      </c>
      <c r="H252" s="15">
        <f t="shared" si="19"/>
        <v>2.3547880690737836E-3</v>
      </c>
    </row>
    <row r="253" spans="2:8" ht="15" x14ac:dyDescent="0.2">
      <c r="B253" s="7" t="s">
        <v>322</v>
      </c>
      <c r="C253" s="38">
        <v>40</v>
      </c>
      <c r="D253" s="38">
        <v>64</v>
      </c>
      <c r="E253" s="12">
        <f t="shared" si="16"/>
        <v>1.0465724751439037E-2</v>
      </c>
      <c r="F253" s="12">
        <f t="shared" si="17"/>
        <v>1.0840108401084011E-2</v>
      </c>
      <c r="G253" s="11">
        <f t="shared" si="18"/>
        <v>0.6</v>
      </c>
      <c r="H253" s="15">
        <f t="shared" si="19"/>
        <v>6.2794348508634218E-3</v>
      </c>
    </row>
    <row r="254" spans="2:8" ht="15" x14ac:dyDescent="0.2">
      <c r="B254" s="7" t="s">
        <v>323</v>
      </c>
      <c r="C254" s="38">
        <v>0</v>
      </c>
      <c r="D254" s="38">
        <v>1</v>
      </c>
      <c r="E254" s="12" t="str">
        <f t="shared" si="16"/>
        <v/>
      </c>
      <c r="F254" s="12">
        <f t="shared" si="17"/>
        <v>1.6937669376693767E-4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20</v>
      </c>
      <c r="D256" s="38">
        <v>688</v>
      </c>
      <c r="E256" s="12">
        <f t="shared" si="16"/>
        <v>5.2328623757195184E-3</v>
      </c>
      <c r="F256" s="12">
        <f t="shared" si="17"/>
        <v>0.11653116531165311</v>
      </c>
      <c r="G256" s="11">
        <f t="shared" si="18"/>
        <v>33.4</v>
      </c>
      <c r="H256" s="15">
        <f t="shared" si="19"/>
        <v>0.17477760334903192</v>
      </c>
    </row>
    <row r="257" spans="2:8" ht="15" x14ac:dyDescent="0.2">
      <c r="B257" s="7" t="s">
        <v>325</v>
      </c>
      <c r="C257" s="38">
        <v>0</v>
      </c>
      <c r="D257" s="38">
        <v>1</v>
      </c>
      <c r="E257" s="12" t="str">
        <f t="shared" si="16"/>
        <v/>
      </c>
      <c r="F257" s="12">
        <f t="shared" si="17"/>
        <v>1.6937669376693767E-4</v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101</v>
      </c>
      <c r="D258" s="38">
        <v>0</v>
      </c>
      <c r="E258" s="12">
        <f t="shared" si="16"/>
        <v>2.642595499738357E-2</v>
      </c>
      <c r="F258" s="12" t="str">
        <f t="shared" si="17"/>
        <v/>
      </c>
      <c r="G258" s="11" t="str">
        <f t="shared" si="18"/>
        <v>0</v>
      </c>
      <c r="H258" s="15">
        <f t="shared" si="19"/>
        <v>0</v>
      </c>
    </row>
    <row r="259" spans="2:8" ht="15" x14ac:dyDescent="0.2">
      <c r="B259" s="7" t="s">
        <v>327</v>
      </c>
      <c r="C259" s="38">
        <v>0</v>
      </c>
      <c r="D259" s="38">
        <v>2</v>
      </c>
      <c r="E259" s="12" t="str">
        <f t="shared" si="16"/>
        <v/>
      </c>
      <c r="F259" s="12">
        <f t="shared" si="17"/>
        <v>3.3875338753387534E-4</v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36</v>
      </c>
      <c r="D262" s="38">
        <v>16</v>
      </c>
      <c r="E262" s="12">
        <f t="shared" si="16"/>
        <v>9.4191522762951327E-3</v>
      </c>
      <c r="F262" s="12">
        <f t="shared" si="17"/>
        <v>2.7100271002710027E-3</v>
      </c>
      <c r="G262" s="11">
        <f t="shared" si="18"/>
        <v>-0.55555555555555558</v>
      </c>
      <c r="H262" s="15">
        <f t="shared" si="19"/>
        <v>-5.2328623757195184E-3</v>
      </c>
    </row>
    <row r="263" spans="2:8" ht="15" x14ac:dyDescent="0.2">
      <c r="B263" s="7" t="s">
        <v>329</v>
      </c>
      <c r="C263" s="38">
        <v>2</v>
      </c>
      <c r="D263" s="38">
        <v>2</v>
      </c>
      <c r="E263" s="12">
        <f t="shared" si="16"/>
        <v>5.2328623757195189E-4</v>
      </c>
      <c r="F263" s="12">
        <f t="shared" si="17"/>
        <v>3.3875338753387534E-4</v>
      </c>
      <c r="G263" s="11">
        <f t="shared" si="18"/>
        <v>0</v>
      </c>
      <c r="H263" s="15">
        <f t="shared" si="19"/>
        <v>0</v>
      </c>
    </row>
    <row r="264" spans="2:8" ht="30" x14ac:dyDescent="0.2">
      <c r="B264" s="7" t="s">
        <v>330</v>
      </c>
      <c r="C264" s="38">
        <v>8</v>
      </c>
      <c r="D264" s="38">
        <v>5</v>
      </c>
      <c r="E264" s="12">
        <f t="shared" si="16"/>
        <v>2.0931449502878076E-3</v>
      </c>
      <c r="F264" s="12">
        <f t="shared" si="17"/>
        <v>8.468834688346884E-4</v>
      </c>
      <c r="G264" s="11">
        <f t="shared" si="18"/>
        <v>-0.375</v>
      </c>
      <c r="H264" s="15">
        <f t="shared" si="19"/>
        <v>-7.8492935635792783E-4</v>
      </c>
    </row>
    <row r="265" spans="2:8" ht="15" x14ac:dyDescent="0.2">
      <c r="B265" s="7" t="s">
        <v>331</v>
      </c>
      <c r="C265" s="38">
        <v>2</v>
      </c>
      <c r="D265" s="38">
        <v>0</v>
      </c>
      <c r="E265" s="12">
        <f t="shared" si="16"/>
        <v>5.2328623757195189E-4</v>
      </c>
      <c r="F265" s="12" t="str">
        <f t="shared" si="17"/>
        <v/>
      </c>
      <c r="G265" s="11" t="str">
        <f t="shared" si="18"/>
        <v>0</v>
      </c>
      <c r="H265" s="15">
        <f t="shared" si="19"/>
        <v>0</v>
      </c>
    </row>
    <row r="266" spans="2:8" ht="15" x14ac:dyDescent="0.2">
      <c r="B266" s="7" t="s">
        <v>332</v>
      </c>
      <c r="C266" s="38">
        <v>27</v>
      </c>
      <c r="D266" s="38">
        <v>23</v>
      </c>
      <c r="E266" s="12">
        <f t="shared" si="16"/>
        <v>7.0643642072213504E-3</v>
      </c>
      <c r="F266" s="12">
        <f t="shared" si="17"/>
        <v>3.8956639566395663E-3</v>
      </c>
      <c r="G266" s="11">
        <f t="shared" si="18"/>
        <v>-0.14814814814814814</v>
      </c>
      <c r="H266" s="15">
        <f t="shared" si="19"/>
        <v>-1.0465724751439038E-3</v>
      </c>
    </row>
    <row r="267" spans="2:8" ht="15" x14ac:dyDescent="0.2">
      <c r="B267" s="7" t="s">
        <v>333</v>
      </c>
      <c r="C267" s="38">
        <v>1</v>
      </c>
      <c r="D267" s="38">
        <v>0</v>
      </c>
      <c r="E267" s="12">
        <f t="shared" si="16"/>
        <v>2.6164311878597594E-4</v>
      </c>
      <c r="F267" s="12" t="str">
        <f t="shared" si="17"/>
        <v/>
      </c>
      <c r="G267" s="11" t="str">
        <f t="shared" si="18"/>
        <v>0</v>
      </c>
      <c r="H267" s="15">
        <f t="shared" si="19"/>
        <v>0</v>
      </c>
    </row>
    <row r="268" spans="2:8" ht="30" x14ac:dyDescent="0.2">
      <c r="B268" s="7" t="s">
        <v>334</v>
      </c>
      <c r="C268" s="38">
        <v>147</v>
      </c>
      <c r="D268" s="38">
        <v>80</v>
      </c>
      <c r="E268" s="12">
        <f t="shared" si="16"/>
        <v>3.8461538461538464E-2</v>
      </c>
      <c r="F268" s="12">
        <f t="shared" si="17"/>
        <v>1.3550135501355014E-2</v>
      </c>
      <c r="G268" s="11">
        <f t="shared" si="18"/>
        <v>-0.45578231292517007</v>
      </c>
      <c r="H268" s="15">
        <f t="shared" si="19"/>
        <v>-1.753008895866039E-2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19</v>
      </c>
      <c r="D270" s="38">
        <v>3</v>
      </c>
      <c r="E270" s="12">
        <f t="shared" si="16"/>
        <v>4.9712192569335428E-3</v>
      </c>
      <c r="F270" s="12">
        <f t="shared" si="17"/>
        <v>5.0813008130081306E-4</v>
      </c>
      <c r="G270" s="11">
        <f t="shared" si="18"/>
        <v>-0.84210526315789469</v>
      </c>
      <c r="H270" s="15">
        <f t="shared" si="19"/>
        <v>-4.1862899005756151E-3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4</v>
      </c>
      <c r="D272" s="38">
        <v>1</v>
      </c>
      <c r="E272" s="12">
        <f t="shared" si="16"/>
        <v>1.0465724751439038E-3</v>
      </c>
      <c r="F272" s="12">
        <f t="shared" si="17"/>
        <v>1.6937669376693767E-4</v>
      </c>
      <c r="G272" s="11">
        <f t="shared" si="18"/>
        <v>-0.75</v>
      </c>
      <c r="H272" s="15">
        <f t="shared" si="19"/>
        <v>-7.8492935635792783E-4</v>
      </c>
    </row>
    <row r="273" spans="2:8" ht="15" x14ac:dyDescent="0.2">
      <c r="B273" s="7" t="s">
        <v>91</v>
      </c>
      <c r="C273" s="38">
        <v>38</v>
      </c>
      <c r="D273" s="38">
        <v>15</v>
      </c>
      <c r="E273" s="12">
        <f t="shared" si="16"/>
        <v>9.9424385138670857E-3</v>
      </c>
      <c r="F273" s="12">
        <f t="shared" si="17"/>
        <v>2.540650406504065E-3</v>
      </c>
      <c r="G273" s="11">
        <f t="shared" si="18"/>
        <v>-0.60526315789473684</v>
      </c>
      <c r="H273" s="15">
        <f t="shared" si="19"/>
        <v>-6.0177917320774462E-3</v>
      </c>
    </row>
    <row r="274" spans="2:8" ht="15" x14ac:dyDescent="0.2">
      <c r="B274" s="7" t="s">
        <v>338</v>
      </c>
      <c r="C274" s="38">
        <v>5</v>
      </c>
      <c r="D274" s="38">
        <v>3</v>
      </c>
      <c r="E274" s="12">
        <f t="shared" si="16"/>
        <v>1.3082155939298796E-3</v>
      </c>
      <c r="F274" s="12">
        <f t="shared" si="17"/>
        <v>5.0813008130081306E-4</v>
      </c>
      <c r="G274" s="11">
        <f t="shared" si="18"/>
        <v>-0.4</v>
      </c>
      <c r="H274" s="15">
        <f t="shared" si="19"/>
        <v>-5.2328623757195189E-4</v>
      </c>
    </row>
    <row r="275" spans="2:8" ht="15" x14ac:dyDescent="0.2">
      <c r="B275" s="7" t="s">
        <v>339</v>
      </c>
      <c r="C275" s="38">
        <v>2</v>
      </c>
      <c r="D275" s="38">
        <v>0</v>
      </c>
      <c r="E275" s="12">
        <f t="shared" si="16"/>
        <v>5.2328623757195189E-4</v>
      </c>
      <c r="F275" s="12" t="str">
        <f t="shared" si="17"/>
        <v/>
      </c>
      <c r="G275" s="11" t="str">
        <f t="shared" si="18"/>
        <v>0</v>
      </c>
      <c r="H275" s="15">
        <f t="shared" si="19"/>
        <v>0</v>
      </c>
    </row>
    <row r="276" spans="2:8" ht="15" x14ac:dyDescent="0.2">
      <c r="B276" s="7" t="s">
        <v>92</v>
      </c>
      <c r="C276" s="38">
        <v>21</v>
      </c>
      <c r="D276" s="38">
        <v>39</v>
      </c>
      <c r="E276" s="12">
        <f t="shared" si="16"/>
        <v>5.4945054945054949E-3</v>
      </c>
      <c r="F276" s="12">
        <f t="shared" si="17"/>
        <v>6.6056910569105695E-3</v>
      </c>
      <c r="G276" s="11">
        <f t="shared" si="18"/>
        <v>0.8571428571428571</v>
      </c>
      <c r="H276" s="15">
        <f t="shared" si="19"/>
        <v>4.7095761381475672E-3</v>
      </c>
    </row>
    <row r="277" spans="2:8" ht="15" x14ac:dyDescent="0.2">
      <c r="B277" s="7" t="s">
        <v>340</v>
      </c>
      <c r="C277" s="38">
        <v>5</v>
      </c>
      <c r="D277" s="38">
        <v>0</v>
      </c>
      <c r="E277" s="12">
        <f t="shared" si="16"/>
        <v>1.3082155939298796E-3</v>
      </c>
      <c r="F277" s="12" t="str">
        <f t="shared" si="17"/>
        <v/>
      </c>
      <c r="G277" s="11" t="str">
        <f t="shared" si="18"/>
        <v>0</v>
      </c>
      <c r="H277" s="15">
        <f t="shared" si="19"/>
        <v>0</v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5</v>
      </c>
      <c r="D280" s="38">
        <v>7</v>
      </c>
      <c r="E280" s="12">
        <f t="shared" si="16"/>
        <v>1.3082155939298796E-3</v>
      </c>
      <c r="F280" s="12">
        <f t="shared" si="17"/>
        <v>1.1856368563685636E-3</v>
      </c>
      <c r="G280" s="11">
        <f t="shared" si="18"/>
        <v>0.4</v>
      </c>
      <c r="H280" s="15">
        <f t="shared" si="19"/>
        <v>5.2328623757195189E-4</v>
      </c>
    </row>
    <row r="281" spans="2:8" ht="15" x14ac:dyDescent="0.2">
      <c r="B281" s="7" t="s">
        <v>344</v>
      </c>
      <c r="C281" s="38">
        <v>49</v>
      </c>
      <c r="D281" s="38">
        <v>38</v>
      </c>
      <c r="E281" s="12">
        <f t="shared" ref="E281:E288" si="20">+IF(C281=0,"",C281/C$151)</f>
        <v>1.282051282051282E-2</v>
      </c>
      <c r="F281" s="12">
        <f t="shared" ref="F281:F288" si="21">+IF(D281=0,"",D281/D$151)</f>
        <v>6.4363143631436318E-3</v>
      </c>
      <c r="G281" s="11">
        <f t="shared" ref="G281:G288" si="22">+IF(OR(AND(D281=0),(C281=0)),"0",((D281-C281)/C281))</f>
        <v>-0.22448979591836735</v>
      </c>
      <c r="H281" s="15">
        <f t="shared" ref="H281:H288" si="23">+IF(OR(AND(E281=""),(G281="")),"",E281*G281)</f>
        <v>-2.8780743066457353E-3</v>
      </c>
    </row>
    <row r="282" spans="2:8" ht="15" x14ac:dyDescent="0.2">
      <c r="B282" s="7" t="s">
        <v>345</v>
      </c>
      <c r="C282" s="38">
        <v>3</v>
      </c>
      <c r="D282" s="38">
        <v>3</v>
      </c>
      <c r="E282" s="12">
        <f t="shared" si="20"/>
        <v>7.8492935635792783E-4</v>
      </c>
      <c r="F282" s="12">
        <f t="shared" si="21"/>
        <v>5.0813008130081306E-4</v>
      </c>
      <c r="G282" s="11">
        <f t="shared" si="22"/>
        <v>0</v>
      </c>
      <c r="H282" s="15">
        <f t="shared" si="23"/>
        <v>0</v>
      </c>
    </row>
    <row r="283" spans="2:8" ht="15" x14ac:dyDescent="0.2">
      <c r="B283" s="7" t="s">
        <v>346</v>
      </c>
      <c r="C283" s="38">
        <v>16</v>
      </c>
      <c r="D283" s="38">
        <v>7</v>
      </c>
      <c r="E283" s="12">
        <f t="shared" si="20"/>
        <v>4.1862899005756151E-3</v>
      </c>
      <c r="F283" s="12">
        <f t="shared" si="21"/>
        <v>1.1856368563685636E-3</v>
      </c>
      <c r="G283" s="11">
        <f t="shared" si="22"/>
        <v>-0.5625</v>
      </c>
      <c r="H283" s="15">
        <f t="shared" si="23"/>
        <v>-2.3547880690737836E-3</v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7</v>
      </c>
      <c r="D286" s="38">
        <v>4</v>
      </c>
      <c r="E286" s="12">
        <f t="shared" si="20"/>
        <v>1.8315018315018315E-3</v>
      </c>
      <c r="F286" s="12">
        <f t="shared" si="21"/>
        <v>6.7750677506775068E-4</v>
      </c>
      <c r="G286" s="11">
        <f t="shared" si="22"/>
        <v>-0.42857142857142855</v>
      </c>
      <c r="H286" s="15">
        <f t="shared" si="23"/>
        <v>-7.8492935635792772E-4</v>
      </c>
    </row>
    <row r="287" spans="2:8" ht="13.5" customHeight="1" x14ac:dyDescent="0.2">
      <c r="B287" s="7" t="s">
        <v>349</v>
      </c>
      <c r="C287" s="38">
        <v>6</v>
      </c>
      <c r="D287" s="38">
        <v>0</v>
      </c>
      <c r="E287" s="12">
        <f t="shared" si="20"/>
        <v>1.5698587127158557E-3</v>
      </c>
      <c r="F287" s="12" t="str">
        <f t="shared" si="21"/>
        <v/>
      </c>
      <c r="G287" s="11" t="str">
        <f t="shared" si="22"/>
        <v>0</v>
      </c>
      <c r="H287" s="15">
        <f t="shared" si="23"/>
        <v>0</v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3"/>
      <c r="D289" s="23"/>
      <c r="E289" s="22"/>
      <c r="F289" s="22"/>
      <c r="G289" s="19"/>
      <c r="H289" s="20"/>
    </row>
    <row r="290" spans="2:8" ht="15" x14ac:dyDescent="0.2">
      <c r="B290" s="18"/>
      <c r="C290" s="23"/>
      <c r="D290" s="23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24839</v>
      </c>
      <c r="D294" s="34">
        <f>SUM(D295:D499)</f>
        <v>29426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0.1846692700994404</v>
      </c>
      <c r="H294" s="36">
        <f>+IF(OR(AND(E294=""),(G294="")),"",E294*G294)</f>
        <v>0.1846692700994404</v>
      </c>
    </row>
    <row r="295" spans="2:8" ht="15" x14ac:dyDescent="0.2">
      <c r="B295" s="37" t="s">
        <v>100</v>
      </c>
      <c r="C295" s="38">
        <v>365</v>
      </c>
      <c r="D295" s="38">
        <v>407</v>
      </c>
      <c r="E295" s="40">
        <f>+IF(C295=0,"",C295/C$294)</f>
        <v>1.469463343934941E-2</v>
      </c>
      <c r="F295" s="40">
        <f>+IF(D295=0,"",D295/D$294)</f>
        <v>1.3831305648066335E-2</v>
      </c>
      <c r="G295" s="30">
        <f>+IF(OR(AND(D295=0),(C295=0)),"0",((D295-C295)/C295))</f>
        <v>0.11506849315068493</v>
      </c>
      <c r="H295" s="31">
        <f>+IF(OR(AND(E295=""),(G295="")),"",E295*G295)</f>
        <v>1.6908893272676033E-3</v>
      </c>
    </row>
    <row r="296" spans="2:8" ht="15" x14ac:dyDescent="0.2">
      <c r="B296" s="5" t="s">
        <v>113</v>
      </c>
      <c r="C296" s="38">
        <v>35</v>
      </c>
      <c r="D296" s="38">
        <v>117</v>
      </c>
      <c r="E296" s="12">
        <f t="shared" ref="E296:E359" si="24">+IF(C296=0,"",C296/C$294)</f>
        <v>1.4090744393896696E-3</v>
      </c>
      <c r="F296" s="12">
        <f t="shared" ref="F296:F359" si="25">+IF(D296=0,"",D296/D$294)</f>
        <v>3.9760755794195609E-3</v>
      </c>
      <c r="G296" s="11">
        <f t="shared" ref="G296:G359" si="26">+IF(OR(AND(D296=0),(C296=0)),"0",((D296-C296)/C296))</f>
        <v>2.342857142857143</v>
      </c>
      <c r="H296" s="15">
        <f t="shared" ref="H296:H359" si="27">+IF(OR(AND(E296=""),(G296="")),"",E296*G296)</f>
        <v>3.3012601151415116E-3</v>
      </c>
    </row>
    <row r="297" spans="2:8" ht="15" x14ac:dyDescent="0.2">
      <c r="B297" s="5" t="s">
        <v>104</v>
      </c>
      <c r="C297" s="38">
        <v>118</v>
      </c>
      <c r="D297" s="38">
        <v>95</v>
      </c>
      <c r="E297" s="12">
        <f t="shared" si="24"/>
        <v>4.7505938242280287E-3</v>
      </c>
      <c r="F297" s="12">
        <f t="shared" si="25"/>
        <v>3.2284374362808402E-3</v>
      </c>
      <c r="G297" s="11">
        <f t="shared" si="26"/>
        <v>-0.19491525423728814</v>
      </c>
      <c r="H297" s="15">
        <f t="shared" si="27"/>
        <v>-9.2596320302749718E-4</v>
      </c>
    </row>
    <row r="298" spans="2:8" ht="15" x14ac:dyDescent="0.2">
      <c r="B298" s="5" t="s">
        <v>95</v>
      </c>
      <c r="C298" s="38">
        <v>51</v>
      </c>
      <c r="D298" s="38">
        <v>35</v>
      </c>
      <c r="E298" s="12">
        <f t="shared" si="24"/>
        <v>2.0532227545392327E-3</v>
      </c>
      <c r="F298" s="12">
        <f t="shared" si="25"/>
        <v>1.1894243186297833E-3</v>
      </c>
      <c r="G298" s="11">
        <f t="shared" si="26"/>
        <v>-0.31372549019607843</v>
      </c>
      <c r="H298" s="15">
        <f t="shared" si="27"/>
        <v>-6.4414831514956322E-4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3</v>
      </c>
      <c r="D300" s="38">
        <v>0</v>
      </c>
      <c r="E300" s="12">
        <f t="shared" si="24"/>
        <v>1.207778090905431E-4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412</v>
      </c>
      <c r="D301" s="38">
        <v>658</v>
      </c>
      <c r="E301" s="12">
        <f t="shared" si="24"/>
        <v>1.6586819115101251E-2</v>
      </c>
      <c r="F301" s="12">
        <f t="shared" si="25"/>
        <v>2.2361177190239924E-2</v>
      </c>
      <c r="G301" s="11">
        <f t="shared" si="26"/>
        <v>0.59708737864077666</v>
      </c>
      <c r="H301" s="15">
        <f t="shared" si="27"/>
        <v>9.9037803454245319E-3</v>
      </c>
    </row>
    <row r="302" spans="2:8" ht="15" x14ac:dyDescent="0.2">
      <c r="B302" s="5" t="s">
        <v>109</v>
      </c>
      <c r="C302" s="38">
        <v>54</v>
      </c>
      <c r="D302" s="38">
        <v>86</v>
      </c>
      <c r="E302" s="12">
        <f t="shared" si="24"/>
        <v>2.1740005636297758E-3</v>
      </c>
      <c r="F302" s="12">
        <f t="shared" si="25"/>
        <v>2.9225854686331814E-3</v>
      </c>
      <c r="G302" s="11">
        <f t="shared" si="26"/>
        <v>0.59259259259259256</v>
      </c>
      <c r="H302" s="15">
        <f t="shared" si="27"/>
        <v>1.2882966302991262E-3</v>
      </c>
    </row>
    <row r="303" spans="2:8" ht="15" x14ac:dyDescent="0.2">
      <c r="B303" s="5" t="s">
        <v>108</v>
      </c>
      <c r="C303" s="38">
        <v>39</v>
      </c>
      <c r="D303" s="38">
        <v>52</v>
      </c>
      <c r="E303" s="12">
        <f t="shared" si="24"/>
        <v>1.5701115181770602E-3</v>
      </c>
      <c r="F303" s="12">
        <f t="shared" si="25"/>
        <v>1.7671447019642493E-3</v>
      </c>
      <c r="G303" s="11">
        <f t="shared" si="26"/>
        <v>0.33333333333333331</v>
      </c>
      <c r="H303" s="15">
        <f t="shared" si="27"/>
        <v>5.2337050605901999E-4</v>
      </c>
    </row>
    <row r="304" spans="2:8" ht="15" x14ac:dyDescent="0.2">
      <c r="B304" s="5" t="s">
        <v>107</v>
      </c>
      <c r="C304" s="38">
        <v>159</v>
      </c>
      <c r="D304" s="38">
        <v>428</v>
      </c>
      <c r="E304" s="12">
        <f t="shared" si="24"/>
        <v>6.4012238817987843E-3</v>
      </c>
      <c r="F304" s="12">
        <f t="shared" si="25"/>
        <v>1.4544960239244205E-2</v>
      </c>
      <c r="G304" s="11">
        <f t="shared" si="26"/>
        <v>1.6918238993710693</v>
      </c>
      <c r="H304" s="15">
        <f t="shared" si="27"/>
        <v>1.0829743548452031E-2</v>
      </c>
    </row>
    <row r="305" spans="2:8" ht="15" x14ac:dyDescent="0.2">
      <c r="B305" s="5" t="s">
        <v>351</v>
      </c>
      <c r="C305" s="38">
        <v>52</v>
      </c>
      <c r="D305" s="38">
        <v>29</v>
      </c>
      <c r="E305" s="12">
        <f t="shared" si="24"/>
        <v>2.0934820242360804E-3</v>
      </c>
      <c r="F305" s="12">
        <f t="shared" si="25"/>
        <v>9.8552300686467753E-4</v>
      </c>
      <c r="G305" s="11">
        <f t="shared" si="26"/>
        <v>-0.44230769230769229</v>
      </c>
      <c r="H305" s="15">
        <f t="shared" si="27"/>
        <v>-9.2596320302749707E-4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297</v>
      </c>
      <c r="D307" s="38">
        <v>705</v>
      </c>
      <c r="E307" s="12">
        <f t="shared" si="24"/>
        <v>1.1957003099963767E-2</v>
      </c>
      <c r="F307" s="12">
        <f t="shared" si="25"/>
        <v>2.395840413239992E-2</v>
      </c>
      <c r="G307" s="11">
        <f t="shared" si="26"/>
        <v>1.3737373737373737</v>
      </c>
      <c r="H307" s="15">
        <f t="shared" si="27"/>
        <v>1.6425782036313862E-2</v>
      </c>
    </row>
    <row r="308" spans="2:8" ht="15" x14ac:dyDescent="0.2">
      <c r="B308" s="5" t="s">
        <v>99</v>
      </c>
      <c r="C308" s="38">
        <v>81</v>
      </c>
      <c r="D308" s="38">
        <v>91</v>
      </c>
      <c r="E308" s="12">
        <f t="shared" si="24"/>
        <v>3.2610008454446635E-3</v>
      </c>
      <c r="F308" s="12">
        <f t="shared" si="25"/>
        <v>3.0925032284374364E-3</v>
      </c>
      <c r="G308" s="11">
        <f t="shared" si="26"/>
        <v>0.12345679012345678</v>
      </c>
      <c r="H308" s="15">
        <f t="shared" si="27"/>
        <v>4.0259269696847697E-4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257</v>
      </c>
      <c r="D310" s="38">
        <v>229</v>
      </c>
      <c r="E310" s="12">
        <f t="shared" si="24"/>
        <v>1.0346632312089859E-2</v>
      </c>
      <c r="F310" s="12">
        <f t="shared" si="25"/>
        <v>7.7822333990348672E-3</v>
      </c>
      <c r="G310" s="11">
        <f t="shared" si="26"/>
        <v>-0.10894941634241245</v>
      </c>
      <c r="H310" s="15">
        <f t="shared" si="27"/>
        <v>-1.1272595515117356E-3</v>
      </c>
    </row>
    <row r="311" spans="2:8" ht="15" x14ac:dyDescent="0.2">
      <c r="B311" s="5" t="s">
        <v>102</v>
      </c>
      <c r="C311" s="38">
        <v>40</v>
      </c>
      <c r="D311" s="38">
        <v>117</v>
      </c>
      <c r="E311" s="12">
        <f t="shared" si="24"/>
        <v>1.6103707878739079E-3</v>
      </c>
      <c r="F311" s="12">
        <f t="shared" si="25"/>
        <v>3.9760755794195609E-3</v>
      </c>
      <c r="G311" s="11">
        <f t="shared" si="26"/>
        <v>1.925</v>
      </c>
      <c r="H311" s="15">
        <f t="shared" si="27"/>
        <v>3.0999637666572727E-3</v>
      </c>
    </row>
    <row r="312" spans="2:8" ht="15" x14ac:dyDescent="0.2">
      <c r="B312" s="5" t="s">
        <v>97</v>
      </c>
      <c r="C312" s="38">
        <v>1</v>
      </c>
      <c r="D312" s="38">
        <v>2</v>
      </c>
      <c r="E312" s="12">
        <f t="shared" si="24"/>
        <v>4.0259269696847702E-5</v>
      </c>
      <c r="F312" s="12">
        <f t="shared" si="25"/>
        <v>6.79671039217019E-5</v>
      </c>
      <c r="G312" s="11">
        <f t="shared" si="26"/>
        <v>1</v>
      </c>
      <c r="H312" s="15">
        <f t="shared" si="27"/>
        <v>4.0259269696847702E-5</v>
      </c>
    </row>
    <row r="313" spans="2:8" ht="15" x14ac:dyDescent="0.2">
      <c r="B313" s="5" t="s">
        <v>352</v>
      </c>
      <c r="C313" s="38">
        <v>19</v>
      </c>
      <c r="D313" s="38">
        <v>0</v>
      </c>
      <c r="E313" s="12">
        <f t="shared" si="24"/>
        <v>7.6492612424010624E-4</v>
      </c>
      <c r="F313" s="12" t="str">
        <f t="shared" si="25"/>
        <v/>
      </c>
      <c r="G313" s="11" t="str">
        <f t="shared" si="26"/>
        <v>0</v>
      </c>
      <c r="H313" s="15">
        <f t="shared" si="27"/>
        <v>0</v>
      </c>
    </row>
    <row r="314" spans="2:8" ht="15" x14ac:dyDescent="0.2">
      <c r="B314" s="5" t="s">
        <v>353</v>
      </c>
      <c r="C314" s="38">
        <v>2326</v>
      </c>
      <c r="D314" s="38">
        <v>1743</v>
      </c>
      <c r="E314" s="12">
        <f t="shared" si="24"/>
        <v>9.3643061314867743E-2</v>
      </c>
      <c r="F314" s="12">
        <f t="shared" si="25"/>
        <v>5.9233331067763205E-2</v>
      </c>
      <c r="G314" s="11">
        <f t="shared" si="26"/>
        <v>-0.25064488392089423</v>
      </c>
      <c r="H314" s="15">
        <f t="shared" si="27"/>
        <v>-2.3471154233262206E-2</v>
      </c>
    </row>
    <row r="315" spans="2:8" ht="15" x14ac:dyDescent="0.2">
      <c r="B315" s="5" t="s">
        <v>354</v>
      </c>
      <c r="C315" s="38">
        <v>742</v>
      </c>
      <c r="D315" s="38">
        <v>312</v>
      </c>
      <c r="E315" s="12">
        <f t="shared" si="24"/>
        <v>2.9872378115060993E-2</v>
      </c>
      <c r="F315" s="12">
        <f t="shared" si="25"/>
        <v>1.0602868211785495E-2</v>
      </c>
      <c r="G315" s="11">
        <f t="shared" si="26"/>
        <v>-0.57951482479784366</v>
      </c>
      <c r="H315" s="15">
        <f t="shared" si="27"/>
        <v>-1.7311485969644512E-2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397</v>
      </c>
      <c r="D317" s="38">
        <v>539</v>
      </c>
      <c r="E317" s="12">
        <f t="shared" si="24"/>
        <v>1.5982930069648536E-2</v>
      </c>
      <c r="F317" s="12">
        <f t="shared" si="25"/>
        <v>1.8317134506898661E-2</v>
      </c>
      <c r="G317" s="11">
        <f t="shared" si="26"/>
        <v>0.35768261964735515</v>
      </c>
      <c r="H317" s="15">
        <f t="shared" si="27"/>
        <v>5.7168162969523728E-3</v>
      </c>
    </row>
    <row r="318" spans="2:8" ht="15" x14ac:dyDescent="0.2">
      <c r="B318" s="5" t="s">
        <v>355</v>
      </c>
      <c r="C318" s="38">
        <v>1166</v>
      </c>
      <c r="D318" s="38">
        <v>1323</v>
      </c>
      <c r="E318" s="12">
        <f t="shared" si="24"/>
        <v>4.6942308466524418E-2</v>
      </c>
      <c r="F318" s="12">
        <f t="shared" si="25"/>
        <v>4.4960239244205807E-2</v>
      </c>
      <c r="G318" s="11">
        <f t="shared" si="26"/>
        <v>0.13464837049742709</v>
      </c>
      <c r="H318" s="15">
        <f t="shared" si="27"/>
        <v>6.320705342405088E-3</v>
      </c>
    </row>
    <row r="319" spans="2:8" ht="15" x14ac:dyDescent="0.2">
      <c r="B319" s="5" t="s">
        <v>115</v>
      </c>
      <c r="C319" s="38">
        <v>232</v>
      </c>
      <c r="D319" s="38">
        <v>60</v>
      </c>
      <c r="E319" s="12">
        <f t="shared" si="24"/>
        <v>9.3401505696686666E-3</v>
      </c>
      <c r="F319" s="12">
        <f t="shared" si="25"/>
        <v>2.039013117651057E-3</v>
      </c>
      <c r="G319" s="11">
        <f t="shared" si="26"/>
        <v>-0.74137931034482762</v>
      </c>
      <c r="H319" s="15">
        <f t="shared" si="27"/>
        <v>-6.924594387857805E-3</v>
      </c>
    </row>
    <row r="320" spans="2:8" ht="15" x14ac:dyDescent="0.2">
      <c r="B320" s="5" t="s">
        <v>114</v>
      </c>
      <c r="C320" s="38">
        <v>12</v>
      </c>
      <c r="D320" s="38">
        <v>7</v>
      </c>
      <c r="E320" s="12">
        <f t="shared" si="24"/>
        <v>4.8311123636217239E-4</v>
      </c>
      <c r="F320" s="12">
        <f t="shared" si="25"/>
        <v>2.3788486372595664E-4</v>
      </c>
      <c r="G320" s="11">
        <f t="shared" si="26"/>
        <v>-0.41666666666666669</v>
      </c>
      <c r="H320" s="15">
        <f t="shared" si="27"/>
        <v>-2.0129634848423851E-4</v>
      </c>
    </row>
    <row r="321" spans="2:8" ht="15" x14ac:dyDescent="0.2">
      <c r="B321" s="5" t="s">
        <v>98</v>
      </c>
      <c r="C321" s="38">
        <v>27</v>
      </c>
      <c r="D321" s="38">
        <v>14</v>
      </c>
      <c r="E321" s="12">
        <f t="shared" si="24"/>
        <v>1.0870002818148879E-3</v>
      </c>
      <c r="F321" s="12">
        <f t="shared" si="25"/>
        <v>4.7576972745191329E-4</v>
      </c>
      <c r="G321" s="11">
        <f t="shared" si="26"/>
        <v>-0.48148148148148145</v>
      </c>
      <c r="H321" s="15">
        <f t="shared" si="27"/>
        <v>-5.233705060590201E-4</v>
      </c>
    </row>
    <row r="322" spans="2:8" ht="15" x14ac:dyDescent="0.2">
      <c r="B322" s="5" t="s">
        <v>356</v>
      </c>
      <c r="C322" s="38">
        <v>16</v>
      </c>
      <c r="D322" s="38">
        <v>2</v>
      </c>
      <c r="E322" s="12">
        <f t="shared" si="24"/>
        <v>6.4414831514956322E-4</v>
      </c>
      <c r="F322" s="12">
        <f t="shared" si="25"/>
        <v>6.79671039217019E-5</v>
      </c>
      <c r="G322" s="11">
        <f t="shared" si="26"/>
        <v>-0.875</v>
      </c>
      <c r="H322" s="15">
        <f t="shared" si="27"/>
        <v>-5.6362977575586781E-4</v>
      </c>
    </row>
    <row r="323" spans="2:8" ht="15" x14ac:dyDescent="0.2">
      <c r="B323" s="5" t="s">
        <v>472</v>
      </c>
      <c r="C323" s="38">
        <v>13</v>
      </c>
      <c r="D323" s="38">
        <v>22</v>
      </c>
      <c r="E323" s="12">
        <f t="shared" si="24"/>
        <v>5.233705060590201E-4</v>
      </c>
      <c r="F323" s="12">
        <f t="shared" si="25"/>
        <v>7.4763814313872083E-4</v>
      </c>
      <c r="G323" s="11">
        <f t="shared" si="26"/>
        <v>0.69230769230769229</v>
      </c>
      <c r="H323" s="15">
        <f t="shared" si="27"/>
        <v>3.6233342727162927E-4</v>
      </c>
    </row>
    <row r="324" spans="2:8" ht="15" x14ac:dyDescent="0.2">
      <c r="B324" s="5" t="s">
        <v>473</v>
      </c>
      <c r="C324" s="38">
        <v>7</v>
      </c>
      <c r="D324" s="38">
        <v>37</v>
      </c>
      <c r="E324" s="12">
        <f t="shared" si="24"/>
        <v>2.818148878779339E-4</v>
      </c>
      <c r="F324" s="12">
        <f t="shared" si="25"/>
        <v>1.2573914225514852E-3</v>
      </c>
      <c r="G324" s="11">
        <f t="shared" si="26"/>
        <v>4.2857142857142856</v>
      </c>
      <c r="H324" s="15">
        <f t="shared" si="27"/>
        <v>1.207778090905431E-3</v>
      </c>
    </row>
    <row r="325" spans="2:8" ht="15" x14ac:dyDescent="0.2">
      <c r="B325" s="5" t="s">
        <v>474</v>
      </c>
      <c r="C325" s="38">
        <v>0</v>
      </c>
      <c r="D325" s="38">
        <v>10</v>
      </c>
      <c r="E325" s="12" t="str">
        <f t="shared" si="24"/>
        <v/>
      </c>
      <c r="F325" s="12">
        <f t="shared" si="25"/>
        <v>3.3983551960850946E-4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204</v>
      </c>
      <c r="D326" s="38">
        <v>520</v>
      </c>
      <c r="E326" s="12">
        <f t="shared" si="24"/>
        <v>8.2128910181569308E-3</v>
      </c>
      <c r="F326" s="12">
        <f t="shared" si="25"/>
        <v>1.7671447019642492E-2</v>
      </c>
      <c r="G326" s="11">
        <f t="shared" si="26"/>
        <v>1.5490196078431373</v>
      </c>
      <c r="H326" s="15">
        <f t="shared" si="27"/>
        <v>1.2721929224203874E-2</v>
      </c>
    </row>
    <row r="327" spans="2:8" ht="15" x14ac:dyDescent="0.2">
      <c r="B327" s="5" t="s">
        <v>358</v>
      </c>
      <c r="C327" s="38">
        <v>19</v>
      </c>
      <c r="D327" s="38">
        <v>96</v>
      </c>
      <c r="E327" s="12">
        <f t="shared" si="24"/>
        <v>7.6492612424010624E-4</v>
      </c>
      <c r="F327" s="12">
        <f t="shared" si="25"/>
        <v>3.262420988241691E-3</v>
      </c>
      <c r="G327" s="11">
        <f t="shared" si="26"/>
        <v>4.0526315789473681</v>
      </c>
      <c r="H327" s="15">
        <f t="shared" si="27"/>
        <v>3.0999637666572722E-3</v>
      </c>
    </row>
    <row r="328" spans="2:8" ht="15" x14ac:dyDescent="0.2">
      <c r="B328" s="5" t="s">
        <v>116</v>
      </c>
      <c r="C328" s="38">
        <v>4</v>
      </c>
      <c r="D328" s="38">
        <v>14</v>
      </c>
      <c r="E328" s="12">
        <f t="shared" si="24"/>
        <v>1.6103707878739081E-4</v>
      </c>
      <c r="F328" s="12">
        <f t="shared" si="25"/>
        <v>4.7576972745191329E-4</v>
      </c>
      <c r="G328" s="11">
        <f t="shared" si="26"/>
        <v>2.5</v>
      </c>
      <c r="H328" s="15">
        <f t="shared" si="27"/>
        <v>4.0259269696847703E-4</v>
      </c>
    </row>
    <row r="329" spans="2:8" ht="15" x14ac:dyDescent="0.2">
      <c r="B329" s="5" t="s">
        <v>359</v>
      </c>
      <c r="C329" s="38">
        <v>22</v>
      </c>
      <c r="D329" s="38">
        <v>3</v>
      </c>
      <c r="E329" s="12">
        <f t="shared" si="24"/>
        <v>8.8570393333064937E-4</v>
      </c>
      <c r="F329" s="12">
        <f t="shared" si="25"/>
        <v>1.0195065588255284E-4</v>
      </c>
      <c r="G329" s="11">
        <f t="shared" si="26"/>
        <v>-0.86363636363636365</v>
      </c>
      <c r="H329" s="15">
        <f t="shared" si="27"/>
        <v>-7.6492612424010624E-4</v>
      </c>
    </row>
    <row r="330" spans="2:8" ht="15" x14ac:dyDescent="0.2">
      <c r="B330" s="5" t="s">
        <v>360</v>
      </c>
      <c r="C330" s="38">
        <v>83</v>
      </c>
      <c r="D330" s="38">
        <v>92</v>
      </c>
      <c r="E330" s="12">
        <f t="shared" si="24"/>
        <v>3.3415193848383589E-3</v>
      </c>
      <c r="F330" s="12">
        <f t="shared" si="25"/>
        <v>3.1264867803982872E-3</v>
      </c>
      <c r="G330" s="11">
        <f t="shared" si="26"/>
        <v>0.10843373493975904</v>
      </c>
      <c r="H330" s="15">
        <f t="shared" si="27"/>
        <v>3.6233342727162927E-4</v>
      </c>
    </row>
    <row r="331" spans="2:8" ht="15" x14ac:dyDescent="0.2">
      <c r="B331" s="5" t="s">
        <v>117</v>
      </c>
      <c r="C331" s="38">
        <v>10</v>
      </c>
      <c r="D331" s="38">
        <v>3</v>
      </c>
      <c r="E331" s="12">
        <f t="shared" si="24"/>
        <v>4.0259269696847697E-4</v>
      </c>
      <c r="F331" s="12">
        <f t="shared" si="25"/>
        <v>1.0195065588255284E-4</v>
      </c>
      <c r="G331" s="11">
        <f t="shared" si="26"/>
        <v>-0.7</v>
      </c>
      <c r="H331" s="15">
        <f t="shared" si="27"/>
        <v>-2.8181488787793385E-4</v>
      </c>
    </row>
    <row r="332" spans="2:8" ht="15" x14ac:dyDescent="0.2">
      <c r="B332" s="5" t="s">
        <v>361</v>
      </c>
      <c r="C332" s="38">
        <v>2829</v>
      </c>
      <c r="D332" s="38">
        <v>2896</v>
      </c>
      <c r="E332" s="12">
        <f t="shared" si="24"/>
        <v>0.11389347397238214</v>
      </c>
      <c r="F332" s="12">
        <f t="shared" si="25"/>
        <v>9.841636647862434E-2</v>
      </c>
      <c r="G332" s="11">
        <f t="shared" si="26"/>
        <v>2.3683280311063981E-2</v>
      </c>
      <c r="H332" s="15">
        <f t="shared" si="27"/>
        <v>2.697371069688796E-3</v>
      </c>
    </row>
    <row r="333" spans="2:8" ht="15" x14ac:dyDescent="0.2">
      <c r="B333" s="5" t="s">
        <v>130</v>
      </c>
      <c r="C333" s="38">
        <v>507</v>
      </c>
      <c r="D333" s="38">
        <v>438</v>
      </c>
      <c r="E333" s="12">
        <f t="shared" si="24"/>
        <v>2.0411449736301785E-2</v>
      </c>
      <c r="F333" s="12">
        <f t="shared" si="25"/>
        <v>1.4884795758852716E-2</v>
      </c>
      <c r="G333" s="11">
        <f t="shared" si="26"/>
        <v>-0.13609467455621302</v>
      </c>
      <c r="H333" s="15">
        <f t="shared" si="27"/>
        <v>-2.7778896090824914E-3</v>
      </c>
    </row>
    <row r="334" spans="2:8" ht="15" x14ac:dyDescent="0.2">
      <c r="B334" s="5" t="s">
        <v>119</v>
      </c>
      <c r="C334" s="38">
        <v>1280</v>
      </c>
      <c r="D334" s="38">
        <v>2193</v>
      </c>
      <c r="E334" s="12">
        <f t="shared" si="24"/>
        <v>5.1531865211965053E-2</v>
      </c>
      <c r="F334" s="12">
        <f t="shared" si="25"/>
        <v>7.4525929450146133E-2</v>
      </c>
      <c r="G334" s="11">
        <f t="shared" si="26"/>
        <v>0.71328124999999998</v>
      </c>
      <c r="H334" s="15">
        <f t="shared" si="27"/>
        <v>3.6756713233221945E-2</v>
      </c>
    </row>
    <row r="335" spans="2:8" ht="15" x14ac:dyDescent="0.2">
      <c r="B335" s="5" t="s">
        <v>128</v>
      </c>
      <c r="C335" s="38">
        <v>266</v>
      </c>
      <c r="D335" s="38">
        <v>273</v>
      </c>
      <c r="E335" s="12">
        <f t="shared" si="24"/>
        <v>1.0708965739361488E-2</v>
      </c>
      <c r="F335" s="12">
        <f t="shared" si="25"/>
        <v>9.2775096853123084E-3</v>
      </c>
      <c r="G335" s="11">
        <f t="shared" si="26"/>
        <v>2.6315789473684209E-2</v>
      </c>
      <c r="H335" s="15">
        <f t="shared" si="27"/>
        <v>2.8181488787793385E-4</v>
      </c>
    </row>
    <row r="336" spans="2:8" ht="15" x14ac:dyDescent="0.2">
      <c r="B336" s="5" t="s">
        <v>132</v>
      </c>
      <c r="C336" s="38">
        <v>1</v>
      </c>
      <c r="D336" s="38">
        <v>1</v>
      </c>
      <c r="E336" s="12">
        <f t="shared" si="24"/>
        <v>4.0259269696847702E-5</v>
      </c>
      <c r="F336" s="12">
        <f t="shared" si="25"/>
        <v>3.398355196085095E-5</v>
      </c>
      <c r="G336" s="11">
        <f t="shared" si="26"/>
        <v>0</v>
      </c>
      <c r="H336" s="15">
        <f t="shared" si="27"/>
        <v>0</v>
      </c>
    </row>
    <row r="337" spans="2:8" ht="15" x14ac:dyDescent="0.2">
      <c r="B337" s="5" t="s">
        <v>133</v>
      </c>
      <c r="C337" s="38">
        <v>15</v>
      </c>
      <c r="D337" s="38">
        <v>5</v>
      </c>
      <c r="E337" s="12">
        <f t="shared" si="24"/>
        <v>6.0388904545271552E-4</v>
      </c>
      <c r="F337" s="12">
        <f t="shared" si="25"/>
        <v>1.6991775980425473E-4</v>
      </c>
      <c r="G337" s="11">
        <f t="shared" si="26"/>
        <v>-0.66666666666666663</v>
      </c>
      <c r="H337" s="15">
        <f t="shared" si="27"/>
        <v>-4.0259269696847697E-4</v>
      </c>
    </row>
    <row r="338" spans="2:8" ht="15" x14ac:dyDescent="0.2">
      <c r="B338" s="5" t="s">
        <v>362</v>
      </c>
      <c r="C338" s="38">
        <v>26</v>
      </c>
      <c r="D338" s="38">
        <v>1</v>
      </c>
      <c r="E338" s="12">
        <f t="shared" si="24"/>
        <v>1.0467410121180402E-3</v>
      </c>
      <c r="F338" s="12">
        <f t="shared" si="25"/>
        <v>3.398355196085095E-5</v>
      </c>
      <c r="G338" s="11">
        <f t="shared" si="26"/>
        <v>-0.96153846153846156</v>
      </c>
      <c r="H338" s="15">
        <f t="shared" si="27"/>
        <v>-1.0064817424211925E-3</v>
      </c>
    </row>
    <row r="339" spans="2:8" ht="15" x14ac:dyDescent="0.2">
      <c r="B339" s="5" t="s">
        <v>363</v>
      </c>
      <c r="C339" s="38">
        <v>21</v>
      </c>
      <c r="D339" s="38">
        <v>42</v>
      </c>
      <c r="E339" s="12">
        <f t="shared" si="24"/>
        <v>8.4544466363380166E-4</v>
      </c>
      <c r="F339" s="12">
        <f t="shared" si="25"/>
        <v>1.4273091823557398E-3</v>
      </c>
      <c r="G339" s="11">
        <f t="shared" si="26"/>
        <v>1</v>
      </c>
      <c r="H339" s="15">
        <f t="shared" si="27"/>
        <v>8.4544466363380166E-4</v>
      </c>
    </row>
    <row r="340" spans="2:8" ht="15" x14ac:dyDescent="0.2">
      <c r="B340" s="5" t="s">
        <v>364</v>
      </c>
      <c r="C340" s="38">
        <v>10</v>
      </c>
      <c r="D340" s="38">
        <v>40</v>
      </c>
      <c r="E340" s="12">
        <f t="shared" si="24"/>
        <v>4.0259269696847697E-4</v>
      </c>
      <c r="F340" s="12">
        <f t="shared" si="25"/>
        <v>1.3593420784340378E-3</v>
      </c>
      <c r="G340" s="11">
        <f t="shared" si="26"/>
        <v>3</v>
      </c>
      <c r="H340" s="15">
        <f t="shared" si="27"/>
        <v>1.2077780909054308E-3</v>
      </c>
    </row>
    <row r="341" spans="2:8" ht="15" x14ac:dyDescent="0.2">
      <c r="B341" s="5" t="s">
        <v>118</v>
      </c>
      <c r="C341" s="38">
        <v>26</v>
      </c>
      <c r="D341" s="38">
        <v>18</v>
      </c>
      <c r="E341" s="12">
        <f t="shared" si="24"/>
        <v>1.0467410121180402E-3</v>
      </c>
      <c r="F341" s="12">
        <f t="shared" si="25"/>
        <v>6.1170393529531711E-4</v>
      </c>
      <c r="G341" s="11">
        <f t="shared" si="26"/>
        <v>-0.30769230769230771</v>
      </c>
      <c r="H341" s="15">
        <f t="shared" si="27"/>
        <v>-3.2207415757478161E-4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141</v>
      </c>
      <c r="D343" s="38">
        <v>193</v>
      </c>
      <c r="E343" s="12">
        <f t="shared" si="24"/>
        <v>5.6765570272555256E-3</v>
      </c>
      <c r="F343" s="12">
        <f t="shared" si="25"/>
        <v>6.5588255284442327E-3</v>
      </c>
      <c r="G343" s="11">
        <f t="shared" si="26"/>
        <v>0.36879432624113473</v>
      </c>
      <c r="H343" s="15">
        <f t="shared" si="27"/>
        <v>2.0934820242360804E-3</v>
      </c>
    </row>
    <row r="344" spans="2:8" ht="15" x14ac:dyDescent="0.2">
      <c r="B344" s="5" t="s">
        <v>131</v>
      </c>
      <c r="C344" s="38">
        <v>237</v>
      </c>
      <c r="D344" s="38">
        <v>192</v>
      </c>
      <c r="E344" s="12">
        <f t="shared" si="24"/>
        <v>9.5414469181529047E-3</v>
      </c>
      <c r="F344" s="12">
        <f t="shared" si="25"/>
        <v>6.524841976483382E-3</v>
      </c>
      <c r="G344" s="11">
        <f t="shared" si="26"/>
        <v>-0.189873417721519</v>
      </c>
      <c r="H344" s="15">
        <f t="shared" si="27"/>
        <v>-1.8116671363581467E-3</v>
      </c>
    </row>
    <row r="345" spans="2:8" ht="15" x14ac:dyDescent="0.2">
      <c r="B345" s="5" t="s">
        <v>366</v>
      </c>
      <c r="C345" s="38">
        <v>411</v>
      </c>
      <c r="D345" s="38">
        <v>677</v>
      </c>
      <c r="E345" s="12">
        <f t="shared" si="24"/>
        <v>1.6546559845404405E-2</v>
      </c>
      <c r="F345" s="12">
        <f t="shared" si="25"/>
        <v>2.3006864677496092E-2</v>
      </c>
      <c r="G345" s="11">
        <f t="shared" si="26"/>
        <v>0.64720194647201945</v>
      </c>
      <c r="H345" s="15">
        <f t="shared" si="27"/>
        <v>1.0708965739361488E-2</v>
      </c>
    </row>
    <row r="346" spans="2:8" ht="15" x14ac:dyDescent="0.2">
      <c r="B346" s="5" t="s">
        <v>122</v>
      </c>
      <c r="C346" s="38">
        <v>35</v>
      </c>
      <c r="D346" s="38">
        <v>24</v>
      </c>
      <c r="E346" s="12">
        <f t="shared" si="24"/>
        <v>1.4090744393896696E-3</v>
      </c>
      <c r="F346" s="12">
        <f t="shared" si="25"/>
        <v>8.1560524706042275E-4</v>
      </c>
      <c r="G346" s="11">
        <f t="shared" si="26"/>
        <v>-0.31428571428571428</v>
      </c>
      <c r="H346" s="15">
        <f t="shared" si="27"/>
        <v>-4.4285196666532474E-4</v>
      </c>
    </row>
    <row r="347" spans="2:8" ht="15" x14ac:dyDescent="0.2">
      <c r="B347" s="5" t="s">
        <v>121</v>
      </c>
      <c r="C347" s="38">
        <v>277</v>
      </c>
      <c r="D347" s="38">
        <v>437</v>
      </c>
      <c r="E347" s="12">
        <f t="shared" si="24"/>
        <v>1.1151817706026813E-2</v>
      </c>
      <c r="F347" s="12">
        <f t="shared" si="25"/>
        <v>1.4850812206891864E-2</v>
      </c>
      <c r="G347" s="11">
        <f t="shared" si="26"/>
        <v>0.57761732851985559</v>
      </c>
      <c r="H347" s="15">
        <f t="shared" si="27"/>
        <v>6.4414831514956316E-3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1</v>
      </c>
      <c r="D350" s="38">
        <v>73</v>
      </c>
      <c r="E350" s="12">
        <f t="shared" si="24"/>
        <v>4.0259269696847702E-5</v>
      </c>
      <c r="F350" s="12">
        <f t="shared" si="25"/>
        <v>2.4807992931421192E-3</v>
      </c>
      <c r="G350" s="11">
        <f t="shared" si="26"/>
        <v>72</v>
      </c>
      <c r="H350" s="15">
        <f t="shared" si="27"/>
        <v>2.8986674181730346E-3</v>
      </c>
    </row>
    <row r="351" spans="2:8" ht="15" x14ac:dyDescent="0.2">
      <c r="B351" s="5" t="s">
        <v>120</v>
      </c>
      <c r="C351" s="38">
        <v>9</v>
      </c>
      <c r="D351" s="38">
        <v>0</v>
      </c>
      <c r="E351" s="12">
        <f t="shared" si="24"/>
        <v>3.6233342727162927E-4</v>
      </c>
      <c r="F351" s="12" t="str">
        <f t="shared" si="25"/>
        <v/>
      </c>
      <c r="G351" s="11" t="str">
        <f t="shared" si="26"/>
        <v>0</v>
      </c>
      <c r="H351" s="15">
        <f t="shared" si="27"/>
        <v>0</v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5</v>
      </c>
      <c r="E353" s="12" t="str">
        <f t="shared" si="24"/>
        <v/>
      </c>
      <c r="F353" s="12">
        <f t="shared" si="25"/>
        <v>1.6991775980425473E-4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1205</v>
      </c>
      <c r="D354" s="38">
        <v>1128</v>
      </c>
      <c r="E354" s="12">
        <f t="shared" si="24"/>
        <v>4.8512419984701474E-2</v>
      </c>
      <c r="F354" s="12">
        <f t="shared" si="25"/>
        <v>3.8333446611839871E-2</v>
      </c>
      <c r="G354" s="11">
        <f t="shared" si="26"/>
        <v>-6.3900414937759331E-2</v>
      </c>
      <c r="H354" s="15">
        <f t="shared" si="27"/>
        <v>-3.0999637666572722E-3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19</v>
      </c>
      <c r="D356" s="38">
        <v>6</v>
      </c>
      <c r="E356" s="12">
        <f t="shared" si="24"/>
        <v>7.6492612424010624E-4</v>
      </c>
      <c r="F356" s="12">
        <f t="shared" si="25"/>
        <v>2.0390131176510569E-4</v>
      </c>
      <c r="G356" s="11">
        <f t="shared" si="26"/>
        <v>-0.68421052631578949</v>
      </c>
      <c r="H356" s="15">
        <f t="shared" si="27"/>
        <v>-5.233705060590201E-4</v>
      </c>
    </row>
    <row r="357" spans="2:8" ht="15" x14ac:dyDescent="0.2">
      <c r="B357" s="5" t="s">
        <v>372</v>
      </c>
      <c r="C357" s="38">
        <v>13</v>
      </c>
      <c r="D357" s="38">
        <v>37</v>
      </c>
      <c r="E357" s="12">
        <f t="shared" si="24"/>
        <v>5.233705060590201E-4</v>
      </c>
      <c r="F357" s="12">
        <f t="shared" si="25"/>
        <v>1.2573914225514852E-3</v>
      </c>
      <c r="G357" s="11">
        <f t="shared" si="26"/>
        <v>1.8461538461538463</v>
      </c>
      <c r="H357" s="15">
        <f t="shared" si="27"/>
        <v>9.6622247272434489E-4</v>
      </c>
    </row>
    <row r="358" spans="2:8" ht="15" x14ac:dyDescent="0.2">
      <c r="B358" s="5" t="s">
        <v>127</v>
      </c>
      <c r="C358" s="38">
        <v>119</v>
      </c>
      <c r="D358" s="38">
        <v>247</v>
      </c>
      <c r="E358" s="12">
        <f t="shared" si="24"/>
        <v>4.790853093924876E-3</v>
      </c>
      <c r="F358" s="12">
        <f t="shared" si="25"/>
        <v>8.3939373343301839E-3</v>
      </c>
      <c r="G358" s="11">
        <f t="shared" si="26"/>
        <v>1.0756302521008403</v>
      </c>
      <c r="H358" s="15">
        <f t="shared" si="27"/>
        <v>5.1531865211965049E-3</v>
      </c>
    </row>
    <row r="359" spans="2:8" ht="15" x14ac:dyDescent="0.2">
      <c r="B359" s="5" t="s">
        <v>123</v>
      </c>
      <c r="C359" s="38">
        <v>15</v>
      </c>
      <c r="D359" s="38">
        <v>12</v>
      </c>
      <c r="E359" s="12">
        <f t="shared" si="24"/>
        <v>6.0388904545271552E-4</v>
      </c>
      <c r="F359" s="12">
        <f t="shared" si="25"/>
        <v>4.0780262353021137E-4</v>
      </c>
      <c r="G359" s="11">
        <f t="shared" si="26"/>
        <v>-0.2</v>
      </c>
      <c r="H359" s="15">
        <f t="shared" si="27"/>
        <v>-1.2077780909054311E-4</v>
      </c>
    </row>
    <row r="360" spans="2:8" ht="15" x14ac:dyDescent="0.2">
      <c r="B360" s="5" t="s">
        <v>373</v>
      </c>
      <c r="C360" s="38">
        <v>3</v>
      </c>
      <c r="D360" s="38">
        <v>2</v>
      </c>
      <c r="E360" s="12">
        <f t="shared" ref="E360:E423" si="28">+IF(C360=0,"",C360/C$294)</f>
        <v>1.207778090905431E-4</v>
      </c>
      <c r="F360" s="12">
        <f t="shared" ref="F360:F423" si="29">+IF(D360=0,"",D360/D$294)</f>
        <v>6.79671039217019E-5</v>
      </c>
      <c r="G360" s="11">
        <f t="shared" ref="G360:G423" si="30">+IF(OR(AND(D360=0),(C360=0)),"0",((D360-C360)/C360))</f>
        <v>-0.33333333333333331</v>
      </c>
      <c r="H360" s="15">
        <f t="shared" ref="H360:H423" si="31">+IF(OR(AND(E360=""),(G360="")),"",E360*G360)</f>
        <v>-4.0259269696847695E-5</v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2</v>
      </c>
      <c r="D362" s="38">
        <v>8</v>
      </c>
      <c r="E362" s="12">
        <f t="shared" si="28"/>
        <v>8.0518539393695403E-5</v>
      </c>
      <c r="F362" s="12">
        <f t="shared" si="29"/>
        <v>2.718684156868076E-4</v>
      </c>
      <c r="G362" s="11">
        <f t="shared" si="30"/>
        <v>3</v>
      </c>
      <c r="H362" s="15">
        <f t="shared" si="31"/>
        <v>2.415556181810862E-4</v>
      </c>
    </row>
    <row r="363" spans="2:8" ht="15" x14ac:dyDescent="0.2">
      <c r="B363" s="5" t="s">
        <v>376</v>
      </c>
      <c r="C363" s="38">
        <v>6</v>
      </c>
      <c r="D363" s="38">
        <v>38</v>
      </c>
      <c r="E363" s="12">
        <f t="shared" si="28"/>
        <v>2.415556181810862E-4</v>
      </c>
      <c r="F363" s="12">
        <f t="shared" si="29"/>
        <v>1.2913749745123359E-3</v>
      </c>
      <c r="G363" s="11">
        <f t="shared" si="30"/>
        <v>5.333333333333333</v>
      </c>
      <c r="H363" s="15">
        <f t="shared" si="31"/>
        <v>1.2882966302991262E-3</v>
      </c>
    </row>
    <row r="364" spans="2:8" ht="15" x14ac:dyDescent="0.2">
      <c r="B364" s="5" t="s">
        <v>377</v>
      </c>
      <c r="C364" s="38">
        <v>4</v>
      </c>
      <c r="D364" s="38">
        <v>32</v>
      </c>
      <c r="E364" s="12">
        <f t="shared" si="28"/>
        <v>1.6103707878739081E-4</v>
      </c>
      <c r="F364" s="12">
        <f t="shared" si="29"/>
        <v>1.0874736627472304E-3</v>
      </c>
      <c r="G364" s="11">
        <f t="shared" si="30"/>
        <v>7</v>
      </c>
      <c r="H364" s="15">
        <f t="shared" si="31"/>
        <v>1.1272595515117356E-3</v>
      </c>
    </row>
    <row r="365" spans="2:8" ht="15" x14ac:dyDescent="0.2">
      <c r="B365" s="5" t="s">
        <v>378</v>
      </c>
      <c r="C365" s="38">
        <v>20</v>
      </c>
      <c r="D365" s="38">
        <v>6</v>
      </c>
      <c r="E365" s="12">
        <f t="shared" si="28"/>
        <v>8.0518539393695395E-4</v>
      </c>
      <c r="F365" s="12">
        <f t="shared" si="29"/>
        <v>2.0390131176510569E-4</v>
      </c>
      <c r="G365" s="11">
        <f t="shared" si="30"/>
        <v>-0.7</v>
      </c>
      <c r="H365" s="15">
        <f t="shared" si="31"/>
        <v>-5.636297757558677E-4</v>
      </c>
    </row>
    <row r="366" spans="2:8" ht="15" x14ac:dyDescent="0.2">
      <c r="B366" s="5" t="s">
        <v>475</v>
      </c>
      <c r="C366" s="38">
        <v>0</v>
      </c>
      <c r="D366" s="38">
        <v>1</v>
      </c>
      <c r="E366" s="12" t="str">
        <f t="shared" si="28"/>
        <v/>
      </c>
      <c r="F366" s="12">
        <f t="shared" si="29"/>
        <v>3.398355196085095E-5</v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9</v>
      </c>
      <c r="E367" s="12" t="str">
        <f t="shared" si="28"/>
        <v/>
      </c>
      <c r="F367" s="12">
        <f t="shared" si="29"/>
        <v>3.0585196764765856E-4</v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1</v>
      </c>
      <c r="D368" s="38">
        <v>57</v>
      </c>
      <c r="E368" s="12">
        <f t="shared" si="28"/>
        <v>4.0259269696847702E-5</v>
      </c>
      <c r="F368" s="12">
        <f t="shared" si="29"/>
        <v>1.9370624617685041E-3</v>
      </c>
      <c r="G368" s="11">
        <f t="shared" si="30"/>
        <v>56</v>
      </c>
      <c r="H368" s="15">
        <f t="shared" si="31"/>
        <v>2.2545191030234712E-3</v>
      </c>
    </row>
    <row r="369" spans="2:8" ht="15" x14ac:dyDescent="0.2">
      <c r="B369" s="5" t="s">
        <v>381</v>
      </c>
      <c r="C369" s="38">
        <v>171</v>
      </c>
      <c r="D369" s="38">
        <v>226</v>
      </c>
      <c r="E369" s="12">
        <f t="shared" si="28"/>
        <v>6.8843351181609568E-3</v>
      </c>
      <c r="F369" s="12">
        <f t="shared" si="29"/>
        <v>7.6802827431523141E-3</v>
      </c>
      <c r="G369" s="11">
        <f t="shared" si="30"/>
        <v>0.32163742690058478</v>
      </c>
      <c r="H369" s="15">
        <f t="shared" si="31"/>
        <v>2.2142598333266235E-3</v>
      </c>
    </row>
    <row r="370" spans="2:8" ht="15" x14ac:dyDescent="0.2">
      <c r="B370" s="5" t="s">
        <v>135</v>
      </c>
      <c r="C370" s="38">
        <v>23</v>
      </c>
      <c r="D370" s="38">
        <v>34</v>
      </c>
      <c r="E370" s="12">
        <f t="shared" si="28"/>
        <v>9.2596320302749707E-4</v>
      </c>
      <c r="F370" s="12">
        <f t="shared" si="29"/>
        <v>1.1554407666689323E-3</v>
      </c>
      <c r="G370" s="11">
        <f t="shared" si="30"/>
        <v>0.47826086956521741</v>
      </c>
      <c r="H370" s="15">
        <f t="shared" si="31"/>
        <v>4.4285196666532468E-4</v>
      </c>
    </row>
    <row r="371" spans="2:8" ht="15" x14ac:dyDescent="0.2">
      <c r="B371" s="5" t="s">
        <v>136</v>
      </c>
      <c r="C371" s="38">
        <v>6</v>
      </c>
      <c r="D371" s="38">
        <v>9</v>
      </c>
      <c r="E371" s="12">
        <f t="shared" si="28"/>
        <v>2.415556181810862E-4</v>
      </c>
      <c r="F371" s="12">
        <f t="shared" si="29"/>
        <v>3.0585196764765856E-4</v>
      </c>
      <c r="G371" s="11">
        <f t="shared" si="30"/>
        <v>0.5</v>
      </c>
      <c r="H371" s="15">
        <f t="shared" si="31"/>
        <v>1.207778090905431E-4</v>
      </c>
    </row>
    <row r="372" spans="2:8" ht="15" x14ac:dyDescent="0.2">
      <c r="B372" s="5" t="s">
        <v>137</v>
      </c>
      <c r="C372" s="38">
        <v>39</v>
      </c>
      <c r="D372" s="38">
        <v>38</v>
      </c>
      <c r="E372" s="12">
        <f t="shared" si="28"/>
        <v>1.5701115181770602E-3</v>
      </c>
      <c r="F372" s="12">
        <f t="shared" si="29"/>
        <v>1.2913749745123359E-3</v>
      </c>
      <c r="G372" s="11">
        <f t="shared" si="30"/>
        <v>-2.564102564102564E-2</v>
      </c>
      <c r="H372" s="15">
        <f t="shared" si="31"/>
        <v>-4.0259269696847695E-5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151</v>
      </c>
      <c r="D375" s="38">
        <v>24</v>
      </c>
      <c r="E375" s="12">
        <f t="shared" si="28"/>
        <v>6.0791497242240027E-3</v>
      </c>
      <c r="F375" s="12">
        <f t="shared" si="29"/>
        <v>8.1560524706042275E-4</v>
      </c>
      <c r="G375" s="11">
        <f t="shared" si="30"/>
        <v>-0.84105960264900659</v>
      </c>
      <c r="H375" s="15">
        <f t="shared" si="31"/>
        <v>-5.1129272514996577E-3</v>
      </c>
    </row>
    <row r="376" spans="2:8" ht="15" x14ac:dyDescent="0.2">
      <c r="B376" s="5" t="s">
        <v>141</v>
      </c>
      <c r="C376" s="38">
        <v>6</v>
      </c>
      <c r="D376" s="38">
        <v>3</v>
      </c>
      <c r="E376" s="12">
        <f t="shared" si="28"/>
        <v>2.415556181810862E-4</v>
      </c>
      <c r="F376" s="12">
        <f t="shared" si="29"/>
        <v>1.0195065588255284E-4</v>
      </c>
      <c r="G376" s="11">
        <f t="shared" si="30"/>
        <v>-0.5</v>
      </c>
      <c r="H376" s="15">
        <f t="shared" si="31"/>
        <v>-1.207778090905431E-4</v>
      </c>
    </row>
    <row r="377" spans="2:8" ht="15" x14ac:dyDescent="0.2">
      <c r="B377" s="5" t="s">
        <v>150</v>
      </c>
      <c r="C377" s="38">
        <v>118</v>
      </c>
      <c r="D377" s="38">
        <v>103</v>
      </c>
      <c r="E377" s="12">
        <f t="shared" si="28"/>
        <v>4.7505938242280287E-3</v>
      </c>
      <c r="F377" s="12">
        <f t="shared" si="29"/>
        <v>3.5003058519676475E-3</v>
      </c>
      <c r="G377" s="11">
        <f t="shared" si="30"/>
        <v>-0.1271186440677966</v>
      </c>
      <c r="H377" s="15">
        <f t="shared" si="31"/>
        <v>-6.0388904545271552E-4</v>
      </c>
    </row>
    <row r="378" spans="2:8" ht="15" x14ac:dyDescent="0.2">
      <c r="B378" s="5" t="s">
        <v>149</v>
      </c>
      <c r="C378" s="38">
        <v>735</v>
      </c>
      <c r="D378" s="38">
        <v>414</v>
      </c>
      <c r="E378" s="12">
        <f t="shared" si="28"/>
        <v>2.9590563227183057E-2</v>
      </c>
      <c r="F378" s="12">
        <f t="shared" si="29"/>
        <v>1.4069190511792293E-2</v>
      </c>
      <c r="G378" s="11">
        <f t="shared" si="30"/>
        <v>-0.43673469387755104</v>
      </c>
      <c r="H378" s="15">
        <f t="shared" si="31"/>
        <v>-1.292322557268811E-2</v>
      </c>
    </row>
    <row r="379" spans="2:8" ht="15" x14ac:dyDescent="0.2">
      <c r="B379" s="5" t="s">
        <v>384</v>
      </c>
      <c r="C379" s="38">
        <v>50</v>
      </c>
      <c r="D379" s="38">
        <v>105</v>
      </c>
      <c r="E379" s="12">
        <f t="shared" si="28"/>
        <v>2.012963484842385E-3</v>
      </c>
      <c r="F379" s="12">
        <f t="shared" si="29"/>
        <v>3.5682729558893494E-3</v>
      </c>
      <c r="G379" s="11">
        <f t="shared" si="30"/>
        <v>1.1000000000000001</v>
      </c>
      <c r="H379" s="15">
        <f t="shared" si="31"/>
        <v>2.2142598333266235E-3</v>
      </c>
    </row>
    <row r="380" spans="2:8" ht="15" x14ac:dyDescent="0.2">
      <c r="B380" s="5" t="s">
        <v>385</v>
      </c>
      <c r="C380" s="38">
        <v>26</v>
      </c>
      <c r="D380" s="38">
        <v>320</v>
      </c>
      <c r="E380" s="12">
        <f t="shared" si="28"/>
        <v>1.0467410121180402E-3</v>
      </c>
      <c r="F380" s="12">
        <f t="shared" si="29"/>
        <v>1.0874736627472303E-2</v>
      </c>
      <c r="G380" s="11">
        <f t="shared" si="30"/>
        <v>11.307692307692308</v>
      </c>
      <c r="H380" s="15">
        <f t="shared" si="31"/>
        <v>1.1836225290873224E-2</v>
      </c>
    </row>
    <row r="381" spans="2:8" ht="30" x14ac:dyDescent="0.2">
      <c r="B381" s="5" t="s">
        <v>386</v>
      </c>
      <c r="C381" s="38">
        <v>6</v>
      </c>
      <c r="D381" s="38">
        <v>3</v>
      </c>
      <c r="E381" s="12">
        <f t="shared" si="28"/>
        <v>2.415556181810862E-4</v>
      </c>
      <c r="F381" s="12">
        <f t="shared" si="29"/>
        <v>1.0195065588255284E-4</v>
      </c>
      <c r="G381" s="11">
        <f t="shared" si="30"/>
        <v>-0.5</v>
      </c>
      <c r="H381" s="15">
        <f t="shared" si="31"/>
        <v>-1.207778090905431E-4</v>
      </c>
    </row>
    <row r="382" spans="2:8" ht="15" x14ac:dyDescent="0.2">
      <c r="B382" s="5" t="s">
        <v>387</v>
      </c>
      <c r="C382" s="38">
        <v>0</v>
      </c>
      <c r="D382" s="38">
        <v>145</v>
      </c>
      <c r="E382" s="12" t="str">
        <f t="shared" si="28"/>
        <v/>
      </c>
      <c r="F382" s="12">
        <f t="shared" si="29"/>
        <v>4.9276150343233877E-3</v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47</v>
      </c>
      <c r="D383" s="38">
        <v>61</v>
      </c>
      <c r="E383" s="12">
        <f t="shared" si="28"/>
        <v>1.8921856757518419E-3</v>
      </c>
      <c r="F383" s="12">
        <f t="shared" si="29"/>
        <v>2.0729966696119077E-3</v>
      </c>
      <c r="G383" s="11">
        <f t="shared" si="30"/>
        <v>0.2978723404255319</v>
      </c>
      <c r="H383" s="15">
        <f t="shared" si="31"/>
        <v>5.6362977575586781E-4</v>
      </c>
    </row>
    <row r="384" spans="2:8" ht="15" x14ac:dyDescent="0.2">
      <c r="B384" s="5" t="s">
        <v>388</v>
      </c>
      <c r="C384" s="38">
        <v>38</v>
      </c>
      <c r="D384" s="38">
        <v>18</v>
      </c>
      <c r="E384" s="12">
        <f t="shared" si="28"/>
        <v>1.5298522484802125E-3</v>
      </c>
      <c r="F384" s="12">
        <f t="shared" si="29"/>
        <v>6.1170393529531711E-4</v>
      </c>
      <c r="G384" s="11">
        <f t="shared" si="30"/>
        <v>-0.52631578947368418</v>
      </c>
      <c r="H384" s="15">
        <f t="shared" si="31"/>
        <v>-8.0518539393695384E-4</v>
      </c>
    </row>
    <row r="385" spans="2:8" ht="15" x14ac:dyDescent="0.2">
      <c r="B385" s="5" t="s">
        <v>146</v>
      </c>
      <c r="C385" s="38">
        <v>41</v>
      </c>
      <c r="D385" s="38">
        <v>25</v>
      </c>
      <c r="E385" s="12">
        <f t="shared" si="28"/>
        <v>1.6506300575707556E-3</v>
      </c>
      <c r="F385" s="12">
        <f t="shared" si="29"/>
        <v>8.495887990212737E-4</v>
      </c>
      <c r="G385" s="11">
        <f t="shared" si="30"/>
        <v>-0.3902439024390244</v>
      </c>
      <c r="H385" s="15">
        <f t="shared" si="31"/>
        <v>-6.4414831514956322E-4</v>
      </c>
    </row>
    <row r="386" spans="2:8" ht="15" x14ac:dyDescent="0.2">
      <c r="B386" s="5" t="s">
        <v>530</v>
      </c>
      <c r="C386" s="38">
        <v>6</v>
      </c>
      <c r="D386" s="38">
        <v>12</v>
      </c>
      <c r="E386" s="12">
        <f t="shared" si="28"/>
        <v>2.415556181810862E-4</v>
      </c>
      <c r="F386" s="12">
        <f t="shared" si="29"/>
        <v>4.0780262353021137E-4</v>
      </c>
      <c r="G386" s="11">
        <f t="shared" si="30"/>
        <v>1</v>
      </c>
      <c r="H386" s="15">
        <f t="shared" si="31"/>
        <v>2.415556181810862E-4</v>
      </c>
    </row>
    <row r="387" spans="2:8" ht="15" x14ac:dyDescent="0.2">
      <c r="B387" s="5" t="s">
        <v>144</v>
      </c>
      <c r="C387" s="38">
        <v>524</v>
      </c>
      <c r="D387" s="38">
        <v>477</v>
      </c>
      <c r="E387" s="12">
        <f t="shared" si="28"/>
        <v>2.1095857321148194E-2</v>
      </c>
      <c r="F387" s="12">
        <f t="shared" si="29"/>
        <v>1.6210154285325903E-2</v>
      </c>
      <c r="G387" s="11">
        <f t="shared" si="30"/>
        <v>-8.9694656488549615E-2</v>
      </c>
      <c r="H387" s="15">
        <f t="shared" si="31"/>
        <v>-1.8921856757518419E-3</v>
      </c>
    </row>
    <row r="388" spans="2:8" ht="15" x14ac:dyDescent="0.2">
      <c r="B388" s="5" t="s">
        <v>389</v>
      </c>
      <c r="C388" s="38">
        <v>75</v>
      </c>
      <c r="D388" s="38">
        <v>68</v>
      </c>
      <c r="E388" s="12">
        <f t="shared" si="28"/>
        <v>3.0194452272635773E-3</v>
      </c>
      <c r="F388" s="12">
        <f t="shared" si="29"/>
        <v>2.3108815333378646E-3</v>
      </c>
      <c r="G388" s="11">
        <f t="shared" si="30"/>
        <v>-9.3333333333333338E-2</v>
      </c>
      <c r="H388" s="15">
        <f t="shared" si="31"/>
        <v>-2.818148878779339E-4</v>
      </c>
    </row>
    <row r="389" spans="2:8" ht="15" x14ac:dyDescent="0.2">
      <c r="B389" s="5" t="s">
        <v>143</v>
      </c>
      <c r="C389" s="38">
        <v>58</v>
      </c>
      <c r="D389" s="38">
        <v>19</v>
      </c>
      <c r="E389" s="12">
        <f t="shared" si="28"/>
        <v>2.3350376424171666E-3</v>
      </c>
      <c r="F389" s="12">
        <f t="shared" si="29"/>
        <v>6.4568748725616796E-4</v>
      </c>
      <c r="G389" s="11">
        <f t="shared" si="30"/>
        <v>-0.67241379310344829</v>
      </c>
      <c r="H389" s="15">
        <f t="shared" si="31"/>
        <v>-1.5701115181770604E-3</v>
      </c>
    </row>
    <row r="390" spans="2:8" ht="15" x14ac:dyDescent="0.2">
      <c r="B390" s="5" t="s">
        <v>476</v>
      </c>
      <c r="C390" s="38">
        <v>5</v>
      </c>
      <c r="D390" s="38">
        <v>10</v>
      </c>
      <c r="E390" s="12">
        <f t="shared" si="28"/>
        <v>2.0129634848423849E-4</v>
      </c>
      <c r="F390" s="12">
        <f t="shared" si="29"/>
        <v>3.3983551960850946E-4</v>
      </c>
      <c r="G390" s="11">
        <f t="shared" si="30"/>
        <v>1</v>
      </c>
      <c r="H390" s="15">
        <f t="shared" si="31"/>
        <v>2.0129634848423849E-4</v>
      </c>
    </row>
    <row r="391" spans="2:8" ht="15" x14ac:dyDescent="0.2">
      <c r="B391" s="5" t="s">
        <v>153</v>
      </c>
      <c r="C391" s="38">
        <v>95</v>
      </c>
      <c r="D391" s="38">
        <v>300</v>
      </c>
      <c r="E391" s="12">
        <f t="shared" si="28"/>
        <v>3.8246306212005314E-3</v>
      </c>
      <c r="F391" s="12">
        <f t="shared" si="29"/>
        <v>1.0195065588255284E-2</v>
      </c>
      <c r="G391" s="11">
        <f t="shared" si="30"/>
        <v>2.1578947368421053</v>
      </c>
      <c r="H391" s="15">
        <f t="shared" si="31"/>
        <v>8.253150287853778E-3</v>
      </c>
    </row>
    <row r="392" spans="2:8" ht="15" x14ac:dyDescent="0.2">
      <c r="B392" s="5" t="s">
        <v>140</v>
      </c>
      <c r="C392" s="38">
        <v>58</v>
      </c>
      <c r="D392" s="38">
        <v>81</v>
      </c>
      <c r="E392" s="12">
        <f t="shared" si="28"/>
        <v>2.3350376424171666E-3</v>
      </c>
      <c r="F392" s="12">
        <f t="shared" si="29"/>
        <v>2.7526677088289269E-3</v>
      </c>
      <c r="G392" s="11">
        <f t="shared" si="30"/>
        <v>0.39655172413793105</v>
      </c>
      <c r="H392" s="15">
        <f t="shared" si="31"/>
        <v>9.2596320302749718E-4</v>
      </c>
    </row>
    <row r="393" spans="2:8" ht="15" x14ac:dyDescent="0.2">
      <c r="B393" s="5" t="s">
        <v>390</v>
      </c>
      <c r="C393" s="38">
        <v>650</v>
      </c>
      <c r="D393" s="38">
        <v>1296</v>
      </c>
      <c r="E393" s="12">
        <f t="shared" si="28"/>
        <v>2.6168525302951006E-2</v>
      </c>
      <c r="F393" s="12">
        <f t="shared" si="29"/>
        <v>4.404268334126283E-2</v>
      </c>
      <c r="G393" s="11">
        <f t="shared" si="30"/>
        <v>0.99384615384615382</v>
      </c>
      <c r="H393" s="15">
        <f t="shared" si="31"/>
        <v>2.6007488224163613E-2</v>
      </c>
    </row>
    <row r="394" spans="2:8" ht="15" x14ac:dyDescent="0.2">
      <c r="B394" s="5" t="s">
        <v>391</v>
      </c>
      <c r="C394" s="38">
        <v>38</v>
      </c>
      <c r="D394" s="38">
        <v>0</v>
      </c>
      <c r="E394" s="12">
        <f t="shared" si="28"/>
        <v>1.5298522484802125E-3</v>
      </c>
      <c r="F394" s="12" t="str">
        <f t="shared" si="29"/>
        <v/>
      </c>
      <c r="G394" s="11" t="str">
        <f t="shared" si="30"/>
        <v>0</v>
      </c>
      <c r="H394" s="15">
        <f t="shared" si="31"/>
        <v>0</v>
      </c>
    </row>
    <row r="395" spans="2:8" ht="15" x14ac:dyDescent="0.2">
      <c r="B395" s="5" t="s">
        <v>147</v>
      </c>
      <c r="C395" s="38">
        <v>6</v>
      </c>
      <c r="D395" s="38">
        <v>10</v>
      </c>
      <c r="E395" s="12">
        <f t="shared" si="28"/>
        <v>2.415556181810862E-4</v>
      </c>
      <c r="F395" s="12">
        <f t="shared" si="29"/>
        <v>3.3983551960850946E-4</v>
      </c>
      <c r="G395" s="11">
        <f t="shared" si="30"/>
        <v>0.66666666666666663</v>
      </c>
      <c r="H395" s="15">
        <f t="shared" si="31"/>
        <v>1.6103707878739078E-4</v>
      </c>
    </row>
    <row r="396" spans="2:8" ht="15" x14ac:dyDescent="0.2">
      <c r="B396" s="5" t="s">
        <v>151</v>
      </c>
      <c r="C396" s="38">
        <v>4</v>
      </c>
      <c r="D396" s="38">
        <v>1</v>
      </c>
      <c r="E396" s="12">
        <f t="shared" si="28"/>
        <v>1.6103707878739081E-4</v>
      </c>
      <c r="F396" s="12">
        <f t="shared" si="29"/>
        <v>3.398355196085095E-5</v>
      </c>
      <c r="G396" s="11">
        <f t="shared" si="30"/>
        <v>-0.75</v>
      </c>
      <c r="H396" s="15">
        <f t="shared" si="31"/>
        <v>-1.207778090905431E-4</v>
      </c>
    </row>
    <row r="397" spans="2:8" ht="15" x14ac:dyDescent="0.2">
      <c r="B397" s="5" t="s">
        <v>138</v>
      </c>
      <c r="C397" s="38">
        <v>0</v>
      </c>
      <c r="D397" s="38">
        <v>5</v>
      </c>
      <c r="E397" s="12" t="str">
        <f t="shared" si="28"/>
        <v/>
      </c>
      <c r="F397" s="12">
        <f t="shared" si="29"/>
        <v>1.6991775980425473E-4</v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30</v>
      </c>
      <c r="D398" s="38">
        <v>94</v>
      </c>
      <c r="E398" s="12">
        <f t="shared" si="28"/>
        <v>1.207778090905431E-3</v>
      </c>
      <c r="F398" s="12">
        <f t="shared" si="29"/>
        <v>3.1944538843199891E-3</v>
      </c>
      <c r="G398" s="11">
        <f t="shared" si="30"/>
        <v>2.1333333333333333</v>
      </c>
      <c r="H398" s="15">
        <f t="shared" si="31"/>
        <v>2.5765932605982529E-3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1</v>
      </c>
      <c r="D400" s="38">
        <v>4</v>
      </c>
      <c r="E400" s="12">
        <f t="shared" si="28"/>
        <v>4.0259269696847702E-5</v>
      </c>
      <c r="F400" s="12">
        <f t="shared" si="29"/>
        <v>1.359342078434038E-4</v>
      </c>
      <c r="G400" s="11">
        <f t="shared" si="30"/>
        <v>3</v>
      </c>
      <c r="H400" s="15">
        <f t="shared" si="31"/>
        <v>1.207778090905431E-4</v>
      </c>
    </row>
    <row r="401" spans="2:8" ht="15" x14ac:dyDescent="0.2">
      <c r="B401" s="5" t="s">
        <v>392</v>
      </c>
      <c r="C401" s="38">
        <v>321</v>
      </c>
      <c r="D401" s="38">
        <v>217</v>
      </c>
      <c r="E401" s="12">
        <f t="shared" si="28"/>
        <v>1.2923225572688112E-2</v>
      </c>
      <c r="F401" s="12">
        <f t="shared" si="29"/>
        <v>7.3744307755046557E-3</v>
      </c>
      <c r="G401" s="11">
        <f t="shared" si="30"/>
        <v>-0.32398753894080995</v>
      </c>
      <c r="H401" s="15">
        <f t="shared" si="31"/>
        <v>-4.1869640484721608E-3</v>
      </c>
    </row>
    <row r="402" spans="2:8" ht="15" x14ac:dyDescent="0.2">
      <c r="B402" s="5" t="s">
        <v>393</v>
      </c>
      <c r="C402" s="38">
        <v>4</v>
      </c>
      <c r="D402" s="38">
        <v>8</v>
      </c>
      <c r="E402" s="12">
        <f t="shared" si="28"/>
        <v>1.6103707878739081E-4</v>
      </c>
      <c r="F402" s="12">
        <f t="shared" si="29"/>
        <v>2.718684156868076E-4</v>
      </c>
      <c r="G402" s="11">
        <f t="shared" si="30"/>
        <v>1</v>
      </c>
      <c r="H402" s="15">
        <f t="shared" si="31"/>
        <v>1.6103707878739081E-4</v>
      </c>
    </row>
    <row r="403" spans="2:8" ht="15" x14ac:dyDescent="0.2">
      <c r="B403" s="5" t="s">
        <v>394</v>
      </c>
      <c r="C403" s="38">
        <v>25</v>
      </c>
      <c r="D403" s="38">
        <v>110</v>
      </c>
      <c r="E403" s="12">
        <f t="shared" si="28"/>
        <v>1.0064817424211925E-3</v>
      </c>
      <c r="F403" s="12">
        <f t="shared" si="29"/>
        <v>3.7381907156936044E-3</v>
      </c>
      <c r="G403" s="11">
        <f t="shared" si="30"/>
        <v>3.4</v>
      </c>
      <c r="H403" s="15">
        <f t="shared" si="31"/>
        <v>3.4220379242320543E-3</v>
      </c>
    </row>
    <row r="404" spans="2:8" ht="15" x14ac:dyDescent="0.2">
      <c r="B404" s="5" t="s">
        <v>395</v>
      </c>
      <c r="C404" s="38">
        <v>2</v>
      </c>
      <c r="D404" s="38">
        <v>0</v>
      </c>
      <c r="E404" s="12">
        <f t="shared" si="28"/>
        <v>8.0518539393695403E-5</v>
      </c>
      <c r="F404" s="12" t="str">
        <f t="shared" si="29"/>
        <v/>
      </c>
      <c r="G404" s="11" t="str">
        <f t="shared" si="30"/>
        <v>0</v>
      </c>
      <c r="H404" s="15">
        <f t="shared" si="31"/>
        <v>0</v>
      </c>
    </row>
    <row r="405" spans="2:8" ht="15" x14ac:dyDescent="0.2">
      <c r="B405" s="5" t="s">
        <v>396</v>
      </c>
      <c r="C405" s="38">
        <v>86</v>
      </c>
      <c r="D405" s="38">
        <v>68</v>
      </c>
      <c r="E405" s="12">
        <f t="shared" si="28"/>
        <v>3.462297193928902E-3</v>
      </c>
      <c r="F405" s="12">
        <f t="shared" si="29"/>
        <v>2.3108815333378646E-3</v>
      </c>
      <c r="G405" s="11">
        <f t="shared" si="30"/>
        <v>-0.20930232558139536</v>
      </c>
      <c r="H405" s="15">
        <f t="shared" si="31"/>
        <v>-7.2466685454325864E-4</v>
      </c>
    </row>
    <row r="406" spans="2:8" ht="15" x14ac:dyDescent="0.2">
      <c r="B406" s="5" t="s">
        <v>397</v>
      </c>
      <c r="C406" s="38">
        <v>96</v>
      </c>
      <c r="D406" s="38">
        <v>222</v>
      </c>
      <c r="E406" s="12">
        <f t="shared" si="28"/>
        <v>3.8648898908973791E-3</v>
      </c>
      <c r="F406" s="12">
        <f t="shared" si="29"/>
        <v>7.5443485353089102E-3</v>
      </c>
      <c r="G406" s="11">
        <f t="shared" si="30"/>
        <v>1.3125</v>
      </c>
      <c r="H406" s="15">
        <f t="shared" si="31"/>
        <v>5.0726679818028104E-3</v>
      </c>
    </row>
    <row r="407" spans="2:8" ht="15" x14ac:dyDescent="0.2">
      <c r="B407" s="5" t="s">
        <v>398</v>
      </c>
      <c r="C407" s="38">
        <v>38</v>
      </c>
      <c r="D407" s="38">
        <v>20</v>
      </c>
      <c r="E407" s="12">
        <f t="shared" si="28"/>
        <v>1.5298522484802125E-3</v>
      </c>
      <c r="F407" s="12">
        <f t="shared" si="29"/>
        <v>6.7967103921701892E-4</v>
      </c>
      <c r="G407" s="11">
        <f t="shared" si="30"/>
        <v>-0.47368421052631576</v>
      </c>
      <c r="H407" s="15">
        <f t="shared" si="31"/>
        <v>-7.2466685454325853E-4</v>
      </c>
    </row>
    <row r="408" spans="2:8" ht="15" x14ac:dyDescent="0.2">
      <c r="B408" s="5" t="s">
        <v>399</v>
      </c>
      <c r="C408" s="38">
        <v>40</v>
      </c>
      <c r="D408" s="38">
        <v>50</v>
      </c>
      <c r="E408" s="12">
        <f t="shared" si="28"/>
        <v>1.6103707878739079E-3</v>
      </c>
      <c r="F408" s="12">
        <f t="shared" si="29"/>
        <v>1.6991775980425474E-3</v>
      </c>
      <c r="G408" s="11">
        <f t="shared" si="30"/>
        <v>0.25</v>
      </c>
      <c r="H408" s="15">
        <f t="shared" si="31"/>
        <v>4.0259269696847697E-4</v>
      </c>
    </row>
    <row r="409" spans="2:8" ht="15" x14ac:dyDescent="0.2">
      <c r="B409" s="5" t="s">
        <v>139</v>
      </c>
      <c r="C409" s="38">
        <v>13</v>
      </c>
      <c r="D409" s="38">
        <v>28</v>
      </c>
      <c r="E409" s="12">
        <f t="shared" si="28"/>
        <v>5.233705060590201E-4</v>
      </c>
      <c r="F409" s="12">
        <f t="shared" si="29"/>
        <v>9.5153945490382657E-4</v>
      </c>
      <c r="G409" s="11">
        <f t="shared" si="30"/>
        <v>1.1538461538461537</v>
      </c>
      <c r="H409" s="15">
        <f t="shared" si="31"/>
        <v>6.0388904545271541E-4</v>
      </c>
    </row>
    <row r="410" spans="2:8" ht="15" x14ac:dyDescent="0.2">
      <c r="B410" s="5" t="s">
        <v>400</v>
      </c>
      <c r="C410" s="38">
        <v>17</v>
      </c>
      <c r="D410" s="38">
        <v>23</v>
      </c>
      <c r="E410" s="12">
        <f t="shared" si="28"/>
        <v>6.8440758484641093E-4</v>
      </c>
      <c r="F410" s="12">
        <f t="shared" si="29"/>
        <v>7.8162169509957179E-4</v>
      </c>
      <c r="G410" s="11">
        <f t="shared" si="30"/>
        <v>0.35294117647058826</v>
      </c>
      <c r="H410" s="15">
        <f t="shared" si="31"/>
        <v>2.4155561818108622E-4</v>
      </c>
    </row>
    <row r="411" spans="2:8" ht="15" x14ac:dyDescent="0.2">
      <c r="B411" s="5" t="s">
        <v>401</v>
      </c>
      <c r="C411" s="38">
        <v>169</v>
      </c>
      <c r="D411" s="38">
        <v>154</v>
      </c>
      <c r="E411" s="12">
        <f t="shared" si="28"/>
        <v>6.8038165787672614E-3</v>
      </c>
      <c r="F411" s="12">
        <f t="shared" si="29"/>
        <v>5.233467001971046E-3</v>
      </c>
      <c r="G411" s="11">
        <f t="shared" si="30"/>
        <v>-8.8757396449704137E-2</v>
      </c>
      <c r="H411" s="15">
        <f t="shared" si="31"/>
        <v>-6.0388904545271552E-4</v>
      </c>
    </row>
    <row r="412" spans="2:8" ht="15" x14ac:dyDescent="0.2">
      <c r="B412" s="5" t="s">
        <v>402</v>
      </c>
      <c r="C412" s="38">
        <v>31</v>
      </c>
      <c r="D412" s="38">
        <v>83</v>
      </c>
      <c r="E412" s="12">
        <f t="shared" si="28"/>
        <v>1.2480373606022787E-3</v>
      </c>
      <c r="F412" s="12">
        <f t="shared" si="29"/>
        <v>2.8206348127506288E-3</v>
      </c>
      <c r="G412" s="11">
        <f t="shared" si="30"/>
        <v>1.6774193548387097</v>
      </c>
      <c r="H412" s="15">
        <f t="shared" si="31"/>
        <v>2.0934820242360804E-3</v>
      </c>
    </row>
    <row r="413" spans="2:8" ht="15" x14ac:dyDescent="0.2">
      <c r="B413" s="5" t="s">
        <v>403</v>
      </c>
      <c r="C413" s="38">
        <v>3</v>
      </c>
      <c r="D413" s="38">
        <v>7</v>
      </c>
      <c r="E413" s="12">
        <f t="shared" si="28"/>
        <v>1.207778090905431E-4</v>
      </c>
      <c r="F413" s="12">
        <f t="shared" si="29"/>
        <v>2.3788486372595664E-4</v>
      </c>
      <c r="G413" s="11">
        <f t="shared" si="30"/>
        <v>1.3333333333333333</v>
      </c>
      <c r="H413" s="15">
        <f t="shared" si="31"/>
        <v>1.6103707878739078E-4</v>
      </c>
    </row>
    <row r="414" spans="2:8" ht="15" x14ac:dyDescent="0.2">
      <c r="B414" s="5" t="s">
        <v>404</v>
      </c>
      <c r="C414" s="38">
        <v>3</v>
      </c>
      <c r="D414" s="38">
        <v>6</v>
      </c>
      <c r="E414" s="12">
        <f t="shared" si="28"/>
        <v>1.207778090905431E-4</v>
      </c>
      <c r="F414" s="12">
        <f t="shared" si="29"/>
        <v>2.0390131176510569E-4</v>
      </c>
      <c r="G414" s="11">
        <f t="shared" si="30"/>
        <v>1</v>
      </c>
      <c r="H414" s="15">
        <f t="shared" si="31"/>
        <v>1.207778090905431E-4</v>
      </c>
    </row>
    <row r="415" spans="2:8" ht="15" x14ac:dyDescent="0.2">
      <c r="B415" s="5" t="s">
        <v>405</v>
      </c>
      <c r="C415" s="38">
        <v>46</v>
      </c>
      <c r="D415" s="38">
        <v>12</v>
      </c>
      <c r="E415" s="12">
        <f t="shared" si="28"/>
        <v>1.8519264060549941E-3</v>
      </c>
      <c r="F415" s="12">
        <f t="shared" si="29"/>
        <v>4.0780262353021137E-4</v>
      </c>
      <c r="G415" s="11">
        <f t="shared" si="30"/>
        <v>-0.73913043478260865</v>
      </c>
      <c r="H415" s="15">
        <f t="shared" si="31"/>
        <v>-1.3688151696928216E-3</v>
      </c>
    </row>
    <row r="416" spans="2:8" ht="15" x14ac:dyDescent="0.2">
      <c r="B416" s="5" t="s">
        <v>406</v>
      </c>
      <c r="C416" s="38">
        <v>9</v>
      </c>
      <c r="D416" s="38">
        <v>7</v>
      </c>
      <c r="E416" s="12">
        <f t="shared" si="28"/>
        <v>3.6233342727162927E-4</v>
      </c>
      <c r="F416" s="12">
        <f t="shared" si="29"/>
        <v>2.3788486372595664E-4</v>
      </c>
      <c r="G416" s="11">
        <f t="shared" si="30"/>
        <v>-0.22222222222222221</v>
      </c>
      <c r="H416" s="15">
        <f t="shared" si="31"/>
        <v>-8.051853939369539E-5</v>
      </c>
    </row>
    <row r="417" spans="2:8" ht="15" x14ac:dyDescent="0.2">
      <c r="B417" s="5" t="s">
        <v>165</v>
      </c>
      <c r="C417" s="38">
        <v>10</v>
      </c>
      <c r="D417" s="38">
        <v>17</v>
      </c>
      <c r="E417" s="12">
        <f t="shared" si="28"/>
        <v>4.0259269696847697E-4</v>
      </c>
      <c r="F417" s="12">
        <f t="shared" si="29"/>
        <v>5.7772038333446616E-4</v>
      </c>
      <c r="G417" s="11">
        <f t="shared" si="30"/>
        <v>0.7</v>
      </c>
      <c r="H417" s="15">
        <f t="shared" si="31"/>
        <v>2.8181488787793385E-4</v>
      </c>
    </row>
    <row r="418" spans="2:8" ht="15" x14ac:dyDescent="0.2">
      <c r="B418" s="5" t="s">
        <v>166</v>
      </c>
      <c r="C418" s="38">
        <v>0</v>
      </c>
      <c r="D418" s="38">
        <v>1</v>
      </c>
      <c r="E418" s="12" t="str">
        <f t="shared" si="28"/>
        <v/>
      </c>
      <c r="F418" s="12">
        <f t="shared" si="29"/>
        <v>3.398355196085095E-5</v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99</v>
      </c>
      <c r="E419" s="12" t="str">
        <f t="shared" si="28"/>
        <v/>
      </c>
      <c r="F419" s="12">
        <f t="shared" si="29"/>
        <v>3.3643716441242441E-3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152</v>
      </c>
      <c r="D420" s="38">
        <v>162</v>
      </c>
      <c r="E420" s="12">
        <f t="shared" si="28"/>
        <v>6.1194089939208499E-3</v>
      </c>
      <c r="F420" s="12">
        <f t="shared" si="29"/>
        <v>5.5053354176578537E-3</v>
      </c>
      <c r="G420" s="11">
        <f t="shared" si="30"/>
        <v>6.5789473684210523E-2</v>
      </c>
      <c r="H420" s="15">
        <f t="shared" si="31"/>
        <v>4.0259269696847692E-4</v>
      </c>
    </row>
    <row r="421" spans="2:8" ht="30" x14ac:dyDescent="0.2">
      <c r="B421" s="5" t="s">
        <v>409</v>
      </c>
      <c r="C421" s="38">
        <v>25</v>
      </c>
      <c r="D421" s="38">
        <v>12</v>
      </c>
      <c r="E421" s="12">
        <f t="shared" si="28"/>
        <v>1.0064817424211925E-3</v>
      </c>
      <c r="F421" s="12">
        <f t="shared" si="29"/>
        <v>4.0780262353021137E-4</v>
      </c>
      <c r="G421" s="11">
        <f t="shared" si="30"/>
        <v>-0.52</v>
      </c>
      <c r="H421" s="15">
        <f t="shared" si="31"/>
        <v>-5.233705060590201E-4</v>
      </c>
    </row>
    <row r="422" spans="2:8" ht="15" x14ac:dyDescent="0.2">
      <c r="B422" s="5" t="s">
        <v>163</v>
      </c>
      <c r="C422" s="38">
        <v>47</v>
      </c>
      <c r="D422" s="38">
        <v>98</v>
      </c>
      <c r="E422" s="12">
        <f t="shared" si="28"/>
        <v>1.8921856757518419E-3</v>
      </c>
      <c r="F422" s="12">
        <f t="shared" si="29"/>
        <v>3.3303880921633929E-3</v>
      </c>
      <c r="G422" s="11">
        <f t="shared" si="30"/>
        <v>1.0851063829787233</v>
      </c>
      <c r="H422" s="15">
        <f t="shared" si="31"/>
        <v>2.0532227545392323E-3</v>
      </c>
    </row>
    <row r="423" spans="2:8" ht="15" x14ac:dyDescent="0.2">
      <c r="B423" s="5" t="s">
        <v>410</v>
      </c>
      <c r="C423" s="38">
        <v>3</v>
      </c>
      <c r="D423" s="38">
        <v>9</v>
      </c>
      <c r="E423" s="12">
        <f t="shared" si="28"/>
        <v>1.207778090905431E-4</v>
      </c>
      <c r="F423" s="12">
        <f t="shared" si="29"/>
        <v>3.0585196764765856E-4</v>
      </c>
      <c r="G423" s="11">
        <f t="shared" si="30"/>
        <v>2</v>
      </c>
      <c r="H423" s="15">
        <f t="shared" si="31"/>
        <v>2.415556181810862E-4</v>
      </c>
    </row>
    <row r="424" spans="2:8" ht="15" x14ac:dyDescent="0.2">
      <c r="B424" s="5" t="s">
        <v>411</v>
      </c>
      <c r="C424" s="38">
        <v>0</v>
      </c>
      <c r="D424" s="38">
        <v>2</v>
      </c>
      <c r="E424" s="12" t="str">
        <f t="shared" ref="E424:E487" si="32">+IF(C424=0,"",C424/C$294)</f>
        <v/>
      </c>
      <c r="F424" s="12">
        <f t="shared" ref="F424:F487" si="33">+IF(D424=0,"",D424/D$294)</f>
        <v>6.79671039217019E-5</v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5</v>
      </c>
      <c r="D426" s="38">
        <v>2</v>
      </c>
      <c r="E426" s="12">
        <f t="shared" si="32"/>
        <v>2.0129634848423849E-4</v>
      </c>
      <c r="F426" s="12">
        <f t="shared" si="33"/>
        <v>6.79671039217019E-5</v>
      </c>
      <c r="G426" s="11">
        <f t="shared" si="34"/>
        <v>-0.6</v>
      </c>
      <c r="H426" s="15">
        <f t="shared" si="35"/>
        <v>-1.2077780909054308E-4</v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51</v>
      </c>
      <c r="D428" s="38">
        <v>94</v>
      </c>
      <c r="E428" s="12">
        <f t="shared" si="32"/>
        <v>2.0532227545392327E-3</v>
      </c>
      <c r="F428" s="12">
        <f t="shared" si="33"/>
        <v>3.1944538843199891E-3</v>
      </c>
      <c r="G428" s="11">
        <f t="shared" si="34"/>
        <v>0.84313725490196079</v>
      </c>
      <c r="H428" s="15">
        <f t="shared" si="35"/>
        <v>1.731148596964451E-3</v>
      </c>
    </row>
    <row r="429" spans="2:8" ht="15" x14ac:dyDescent="0.2">
      <c r="B429" s="5" t="s">
        <v>415</v>
      </c>
      <c r="C429" s="38">
        <v>44</v>
      </c>
      <c r="D429" s="38">
        <v>32</v>
      </c>
      <c r="E429" s="12">
        <f t="shared" si="32"/>
        <v>1.7714078666612987E-3</v>
      </c>
      <c r="F429" s="12">
        <f t="shared" si="33"/>
        <v>1.0874736627472304E-3</v>
      </c>
      <c r="G429" s="11">
        <f t="shared" si="34"/>
        <v>-0.27272727272727271</v>
      </c>
      <c r="H429" s="15">
        <f t="shared" si="35"/>
        <v>-4.8311123636217234E-4</v>
      </c>
    </row>
    <row r="430" spans="2:8" ht="15" x14ac:dyDescent="0.2">
      <c r="B430" s="5" t="s">
        <v>416</v>
      </c>
      <c r="C430" s="38">
        <v>122</v>
      </c>
      <c r="D430" s="38">
        <v>272</v>
      </c>
      <c r="E430" s="12">
        <f t="shared" si="32"/>
        <v>4.9116309030154195E-3</v>
      </c>
      <c r="F430" s="12">
        <f t="shared" si="33"/>
        <v>9.2435261333514585E-3</v>
      </c>
      <c r="G430" s="11">
        <f t="shared" si="34"/>
        <v>1.2295081967213115</v>
      </c>
      <c r="H430" s="15">
        <f t="shared" si="35"/>
        <v>6.0388904545271554E-3</v>
      </c>
    </row>
    <row r="431" spans="2:8" ht="15" x14ac:dyDescent="0.2">
      <c r="B431" s="5" t="s">
        <v>169</v>
      </c>
      <c r="C431" s="38">
        <v>68</v>
      </c>
      <c r="D431" s="38">
        <v>179</v>
      </c>
      <c r="E431" s="12">
        <f t="shared" si="32"/>
        <v>2.7376303393856437E-3</v>
      </c>
      <c r="F431" s="12">
        <f t="shared" si="33"/>
        <v>6.0830558009923198E-3</v>
      </c>
      <c r="G431" s="11">
        <f t="shared" si="34"/>
        <v>1.6323529411764706</v>
      </c>
      <c r="H431" s="15">
        <f t="shared" si="35"/>
        <v>4.4687789363500952E-3</v>
      </c>
    </row>
    <row r="432" spans="2:8" ht="15" x14ac:dyDescent="0.2">
      <c r="B432" s="5" t="s">
        <v>417</v>
      </c>
      <c r="C432" s="38">
        <v>1599</v>
      </c>
      <c r="D432" s="38">
        <v>2342</v>
      </c>
      <c r="E432" s="12">
        <f t="shared" si="32"/>
        <v>6.437457224525947E-2</v>
      </c>
      <c r="F432" s="12">
        <f t="shared" si="33"/>
        <v>7.958947869231292E-2</v>
      </c>
      <c r="G432" s="11">
        <f t="shared" si="34"/>
        <v>0.4646654158849281</v>
      </c>
      <c r="H432" s="15">
        <f t="shared" si="35"/>
        <v>2.9912637384757843E-2</v>
      </c>
    </row>
    <row r="433" spans="2:8" ht="15" x14ac:dyDescent="0.2">
      <c r="B433" s="5" t="s">
        <v>162</v>
      </c>
      <c r="C433" s="38">
        <v>262</v>
      </c>
      <c r="D433" s="38">
        <v>246</v>
      </c>
      <c r="E433" s="12">
        <f t="shared" si="32"/>
        <v>1.0547928660574097E-2</v>
      </c>
      <c r="F433" s="12">
        <f t="shared" si="33"/>
        <v>8.3599537823693341E-3</v>
      </c>
      <c r="G433" s="11">
        <f t="shared" si="34"/>
        <v>-6.1068702290076333E-2</v>
      </c>
      <c r="H433" s="15">
        <f t="shared" si="35"/>
        <v>-6.4414831514956312E-4</v>
      </c>
    </row>
    <row r="434" spans="2:8" ht="30" x14ac:dyDescent="0.2">
      <c r="B434" s="5" t="s">
        <v>418</v>
      </c>
      <c r="C434" s="38">
        <v>80</v>
      </c>
      <c r="D434" s="38">
        <v>40</v>
      </c>
      <c r="E434" s="12">
        <f t="shared" si="32"/>
        <v>3.2207415757478158E-3</v>
      </c>
      <c r="F434" s="12">
        <f t="shared" si="33"/>
        <v>1.3593420784340378E-3</v>
      </c>
      <c r="G434" s="11">
        <f t="shared" si="34"/>
        <v>-0.5</v>
      </c>
      <c r="H434" s="15">
        <f t="shared" si="35"/>
        <v>-1.6103707878739079E-3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98</v>
      </c>
      <c r="D436" s="38">
        <v>31</v>
      </c>
      <c r="E436" s="12">
        <f t="shared" si="32"/>
        <v>3.9454084302910745E-3</v>
      </c>
      <c r="F436" s="12">
        <f t="shared" si="33"/>
        <v>1.0534901107863794E-3</v>
      </c>
      <c r="G436" s="11">
        <f t="shared" si="34"/>
        <v>-0.68367346938775508</v>
      </c>
      <c r="H436" s="15">
        <f t="shared" si="35"/>
        <v>-2.6973710696887956E-3</v>
      </c>
    </row>
    <row r="437" spans="2:8" ht="30" x14ac:dyDescent="0.2">
      <c r="B437" s="5" t="s">
        <v>420</v>
      </c>
      <c r="C437" s="38">
        <v>199</v>
      </c>
      <c r="D437" s="38">
        <v>241</v>
      </c>
      <c r="E437" s="12">
        <f t="shared" si="32"/>
        <v>8.0115946696726927E-3</v>
      </c>
      <c r="F437" s="12">
        <f t="shared" si="33"/>
        <v>8.1900360225650778E-3</v>
      </c>
      <c r="G437" s="11">
        <f t="shared" si="34"/>
        <v>0.21105527638190955</v>
      </c>
      <c r="H437" s="15">
        <f t="shared" si="35"/>
        <v>1.6908893272676035E-3</v>
      </c>
    </row>
    <row r="438" spans="2:8" ht="15" x14ac:dyDescent="0.2">
      <c r="B438" s="5" t="s">
        <v>155</v>
      </c>
      <c r="C438" s="38">
        <v>35</v>
      </c>
      <c r="D438" s="38">
        <v>56</v>
      </c>
      <c r="E438" s="12">
        <f t="shared" si="32"/>
        <v>1.4090744393896696E-3</v>
      </c>
      <c r="F438" s="12">
        <f t="shared" si="33"/>
        <v>1.9030789098076531E-3</v>
      </c>
      <c r="G438" s="11">
        <f t="shared" si="34"/>
        <v>0.6</v>
      </c>
      <c r="H438" s="15">
        <f t="shared" si="35"/>
        <v>8.4544466363380177E-4</v>
      </c>
    </row>
    <row r="439" spans="2:8" ht="15" x14ac:dyDescent="0.2">
      <c r="B439" s="5" t="s">
        <v>154</v>
      </c>
      <c r="C439" s="38">
        <v>1</v>
      </c>
      <c r="D439" s="38">
        <v>20</v>
      </c>
      <c r="E439" s="12">
        <f t="shared" si="32"/>
        <v>4.0259269696847702E-5</v>
      </c>
      <c r="F439" s="12">
        <f t="shared" si="33"/>
        <v>6.7967103921701892E-4</v>
      </c>
      <c r="G439" s="11">
        <f t="shared" si="34"/>
        <v>19</v>
      </c>
      <c r="H439" s="15">
        <f t="shared" si="35"/>
        <v>7.6492612424010635E-4</v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8</v>
      </c>
      <c r="D441" s="38">
        <v>42</v>
      </c>
      <c r="E441" s="12">
        <f t="shared" si="32"/>
        <v>3.2207415757478161E-4</v>
      </c>
      <c r="F441" s="12">
        <f t="shared" si="33"/>
        <v>1.4273091823557398E-3</v>
      </c>
      <c r="G441" s="11">
        <f t="shared" si="34"/>
        <v>4.25</v>
      </c>
      <c r="H441" s="15">
        <f t="shared" si="35"/>
        <v>1.3688151696928219E-3</v>
      </c>
    </row>
    <row r="442" spans="2:8" ht="15" x14ac:dyDescent="0.2">
      <c r="B442" s="5" t="s">
        <v>422</v>
      </c>
      <c r="C442" s="38">
        <v>116</v>
      </c>
      <c r="D442" s="38">
        <v>77</v>
      </c>
      <c r="E442" s="12">
        <f t="shared" si="32"/>
        <v>4.6700752848343333E-3</v>
      </c>
      <c r="F442" s="12">
        <f t="shared" si="33"/>
        <v>2.616733500985523E-3</v>
      </c>
      <c r="G442" s="11">
        <f t="shared" si="34"/>
        <v>-0.33620689655172414</v>
      </c>
      <c r="H442" s="15">
        <f t="shared" si="35"/>
        <v>-1.5701115181770604E-3</v>
      </c>
    </row>
    <row r="443" spans="2:8" ht="15" x14ac:dyDescent="0.2">
      <c r="B443" s="5" t="s">
        <v>423</v>
      </c>
      <c r="C443" s="38">
        <v>5</v>
      </c>
      <c r="D443" s="38">
        <v>2</v>
      </c>
      <c r="E443" s="12">
        <f t="shared" si="32"/>
        <v>2.0129634848423849E-4</v>
      </c>
      <c r="F443" s="12">
        <f t="shared" si="33"/>
        <v>6.79671039217019E-5</v>
      </c>
      <c r="G443" s="11">
        <f t="shared" si="34"/>
        <v>-0.6</v>
      </c>
      <c r="H443" s="15">
        <f t="shared" si="35"/>
        <v>-1.2077780909054308E-4</v>
      </c>
    </row>
    <row r="444" spans="2:8" ht="15" x14ac:dyDescent="0.2">
      <c r="B444" s="5" t="s">
        <v>424</v>
      </c>
      <c r="C444" s="38">
        <v>24</v>
      </c>
      <c r="D444" s="38">
        <v>7</v>
      </c>
      <c r="E444" s="12">
        <f t="shared" si="32"/>
        <v>9.6622247272434478E-4</v>
      </c>
      <c r="F444" s="12">
        <f t="shared" si="33"/>
        <v>2.3788486372595664E-4</v>
      </c>
      <c r="G444" s="11">
        <f t="shared" si="34"/>
        <v>-0.70833333333333337</v>
      </c>
      <c r="H444" s="15">
        <f t="shared" si="35"/>
        <v>-6.8440758484641093E-4</v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12</v>
      </c>
      <c r="D446" s="38">
        <v>5</v>
      </c>
      <c r="E446" s="12">
        <f t="shared" si="32"/>
        <v>4.8311123636217239E-4</v>
      </c>
      <c r="F446" s="12">
        <f t="shared" si="33"/>
        <v>1.6991775980425473E-4</v>
      </c>
      <c r="G446" s="11">
        <f t="shared" si="34"/>
        <v>-0.58333333333333337</v>
      </c>
      <c r="H446" s="15">
        <f t="shared" si="35"/>
        <v>-2.818148878779339E-4</v>
      </c>
    </row>
    <row r="447" spans="2:8" ht="30" x14ac:dyDescent="0.2">
      <c r="B447" s="5" t="s">
        <v>427</v>
      </c>
      <c r="C447" s="38">
        <v>0</v>
      </c>
      <c r="D447" s="38">
        <v>3</v>
      </c>
      <c r="E447" s="12" t="str">
        <f t="shared" si="32"/>
        <v/>
      </c>
      <c r="F447" s="12">
        <f t="shared" si="33"/>
        <v>1.0195065588255284E-4</v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18</v>
      </c>
      <c r="D448" s="38">
        <v>7</v>
      </c>
      <c r="E448" s="12">
        <f t="shared" si="32"/>
        <v>7.2466685454325853E-4</v>
      </c>
      <c r="F448" s="12">
        <f t="shared" si="33"/>
        <v>2.3788486372595664E-4</v>
      </c>
      <c r="G448" s="11">
        <f t="shared" si="34"/>
        <v>-0.61111111111111116</v>
      </c>
      <c r="H448" s="15">
        <f t="shared" si="35"/>
        <v>-4.4285196666532468E-4</v>
      </c>
    </row>
    <row r="449" spans="2:8" ht="30" x14ac:dyDescent="0.2">
      <c r="B449" s="5" t="s">
        <v>429</v>
      </c>
      <c r="C449" s="38">
        <v>6</v>
      </c>
      <c r="D449" s="38">
        <v>9</v>
      </c>
      <c r="E449" s="12">
        <f t="shared" si="32"/>
        <v>2.415556181810862E-4</v>
      </c>
      <c r="F449" s="12">
        <f t="shared" si="33"/>
        <v>3.0585196764765856E-4</v>
      </c>
      <c r="G449" s="11">
        <f t="shared" si="34"/>
        <v>0.5</v>
      </c>
      <c r="H449" s="15">
        <f t="shared" si="35"/>
        <v>1.207778090905431E-4</v>
      </c>
    </row>
    <row r="450" spans="2:8" ht="15" x14ac:dyDescent="0.2">
      <c r="B450" s="5" t="s">
        <v>430</v>
      </c>
      <c r="C450" s="38">
        <v>5</v>
      </c>
      <c r="D450" s="38">
        <v>6</v>
      </c>
      <c r="E450" s="12">
        <f t="shared" si="32"/>
        <v>2.0129634848423849E-4</v>
      </c>
      <c r="F450" s="12">
        <f t="shared" si="33"/>
        <v>2.0390131176510569E-4</v>
      </c>
      <c r="G450" s="11">
        <f t="shared" si="34"/>
        <v>0.2</v>
      </c>
      <c r="H450" s="15">
        <f t="shared" si="35"/>
        <v>4.0259269696847702E-5</v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4</v>
      </c>
      <c r="E452" s="12" t="str">
        <f t="shared" si="32"/>
        <v/>
      </c>
      <c r="F452" s="12">
        <f t="shared" si="33"/>
        <v>1.359342078434038E-4</v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4</v>
      </c>
      <c r="D453" s="38">
        <v>0</v>
      </c>
      <c r="E453" s="12">
        <f t="shared" si="32"/>
        <v>1.6103707878739081E-4</v>
      </c>
      <c r="F453" s="12" t="str">
        <f t="shared" si="33"/>
        <v/>
      </c>
      <c r="G453" s="11" t="str">
        <f t="shared" si="34"/>
        <v>0</v>
      </c>
      <c r="H453" s="15">
        <f t="shared" si="35"/>
        <v>0</v>
      </c>
    </row>
    <row r="454" spans="2:8" ht="15" x14ac:dyDescent="0.2">
      <c r="B454" s="5" t="s">
        <v>156</v>
      </c>
      <c r="C454" s="38">
        <v>101</v>
      </c>
      <c r="D454" s="38">
        <v>30</v>
      </c>
      <c r="E454" s="12">
        <f t="shared" si="32"/>
        <v>4.0661862393816172E-3</v>
      </c>
      <c r="F454" s="12">
        <f t="shared" si="33"/>
        <v>1.0195065588255285E-3</v>
      </c>
      <c r="G454" s="11">
        <f t="shared" si="34"/>
        <v>-0.70297029702970293</v>
      </c>
      <c r="H454" s="15">
        <f t="shared" si="35"/>
        <v>-2.858408148476186E-3</v>
      </c>
    </row>
    <row r="455" spans="2:8" ht="15" x14ac:dyDescent="0.2">
      <c r="B455" s="5" t="s">
        <v>158</v>
      </c>
      <c r="C455" s="38">
        <v>35</v>
      </c>
      <c r="D455" s="38">
        <v>43</v>
      </c>
      <c r="E455" s="12">
        <f t="shared" si="32"/>
        <v>1.4090744393896696E-3</v>
      </c>
      <c r="F455" s="12">
        <f t="shared" si="33"/>
        <v>1.4612927343165907E-3</v>
      </c>
      <c r="G455" s="11">
        <f t="shared" si="34"/>
        <v>0.22857142857142856</v>
      </c>
      <c r="H455" s="15">
        <f t="shared" si="35"/>
        <v>3.2207415757478161E-4</v>
      </c>
    </row>
    <row r="456" spans="2:8" ht="15" x14ac:dyDescent="0.2">
      <c r="B456" s="5" t="s">
        <v>432</v>
      </c>
      <c r="C456" s="38">
        <v>93</v>
      </c>
      <c r="D456" s="38">
        <v>39</v>
      </c>
      <c r="E456" s="12">
        <f t="shared" si="32"/>
        <v>3.744112081806836E-3</v>
      </c>
      <c r="F456" s="12">
        <f t="shared" si="33"/>
        <v>1.3253585264731869E-3</v>
      </c>
      <c r="G456" s="11">
        <f t="shared" si="34"/>
        <v>-0.58064516129032262</v>
      </c>
      <c r="H456" s="15">
        <f t="shared" si="35"/>
        <v>-2.1740005636297758E-3</v>
      </c>
    </row>
    <row r="457" spans="2:8" ht="15" x14ac:dyDescent="0.2">
      <c r="B457" s="5" t="s">
        <v>433</v>
      </c>
      <c r="C457" s="38">
        <v>7</v>
      </c>
      <c r="D457" s="38">
        <v>21</v>
      </c>
      <c r="E457" s="12">
        <f t="shared" si="32"/>
        <v>2.818148878779339E-4</v>
      </c>
      <c r="F457" s="12">
        <f t="shared" si="33"/>
        <v>7.1365459117786988E-4</v>
      </c>
      <c r="G457" s="11">
        <f t="shared" si="34"/>
        <v>2</v>
      </c>
      <c r="H457" s="15">
        <f t="shared" si="35"/>
        <v>5.6362977575586781E-4</v>
      </c>
    </row>
    <row r="458" spans="2:8" ht="15" x14ac:dyDescent="0.2">
      <c r="B458" s="5" t="s">
        <v>168</v>
      </c>
      <c r="C458" s="38">
        <v>40</v>
      </c>
      <c r="D458" s="38">
        <v>61</v>
      </c>
      <c r="E458" s="12">
        <f t="shared" si="32"/>
        <v>1.6103707878739079E-3</v>
      </c>
      <c r="F458" s="12">
        <f t="shared" si="33"/>
        <v>2.0729966696119077E-3</v>
      </c>
      <c r="G458" s="11">
        <f t="shared" si="34"/>
        <v>0.52500000000000002</v>
      </c>
      <c r="H458" s="15">
        <f t="shared" si="35"/>
        <v>8.4544466363380166E-4</v>
      </c>
    </row>
    <row r="459" spans="2:8" ht="15" x14ac:dyDescent="0.2">
      <c r="B459" s="5" t="s">
        <v>161</v>
      </c>
      <c r="C459" s="38">
        <v>0</v>
      </c>
      <c r="D459" s="38">
        <v>1</v>
      </c>
      <c r="E459" s="12" t="str">
        <f t="shared" si="32"/>
        <v/>
      </c>
      <c r="F459" s="12">
        <f t="shared" si="33"/>
        <v>3.398355196085095E-5</v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232</v>
      </c>
      <c r="D460" s="38">
        <v>180</v>
      </c>
      <c r="E460" s="12">
        <f t="shared" si="32"/>
        <v>9.3401505696686666E-3</v>
      </c>
      <c r="F460" s="12">
        <f t="shared" si="33"/>
        <v>6.1170393529531705E-3</v>
      </c>
      <c r="G460" s="11">
        <f t="shared" si="34"/>
        <v>-0.22413793103448276</v>
      </c>
      <c r="H460" s="15">
        <f t="shared" si="35"/>
        <v>-2.0934820242360804E-3</v>
      </c>
    </row>
    <row r="461" spans="2:8" ht="30" x14ac:dyDescent="0.2">
      <c r="B461" s="5" t="s">
        <v>173</v>
      </c>
      <c r="C461" s="38">
        <v>3</v>
      </c>
      <c r="D461" s="38">
        <v>1</v>
      </c>
      <c r="E461" s="12">
        <f t="shared" si="32"/>
        <v>1.207778090905431E-4</v>
      </c>
      <c r="F461" s="12">
        <f t="shared" si="33"/>
        <v>3.398355196085095E-5</v>
      </c>
      <c r="G461" s="11">
        <f t="shared" si="34"/>
        <v>-0.66666666666666663</v>
      </c>
      <c r="H461" s="15">
        <f t="shared" si="35"/>
        <v>-8.051853939369539E-5</v>
      </c>
    </row>
    <row r="462" spans="2:8" ht="15" x14ac:dyDescent="0.2">
      <c r="B462" s="5" t="s">
        <v>174</v>
      </c>
      <c r="C462" s="38">
        <v>20</v>
      </c>
      <c r="D462" s="38">
        <v>0</v>
      </c>
      <c r="E462" s="12">
        <f t="shared" si="32"/>
        <v>8.0518539393695395E-4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306</v>
      </c>
      <c r="D463" s="38">
        <v>253</v>
      </c>
      <c r="E463" s="12">
        <f t="shared" si="32"/>
        <v>1.2319336527235396E-2</v>
      </c>
      <c r="F463" s="12">
        <f t="shared" si="33"/>
        <v>8.5978386460952901E-3</v>
      </c>
      <c r="G463" s="11">
        <f t="shared" si="34"/>
        <v>-0.17320261437908496</v>
      </c>
      <c r="H463" s="15">
        <f t="shared" si="35"/>
        <v>-2.1337412939329281E-3</v>
      </c>
    </row>
    <row r="464" spans="2:8" ht="15" x14ac:dyDescent="0.2">
      <c r="B464" s="5" t="s">
        <v>478</v>
      </c>
      <c r="C464" s="38">
        <v>57</v>
      </c>
      <c r="D464" s="38">
        <v>41</v>
      </c>
      <c r="E464" s="12">
        <f t="shared" si="32"/>
        <v>2.2947783727203189E-3</v>
      </c>
      <c r="F464" s="12">
        <f t="shared" si="33"/>
        <v>1.3933256303948888E-3</v>
      </c>
      <c r="G464" s="11">
        <f t="shared" si="34"/>
        <v>-0.2807017543859649</v>
      </c>
      <c r="H464" s="15">
        <f t="shared" si="35"/>
        <v>-6.4414831514956322E-4</v>
      </c>
    </row>
    <row r="465" spans="2:8" ht="15" x14ac:dyDescent="0.2">
      <c r="B465" s="5" t="s">
        <v>183</v>
      </c>
      <c r="C465" s="38">
        <v>1</v>
      </c>
      <c r="D465" s="38">
        <v>0</v>
      </c>
      <c r="E465" s="12">
        <f t="shared" si="32"/>
        <v>4.0259269696847702E-5</v>
      </c>
      <c r="F465" s="12" t="str">
        <f t="shared" si="33"/>
        <v/>
      </c>
      <c r="G465" s="11" t="str">
        <f t="shared" si="34"/>
        <v>0</v>
      </c>
      <c r="H465" s="15">
        <f t="shared" si="35"/>
        <v>0</v>
      </c>
    </row>
    <row r="466" spans="2:8" ht="15" x14ac:dyDescent="0.2">
      <c r="B466" s="5" t="s">
        <v>178</v>
      </c>
      <c r="C466" s="38">
        <v>45</v>
      </c>
      <c r="D466" s="38">
        <v>57</v>
      </c>
      <c r="E466" s="12">
        <f t="shared" si="32"/>
        <v>1.8116671363581464E-3</v>
      </c>
      <c r="F466" s="12">
        <f t="shared" si="33"/>
        <v>1.9370624617685041E-3</v>
      </c>
      <c r="G466" s="11">
        <f t="shared" si="34"/>
        <v>0.26666666666666666</v>
      </c>
      <c r="H466" s="15">
        <f t="shared" si="35"/>
        <v>4.8311123636217239E-4</v>
      </c>
    </row>
    <row r="467" spans="2:8" ht="15" x14ac:dyDescent="0.2">
      <c r="B467" s="5" t="s">
        <v>479</v>
      </c>
      <c r="C467" s="38">
        <v>5</v>
      </c>
      <c r="D467" s="38">
        <v>84</v>
      </c>
      <c r="E467" s="12">
        <f t="shared" si="32"/>
        <v>2.0129634848423849E-4</v>
      </c>
      <c r="F467" s="12">
        <f t="shared" si="33"/>
        <v>2.8546183647114795E-3</v>
      </c>
      <c r="G467" s="11">
        <f t="shared" si="34"/>
        <v>15.8</v>
      </c>
      <c r="H467" s="15">
        <f t="shared" si="35"/>
        <v>3.1804823060509681E-3</v>
      </c>
    </row>
    <row r="468" spans="2:8" ht="15" x14ac:dyDescent="0.2">
      <c r="B468" s="5" t="s">
        <v>182</v>
      </c>
      <c r="C468" s="38">
        <v>5</v>
      </c>
      <c r="D468" s="38">
        <v>6</v>
      </c>
      <c r="E468" s="12">
        <f t="shared" si="32"/>
        <v>2.0129634848423849E-4</v>
      </c>
      <c r="F468" s="12">
        <f t="shared" si="33"/>
        <v>2.0390131176510569E-4</v>
      </c>
      <c r="G468" s="11">
        <f t="shared" si="34"/>
        <v>0.2</v>
      </c>
      <c r="H468" s="15">
        <f t="shared" si="35"/>
        <v>4.0259269696847702E-5</v>
      </c>
    </row>
    <row r="469" spans="2:8" ht="15" x14ac:dyDescent="0.2">
      <c r="B469" s="5" t="s">
        <v>175</v>
      </c>
      <c r="C469" s="38">
        <v>2</v>
      </c>
      <c r="D469" s="38">
        <v>5</v>
      </c>
      <c r="E469" s="12">
        <f t="shared" si="32"/>
        <v>8.0518539393695403E-5</v>
      </c>
      <c r="F469" s="12">
        <f t="shared" si="33"/>
        <v>1.6991775980425473E-4</v>
      </c>
      <c r="G469" s="11">
        <f t="shared" si="34"/>
        <v>1.5</v>
      </c>
      <c r="H469" s="15">
        <f t="shared" si="35"/>
        <v>1.207778090905431E-4</v>
      </c>
    </row>
    <row r="470" spans="2:8" ht="15" x14ac:dyDescent="0.2">
      <c r="B470" s="5" t="s">
        <v>434</v>
      </c>
      <c r="C470" s="38">
        <v>0</v>
      </c>
      <c r="D470" s="38">
        <v>3</v>
      </c>
      <c r="E470" s="12" t="str">
        <f t="shared" si="32"/>
        <v/>
      </c>
      <c r="F470" s="12">
        <f t="shared" si="33"/>
        <v>1.0195065588255284E-4</v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1</v>
      </c>
      <c r="D471" s="38">
        <v>19</v>
      </c>
      <c r="E471" s="12">
        <f t="shared" si="32"/>
        <v>4.0259269696847702E-5</v>
      </c>
      <c r="F471" s="12">
        <f t="shared" si="33"/>
        <v>6.4568748725616796E-4</v>
      </c>
      <c r="G471" s="11">
        <f t="shared" si="34"/>
        <v>18</v>
      </c>
      <c r="H471" s="15">
        <f t="shared" si="35"/>
        <v>7.2466685454325864E-4</v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6</v>
      </c>
      <c r="D473" s="38">
        <v>34</v>
      </c>
      <c r="E473" s="12">
        <f t="shared" si="32"/>
        <v>2.415556181810862E-4</v>
      </c>
      <c r="F473" s="12">
        <f t="shared" si="33"/>
        <v>1.1554407666689323E-3</v>
      </c>
      <c r="G473" s="11">
        <f t="shared" si="34"/>
        <v>4.666666666666667</v>
      </c>
      <c r="H473" s="15">
        <f t="shared" si="35"/>
        <v>1.1272595515117356E-3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28</v>
      </c>
      <c r="D475" s="38">
        <v>21</v>
      </c>
      <c r="E475" s="12">
        <f t="shared" si="32"/>
        <v>1.1272595515117356E-3</v>
      </c>
      <c r="F475" s="12">
        <f t="shared" si="33"/>
        <v>7.1365459117786988E-4</v>
      </c>
      <c r="G475" s="11">
        <f t="shared" si="34"/>
        <v>-0.25</v>
      </c>
      <c r="H475" s="15">
        <f t="shared" si="35"/>
        <v>-2.818148878779339E-4</v>
      </c>
    </row>
    <row r="476" spans="2:8" ht="30" x14ac:dyDescent="0.2">
      <c r="B476" s="5" t="s">
        <v>438</v>
      </c>
      <c r="C476" s="38">
        <v>64</v>
      </c>
      <c r="D476" s="38">
        <v>11</v>
      </c>
      <c r="E476" s="12">
        <f t="shared" si="32"/>
        <v>2.5765932605982529E-3</v>
      </c>
      <c r="F476" s="12">
        <f t="shared" si="33"/>
        <v>3.7381907156936042E-4</v>
      </c>
      <c r="G476" s="11">
        <f t="shared" si="34"/>
        <v>-0.828125</v>
      </c>
      <c r="H476" s="15">
        <f t="shared" si="35"/>
        <v>-2.1337412939329281E-3</v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121</v>
      </c>
      <c r="D478" s="38">
        <v>149</v>
      </c>
      <c r="E478" s="12">
        <f t="shared" si="32"/>
        <v>4.8713716333185714E-3</v>
      </c>
      <c r="F478" s="12">
        <f t="shared" si="33"/>
        <v>5.0635492421667915E-3</v>
      </c>
      <c r="G478" s="11">
        <f t="shared" si="34"/>
        <v>0.23140495867768596</v>
      </c>
      <c r="H478" s="15">
        <f t="shared" si="35"/>
        <v>1.1272595515117356E-3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1</v>
      </c>
      <c r="D480" s="38">
        <v>0</v>
      </c>
      <c r="E480" s="12">
        <f t="shared" si="32"/>
        <v>4.0259269696847702E-5</v>
      </c>
      <c r="F480" s="12" t="str">
        <f t="shared" si="33"/>
        <v/>
      </c>
      <c r="G480" s="11" t="str">
        <f t="shared" si="34"/>
        <v>0</v>
      </c>
      <c r="H480" s="15">
        <f t="shared" si="35"/>
        <v>0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335</v>
      </c>
      <c r="D483" s="38">
        <v>603</v>
      </c>
      <c r="E483" s="12">
        <f t="shared" si="32"/>
        <v>1.3486855348443979E-2</v>
      </c>
      <c r="F483" s="12">
        <f t="shared" si="33"/>
        <v>2.0492081832393122E-2</v>
      </c>
      <c r="G483" s="11">
        <f t="shared" si="34"/>
        <v>0.8</v>
      </c>
      <c r="H483" s="15">
        <f t="shared" si="35"/>
        <v>1.0789484278755184E-2</v>
      </c>
    </row>
    <row r="484" spans="2:8" ht="30" x14ac:dyDescent="0.2">
      <c r="B484" s="5" t="s">
        <v>184</v>
      </c>
      <c r="C484" s="38">
        <v>184</v>
      </c>
      <c r="D484" s="38">
        <v>396</v>
      </c>
      <c r="E484" s="12">
        <f t="shared" si="32"/>
        <v>7.4077056242199766E-3</v>
      </c>
      <c r="F484" s="12">
        <f t="shared" si="33"/>
        <v>1.3457486576496976E-2</v>
      </c>
      <c r="G484" s="11">
        <f t="shared" si="34"/>
        <v>1.1521739130434783</v>
      </c>
      <c r="H484" s="15">
        <f t="shared" si="35"/>
        <v>8.5349651757317124E-3</v>
      </c>
    </row>
    <row r="485" spans="2:8" ht="15" x14ac:dyDescent="0.2">
      <c r="B485" s="5" t="s">
        <v>443</v>
      </c>
      <c r="C485" s="38">
        <v>571</v>
      </c>
      <c r="D485" s="38">
        <v>550</v>
      </c>
      <c r="E485" s="12">
        <f t="shared" si="32"/>
        <v>2.2988042996900035E-2</v>
      </c>
      <c r="F485" s="12">
        <f t="shared" si="33"/>
        <v>1.869095357846802E-2</v>
      </c>
      <c r="G485" s="11">
        <f t="shared" si="34"/>
        <v>-3.6777583187390543E-2</v>
      </c>
      <c r="H485" s="15">
        <f t="shared" si="35"/>
        <v>-8.4544466363380166E-4</v>
      </c>
    </row>
    <row r="486" spans="2:8" ht="15" x14ac:dyDescent="0.2">
      <c r="B486" s="5" t="s">
        <v>171</v>
      </c>
      <c r="C486" s="38">
        <v>0</v>
      </c>
      <c r="D486" s="38">
        <v>9</v>
      </c>
      <c r="E486" s="12" t="str">
        <f t="shared" si="32"/>
        <v/>
      </c>
      <c r="F486" s="12">
        <f t="shared" si="33"/>
        <v>3.0585196764765856E-4</v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1</v>
      </c>
      <c r="D487" s="38">
        <v>0</v>
      </c>
      <c r="E487" s="12">
        <f t="shared" si="32"/>
        <v>4.0259269696847702E-5</v>
      </c>
      <c r="F487" s="12" t="str">
        <f t="shared" si="33"/>
        <v/>
      </c>
      <c r="G487" s="11" t="str">
        <f t="shared" si="34"/>
        <v>0</v>
      </c>
      <c r="H487" s="15">
        <f t="shared" si="35"/>
        <v>0</v>
      </c>
    </row>
    <row r="488" spans="2:8" ht="13.5" customHeight="1" x14ac:dyDescent="0.2">
      <c r="B488" s="5" t="s">
        <v>445</v>
      </c>
      <c r="C488" s="38">
        <v>12</v>
      </c>
      <c r="D488" s="38">
        <v>0</v>
      </c>
      <c r="E488" s="12">
        <f t="shared" ref="E488:E499" si="36">+IF(C488=0,"",C488/C$294)</f>
        <v>4.8311123636217239E-4</v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>
        <f t="shared" ref="H488:H499" si="39">+IF(OR(AND(E488=""),(G488="")),"",E488*G488)</f>
        <v>0</v>
      </c>
    </row>
    <row r="489" spans="2:8" ht="13.5" customHeight="1" x14ac:dyDescent="0.2">
      <c r="B489" s="5" t="s">
        <v>446</v>
      </c>
      <c r="C489" s="38">
        <v>10</v>
      </c>
      <c r="D489" s="38">
        <v>13</v>
      </c>
      <c r="E489" s="12">
        <f t="shared" si="36"/>
        <v>4.0259269696847697E-4</v>
      </c>
      <c r="F489" s="12">
        <f t="shared" si="37"/>
        <v>4.4178617549106233E-4</v>
      </c>
      <c r="G489" s="11">
        <f t="shared" si="38"/>
        <v>0.3</v>
      </c>
      <c r="H489" s="15">
        <f t="shared" si="39"/>
        <v>1.2077780909054308E-4</v>
      </c>
    </row>
    <row r="490" spans="2:8" ht="25.5" customHeight="1" x14ac:dyDescent="0.2">
      <c r="B490" s="5" t="s">
        <v>172</v>
      </c>
      <c r="C490" s="38">
        <v>26</v>
      </c>
      <c r="D490" s="38">
        <v>47</v>
      </c>
      <c r="E490" s="12">
        <f t="shared" si="36"/>
        <v>1.0467410121180402E-3</v>
      </c>
      <c r="F490" s="12">
        <f t="shared" si="37"/>
        <v>1.5972269421599945E-3</v>
      </c>
      <c r="G490" s="11">
        <f t="shared" si="38"/>
        <v>0.80769230769230771</v>
      </c>
      <c r="H490" s="15">
        <f t="shared" si="39"/>
        <v>8.4544466363380177E-4</v>
      </c>
    </row>
    <row r="491" spans="2:8" ht="13.5" customHeight="1" x14ac:dyDescent="0.2">
      <c r="B491" s="5" t="s">
        <v>180</v>
      </c>
      <c r="C491" s="38">
        <v>532</v>
      </c>
      <c r="D491" s="38">
        <v>437</v>
      </c>
      <c r="E491" s="12">
        <f t="shared" si="36"/>
        <v>2.1417931478722976E-2</v>
      </c>
      <c r="F491" s="12">
        <f t="shared" si="37"/>
        <v>1.4850812206891864E-2</v>
      </c>
      <c r="G491" s="11">
        <f t="shared" si="38"/>
        <v>-0.17857142857142858</v>
      </c>
      <c r="H491" s="15">
        <f t="shared" si="39"/>
        <v>-3.8246306212005314E-3</v>
      </c>
    </row>
    <row r="492" spans="2:8" ht="15" x14ac:dyDescent="0.2">
      <c r="B492" s="5" t="s">
        <v>480</v>
      </c>
      <c r="C492" s="38">
        <v>14</v>
      </c>
      <c r="D492" s="38">
        <v>11</v>
      </c>
      <c r="E492" s="12">
        <f t="shared" si="36"/>
        <v>5.6362977575586781E-4</v>
      </c>
      <c r="F492" s="12">
        <f t="shared" si="37"/>
        <v>3.7381907156936042E-4</v>
      </c>
      <c r="G492" s="11">
        <f t="shared" si="38"/>
        <v>-0.21428571428571427</v>
      </c>
      <c r="H492" s="15">
        <f t="shared" si="39"/>
        <v>-1.207778090905431E-4</v>
      </c>
    </row>
    <row r="493" spans="2:8" ht="15" x14ac:dyDescent="0.2">
      <c r="B493" s="5" t="s">
        <v>447</v>
      </c>
      <c r="C493" s="38">
        <v>128</v>
      </c>
      <c r="D493" s="38">
        <v>236</v>
      </c>
      <c r="E493" s="12">
        <f t="shared" si="36"/>
        <v>5.1531865211965058E-3</v>
      </c>
      <c r="F493" s="12">
        <f t="shared" si="37"/>
        <v>8.0201182627608232E-3</v>
      </c>
      <c r="G493" s="11">
        <f t="shared" si="38"/>
        <v>0.84375</v>
      </c>
      <c r="H493" s="15">
        <f t="shared" si="39"/>
        <v>4.3480011272595516E-3</v>
      </c>
    </row>
    <row r="494" spans="2:8" ht="15" x14ac:dyDescent="0.2">
      <c r="B494" s="5" t="s">
        <v>448</v>
      </c>
      <c r="C494" s="38">
        <v>24</v>
      </c>
      <c r="D494" s="38">
        <v>15</v>
      </c>
      <c r="E494" s="12">
        <f t="shared" si="36"/>
        <v>9.6622247272434478E-4</v>
      </c>
      <c r="F494" s="12">
        <f t="shared" si="37"/>
        <v>5.0975327941276424E-4</v>
      </c>
      <c r="G494" s="11">
        <f t="shared" si="38"/>
        <v>-0.375</v>
      </c>
      <c r="H494" s="15">
        <f t="shared" si="39"/>
        <v>-3.6233342727162927E-4</v>
      </c>
    </row>
    <row r="495" spans="2:8" ht="13.5" customHeight="1" x14ac:dyDescent="0.2">
      <c r="B495" s="5" t="s">
        <v>449</v>
      </c>
      <c r="C495" s="38">
        <v>50</v>
      </c>
      <c r="D495" s="38">
        <v>37</v>
      </c>
      <c r="E495" s="12">
        <f t="shared" si="36"/>
        <v>2.012963484842385E-3</v>
      </c>
      <c r="F495" s="12">
        <f t="shared" si="37"/>
        <v>1.2573914225514852E-3</v>
      </c>
      <c r="G495" s="11">
        <f t="shared" si="38"/>
        <v>-0.26</v>
      </c>
      <c r="H495" s="15">
        <f t="shared" si="39"/>
        <v>-5.233705060590201E-4</v>
      </c>
    </row>
    <row r="496" spans="2:8" s="4" customFormat="1" ht="26.25" customHeight="1" x14ac:dyDescent="0.2">
      <c r="B496" s="5" t="s">
        <v>450</v>
      </c>
      <c r="C496" s="38">
        <v>17</v>
      </c>
      <c r="D496" s="38">
        <v>8</v>
      </c>
      <c r="E496" s="12">
        <f t="shared" si="36"/>
        <v>6.8440758484641093E-4</v>
      </c>
      <c r="F496" s="12">
        <f t="shared" si="37"/>
        <v>2.718684156868076E-4</v>
      </c>
      <c r="G496" s="11">
        <f t="shared" si="38"/>
        <v>-0.52941176470588236</v>
      </c>
      <c r="H496" s="15">
        <f t="shared" si="39"/>
        <v>-3.6233342727162932E-4</v>
      </c>
    </row>
    <row r="497" spans="2:8" ht="15" x14ac:dyDescent="0.2">
      <c r="B497" s="5" t="s">
        <v>451</v>
      </c>
      <c r="C497" s="38">
        <v>83</v>
      </c>
      <c r="D497" s="38">
        <v>17</v>
      </c>
      <c r="E497" s="12">
        <f t="shared" si="36"/>
        <v>3.3415193848383589E-3</v>
      </c>
      <c r="F497" s="12">
        <f t="shared" si="37"/>
        <v>5.7772038333446616E-4</v>
      </c>
      <c r="G497" s="11">
        <f t="shared" si="38"/>
        <v>-0.79518072289156627</v>
      </c>
      <c r="H497" s="15">
        <f t="shared" si="39"/>
        <v>-2.6571117999919479E-3</v>
      </c>
    </row>
    <row r="498" spans="2:8" ht="30" x14ac:dyDescent="0.2">
      <c r="B498" s="5" t="s">
        <v>452</v>
      </c>
      <c r="C498" s="38">
        <v>1</v>
      </c>
      <c r="D498" s="38">
        <v>12</v>
      </c>
      <c r="E498" s="12">
        <f t="shared" si="36"/>
        <v>4.0259269696847702E-5</v>
      </c>
      <c r="F498" s="12">
        <f t="shared" si="37"/>
        <v>4.0780262353021137E-4</v>
      </c>
      <c r="G498" s="11">
        <f t="shared" si="38"/>
        <v>11</v>
      </c>
      <c r="H498" s="15">
        <f t="shared" si="39"/>
        <v>4.4285196666532474E-4</v>
      </c>
    </row>
    <row r="499" spans="2:8" ht="15" x14ac:dyDescent="0.2">
      <c r="B499" s="5" t="s">
        <v>453</v>
      </c>
      <c r="C499" s="38">
        <v>7</v>
      </c>
      <c r="D499" s="38">
        <v>0</v>
      </c>
      <c r="E499" s="12">
        <f t="shared" si="36"/>
        <v>2.818148878779339E-4</v>
      </c>
      <c r="F499" s="12" t="str">
        <f t="shared" si="37"/>
        <v/>
      </c>
      <c r="G499" s="11" t="str">
        <f t="shared" si="38"/>
        <v>0</v>
      </c>
      <c r="H499" s="15">
        <f t="shared" si="39"/>
        <v>0</v>
      </c>
    </row>
    <row r="500" spans="2:8" x14ac:dyDescent="0.2">
      <c r="C500" s="9"/>
      <c r="D500" s="9"/>
    </row>
    <row r="501" spans="2:8" x14ac:dyDescent="0.2">
      <c r="C501" s="9"/>
      <c r="D501" s="9"/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7147</v>
      </c>
      <c r="D505" s="34">
        <f>SUM(D506:D530)</f>
        <v>8449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0.18217433888344761</v>
      </c>
      <c r="H505" s="36">
        <f>+IF(OR(AND(E505=""),(G505="")),"",E505*G505)</f>
        <v>0.18217433888344761</v>
      </c>
    </row>
    <row r="506" spans="2:8" ht="15" x14ac:dyDescent="0.2">
      <c r="B506" s="37" t="s">
        <v>454</v>
      </c>
      <c r="C506" s="38">
        <v>59</v>
      </c>
      <c r="D506" s="38">
        <v>98</v>
      </c>
      <c r="E506" s="40">
        <f>+IF(C506=0,"",C506/C$505)</f>
        <v>8.2552119770533099E-3</v>
      </c>
      <c r="F506" s="40">
        <f>+IF(D506=0,"",D506/D$505)</f>
        <v>1.15990057995029E-2</v>
      </c>
      <c r="G506" s="30">
        <f>+IF(OR(AND(D506=0),(C506=0)),"0",((D506-C506)/C506))</f>
        <v>0.66101694915254239</v>
      </c>
      <c r="H506" s="31">
        <f>+IF(OR(AND(E506=""),(G506="")),"",E506*G506)</f>
        <v>5.4568350356793069E-3</v>
      </c>
    </row>
    <row r="507" spans="2:8" ht="15" x14ac:dyDescent="0.2">
      <c r="B507" s="5" t="s">
        <v>187</v>
      </c>
      <c r="C507" s="38">
        <v>385</v>
      </c>
      <c r="D507" s="38">
        <v>702</v>
      </c>
      <c r="E507" s="12">
        <f t="shared" ref="E507:E530" si="40">+IF(C507=0,"",C507/C$505)</f>
        <v>5.3868756121449562E-2</v>
      </c>
      <c r="F507" s="12">
        <f t="shared" ref="F507:F530" si="41">+IF(D507=0,"",D507/D$505)</f>
        <v>8.3086755829092196E-2</v>
      </c>
      <c r="G507" s="11">
        <f t="shared" ref="G507:G530" si="42">+IF(OR(AND(D507=0),(C507=0)),"0",((D507-C507)/C507))</f>
        <v>0.82337662337662343</v>
      </c>
      <c r="H507" s="15">
        <f t="shared" ref="H507:H530" si="43">+IF(OR(AND(E507=""),(G507="")),"",E507*G507)</f>
        <v>4.4354274520777955E-2</v>
      </c>
    </row>
    <row r="508" spans="2:8" ht="15" x14ac:dyDescent="0.2">
      <c r="B508" s="5" t="s">
        <v>455</v>
      </c>
      <c r="C508" s="38">
        <v>1081</v>
      </c>
      <c r="D508" s="38">
        <v>841</v>
      </c>
      <c r="E508" s="12">
        <f t="shared" si="40"/>
        <v>0.15125227368126487</v>
      </c>
      <c r="F508" s="12">
        <f t="shared" si="41"/>
        <v>9.9538406912060604E-2</v>
      </c>
      <c r="G508" s="11">
        <f t="shared" si="42"/>
        <v>-0.22201665124884365</v>
      </c>
      <c r="H508" s="15">
        <f t="shared" si="43"/>
        <v>-3.3580523296488037E-2</v>
      </c>
    </row>
    <row r="509" spans="2:8" ht="15" x14ac:dyDescent="0.2">
      <c r="B509" s="5" t="s">
        <v>456</v>
      </c>
      <c r="C509" s="38">
        <v>872</v>
      </c>
      <c r="D509" s="38">
        <v>1117</v>
      </c>
      <c r="E509" s="12">
        <f t="shared" si="40"/>
        <v>0.12200923464390653</v>
      </c>
      <c r="F509" s="12">
        <f t="shared" si="41"/>
        <v>0.13220499467392591</v>
      </c>
      <c r="G509" s="11">
        <f t="shared" si="42"/>
        <v>0.28096330275229359</v>
      </c>
      <c r="H509" s="15">
        <f t="shared" si="43"/>
        <v>3.4280117531831536E-2</v>
      </c>
    </row>
    <row r="510" spans="2:8" ht="15" x14ac:dyDescent="0.2">
      <c r="B510" s="5" t="s">
        <v>188</v>
      </c>
      <c r="C510" s="38">
        <v>593</v>
      </c>
      <c r="D510" s="38">
        <v>395</v>
      </c>
      <c r="E510" s="12">
        <f t="shared" si="40"/>
        <v>8.297187631173919E-2</v>
      </c>
      <c r="F510" s="12">
        <f t="shared" si="41"/>
        <v>4.6751094804118834E-2</v>
      </c>
      <c r="G510" s="11">
        <f t="shared" si="42"/>
        <v>-0.33389544688026984</v>
      </c>
      <c r="H510" s="15">
        <f t="shared" si="43"/>
        <v>-2.7703931719602632E-2</v>
      </c>
    </row>
    <row r="511" spans="2:8" ht="15" x14ac:dyDescent="0.2">
      <c r="B511" s="5" t="s">
        <v>186</v>
      </c>
      <c r="C511" s="38">
        <v>0</v>
      </c>
      <c r="D511" s="38">
        <v>1</v>
      </c>
      <c r="E511" s="12" t="str">
        <f t="shared" si="40"/>
        <v/>
      </c>
      <c r="F511" s="12">
        <f t="shared" si="41"/>
        <v>1.1835720203574388E-4</v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5</v>
      </c>
      <c r="D512" s="38">
        <v>81</v>
      </c>
      <c r="E512" s="12">
        <f t="shared" si="40"/>
        <v>6.9959423534350076E-4</v>
      </c>
      <c r="F512" s="12">
        <f t="shared" si="41"/>
        <v>9.5869333648952535E-3</v>
      </c>
      <c r="G512" s="11">
        <f t="shared" si="42"/>
        <v>15.2</v>
      </c>
      <c r="H512" s="15">
        <f t="shared" si="43"/>
        <v>1.0633832377221212E-2</v>
      </c>
    </row>
    <row r="513" spans="2:8" ht="15" x14ac:dyDescent="0.2">
      <c r="B513" s="5" t="s">
        <v>457</v>
      </c>
      <c r="C513" s="38">
        <v>2</v>
      </c>
      <c r="D513" s="38">
        <v>8</v>
      </c>
      <c r="E513" s="12">
        <f t="shared" si="40"/>
        <v>2.7983769413740029E-4</v>
      </c>
      <c r="F513" s="12">
        <f t="shared" si="41"/>
        <v>9.4685761628595104E-4</v>
      </c>
      <c r="G513" s="11">
        <f t="shared" si="42"/>
        <v>3</v>
      </c>
      <c r="H513" s="15">
        <f t="shared" si="43"/>
        <v>8.3951308241220083E-4</v>
      </c>
    </row>
    <row r="514" spans="2:8" ht="15" x14ac:dyDescent="0.2">
      <c r="B514" s="5" t="s">
        <v>458</v>
      </c>
      <c r="C514" s="38">
        <v>24</v>
      </c>
      <c r="D514" s="38">
        <v>63</v>
      </c>
      <c r="E514" s="12">
        <f t="shared" si="40"/>
        <v>3.3580523296488037E-3</v>
      </c>
      <c r="F514" s="12">
        <f t="shared" si="41"/>
        <v>7.4565037282518639E-3</v>
      </c>
      <c r="G514" s="11">
        <f t="shared" si="42"/>
        <v>1.625</v>
      </c>
      <c r="H514" s="15">
        <f t="shared" si="43"/>
        <v>5.456835035679306E-3</v>
      </c>
    </row>
    <row r="515" spans="2:8" ht="15" x14ac:dyDescent="0.2">
      <c r="B515" s="5" t="s">
        <v>531</v>
      </c>
      <c r="C515" s="38">
        <v>17</v>
      </c>
      <c r="D515" s="38">
        <v>44</v>
      </c>
      <c r="E515" s="12">
        <f t="shared" si="40"/>
        <v>2.3786204001679024E-3</v>
      </c>
      <c r="F515" s="12">
        <f t="shared" si="41"/>
        <v>5.2077168895727308E-3</v>
      </c>
      <c r="G515" s="11">
        <f t="shared" si="42"/>
        <v>1.588235294117647</v>
      </c>
      <c r="H515" s="15">
        <f t="shared" si="43"/>
        <v>3.7778088708549035E-3</v>
      </c>
    </row>
    <row r="516" spans="2:8" ht="15" x14ac:dyDescent="0.2">
      <c r="B516" s="5" t="s">
        <v>459</v>
      </c>
      <c r="C516" s="38">
        <v>4</v>
      </c>
      <c r="D516" s="38">
        <v>89</v>
      </c>
      <c r="E516" s="12">
        <f t="shared" si="40"/>
        <v>5.5967538827480059E-4</v>
      </c>
      <c r="F516" s="12">
        <f t="shared" si="41"/>
        <v>1.0533790981181205E-2</v>
      </c>
      <c r="G516" s="11">
        <f t="shared" si="42"/>
        <v>21.25</v>
      </c>
      <c r="H516" s="15">
        <f t="shared" si="43"/>
        <v>1.1893102000839512E-2</v>
      </c>
    </row>
    <row r="517" spans="2:8" ht="15" x14ac:dyDescent="0.2">
      <c r="B517" s="5" t="s">
        <v>460</v>
      </c>
      <c r="C517" s="38">
        <v>94</v>
      </c>
      <c r="D517" s="38">
        <v>220</v>
      </c>
      <c r="E517" s="12">
        <f t="shared" si="40"/>
        <v>1.3152371624457815E-2</v>
      </c>
      <c r="F517" s="12">
        <f t="shared" si="41"/>
        <v>2.6038584447863652E-2</v>
      </c>
      <c r="G517" s="11">
        <f t="shared" si="42"/>
        <v>1.3404255319148937</v>
      </c>
      <c r="H517" s="15">
        <f t="shared" si="43"/>
        <v>1.762977473065622E-2</v>
      </c>
    </row>
    <row r="518" spans="2:8" ht="15" x14ac:dyDescent="0.2">
      <c r="B518" s="5" t="s">
        <v>190</v>
      </c>
      <c r="C518" s="38">
        <v>10</v>
      </c>
      <c r="D518" s="38">
        <v>764</v>
      </c>
      <c r="E518" s="12">
        <f t="shared" si="40"/>
        <v>1.3991884706870015E-3</v>
      </c>
      <c r="F518" s="12">
        <f t="shared" si="41"/>
        <v>9.0424902355308326E-2</v>
      </c>
      <c r="G518" s="11">
        <f t="shared" si="42"/>
        <v>75.400000000000006</v>
      </c>
      <c r="H518" s="15">
        <f t="shared" si="43"/>
        <v>0.10549881068979992</v>
      </c>
    </row>
    <row r="519" spans="2:8" ht="15" x14ac:dyDescent="0.2">
      <c r="B519" s="5" t="s">
        <v>192</v>
      </c>
      <c r="C519" s="38">
        <v>268</v>
      </c>
      <c r="D519" s="38">
        <v>146</v>
      </c>
      <c r="E519" s="12">
        <f t="shared" si="40"/>
        <v>3.7498251014411642E-2</v>
      </c>
      <c r="F519" s="12">
        <f t="shared" si="41"/>
        <v>1.7280151497218607E-2</v>
      </c>
      <c r="G519" s="11">
        <f t="shared" si="42"/>
        <v>-0.45522388059701491</v>
      </c>
      <c r="H519" s="15">
        <f t="shared" si="43"/>
        <v>-1.7070099342381417E-2</v>
      </c>
    </row>
    <row r="520" spans="2:8" ht="13.5" customHeight="1" x14ac:dyDescent="0.2">
      <c r="B520" s="5" t="s">
        <v>191</v>
      </c>
      <c r="C520" s="38">
        <v>2</v>
      </c>
      <c r="D520" s="38">
        <v>0</v>
      </c>
      <c r="E520" s="12">
        <f t="shared" si="40"/>
        <v>2.7983769413740029E-4</v>
      </c>
      <c r="F520" s="12" t="str">
        <f t="shared" si="41"/>
        <v/>
      </c>
      <c r="G520" s="11" t="str">
        <f t="shared" si="42"/>
        <v>0</v>
      </c>
      <c r="H520" s="15">
        <f t="shared" si="43"/>
        <v>0</v>
      </c>
    </row>
    <row r="521" spans="2:8" ht="13.5" customHeight="1" x14ac:dyDescent="0.2">
      <c r="B521" s="5" t="s">
        <v>461</v>
      </c>
      <c r="C521" s="38">
        <v>1219</v>
      </c>
      <c r="D521" s="38">
        <v>1190</v>
      </c>
      <c r="E521" s="12">
        <f t="shared" si="40"/>
        <v>0.17056107457674549</v>
      </c>
      <c r="F521" s="12">
        <f t="shared" si="41"/>
        <v>0.14084507042253522</v>
      </c>
      <c r="G521" s="11">
        <f t="shared" si="42"/>
        <v>-2.3789991796554551E-2</v>
      </c>
      <c r="H521" s="15">
        <f t="shared" si="43"/>
        <v>-4.0576465649923045E-3</v>
      </c>
    </row>
    <row r="522" spans="2:8" ht="25.5" customHeight="1" x14ac:dyDescent="0.2">
      <c r="B522" s="5" t="s">
        <v>193</v>
      </c>
      <c r="C522" s="38">
        <v>229</v>
      </c>
      <c r="D522" s="38">
        <v>279</v>
      </c>
      <c r="E522" s="12">
        <f t="shared" si="40"/>
        <v>3.2041415978732335E-2</v>
      </c>
      <c r="F522" s="12">
        <f t="shared" si="41"/>
        <v>3.3021659367972543E-2</v>
      </c>
      <c r="G522" s="11">
        <f t="shared" si="42"/>
        <v>0.2183406113537118</v>
      </c>
      <c r="H522" s="15">
        <f t="shared" si="43"/>
        <v>6.9959423534350076E-3</v>
      </c>
    </row>
    <row r="523" spans="2:8" ht="13.5" customHeight="1" x14ac:dyDescent="0.2">
      <c r="B523" s="5" t="s">
        <v>462</v>
      </c>
      <c r="C523" s="38">
        <v>88</v>
      </c>
      <c r="D523" s="38">
        <v>96</v>
      </c>
      <c r="E523" s="12">
        <f t="shared" si="40"/>
        <v>1.2312858542045613E-2</v>
      </c>
      <c r="F523" s="12">
        <f t="shared" si="41"/>
        <v>1.1362291395431412E-2</v>
      </c>
      <c r="G523" s="11">
        <f t="shared" si="42"/>
        <v>9.0909090909090912E-2</v>
      </c>
      <c r="H523" s="15">
        <f t="shared" si="43"/>
        <v>1.1193507765496012E-3</v>
      </c>
    </row>
    <row r="524" spans="2:8" ht="12" customHeight="1" x14ac:dyDescent="0.2">
      <c r="B524" s="5" t="s">
        <v>194</v>
      </c>
      <c r="C524" s="38">
        <v>61</v>
      </c>
      <c r="D524" s="38">
        <v>132</v>
      </c>
      <c r="E524" s="12">
        <f t="shared" si="40"/>
        <v>8.5350496711907101E-3</v>
      </c>
      <c r="F524" s="12">
        <f t="shared" si="41"/>
        <v>1.5623150668718191E-2</v>
      </c>
      <c r="G524" s="11">
        <f t="shared" si="42"/>
        <v>1.1639344262295082</v>
      </c>
      <c r="H524" s="15">
        <f t="shared" si="43"/>
        <v>9.9342381418777107E-3</v>
      </c>
    </row>
    <row r="525" spans="2:8" ht="13.5" customHeight="1" x14ac:dyDescent="0.2">
      <c r="B525" s="5" t="s">
        <v>195</v>
      </c>
      <c r="C525" s="38">
        <v>50</v>
      </c>
      <c r="D525" s="38">
        <v>18</v>
      </c>
      <c r="E525" s="12">
        <f t="shared" si="40"/>
        <v>6.9959423534350076E-3</v>
      </c>
      <c r="F525" s="12">
        <f t="shared" si="41"/>
        <v>2.1304296366433896E-3</v>
      </c>
      <c r="G525" s="11">
        <f t="shared" si="42"/>
        <v>-0.64</v>
      </c>
      <c r="H525" s="15">
        <f t="shared" si="43"/>
        <v>-4.4774031061984047E-3</v>
      </c>
    </row>
    <row r="526" spans="2:8" ht="13.5" customHeight="1" x14ac:dyDescent="0.2">
      <c r="B526" s="5" t="s">
        <v>463</v>
      </c>
      <c r="C526" s="38">
        <v>204</v>
      </c>
      <c r="D526" s="38">
        <v>202</v>
      </c>
      <c r="E526" s="12">
        <f t="shared" si="40"/>
        <v>2.8543444802014831E-2</v>
      </c>
      <c r="F526" s="12">
        <f t="shared" si="41"/>
        <v>2.3908154811220262E-2</v>
      </c>
      <c r="G526" s="11">
        <f t="shared" si="42"/>
        <v>-9.8039215686274508E-3</v>
      </c>
      <c r="H526" s="15">
        <f t="shared" si="43"/>
        <v>-2.7983769413740029E-4</v>
      </c>
    </row>
    <row r="527" spans="2:8" ht="15" x14ac:dyDescent="0.2">
      <c r="B527" s="5" t="s">
        <v>464</v>
      </c>
      <c r="C527" s="38">
        <v>10</v>
      </c>
      <c r="D527" s="38">
        <v>0</v>
      </c>
      <c r="E527" s="12">
        <f t="shared" si="40"/>
        <v>1.3991884706870015E-3</v>
      </c>
      <c r="F527" s="12" t="str">
        <f t="shared" si="41"/>
        <v/>
      </c>
      <c r="G527" s="11" t="str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13</v>
      </c>
      <c r="D528" s="38">
        <v>5</v>
      </c>
      <c r="E528" s="12">
        <f t="shared" si="40"/>
        <v>1.8189450118931019E-3</v>
      </c>
      <c r="F528" s="12">
        <f t="shared" si="41"/>
        <v>5.9178601017871937E-4</v>
      </c>
      <c r="G528" s="11">
        <f t="shared" si="42"/>
        <v>-0.61538461538461542</v>
      </c>
      <c r="H528" s="15">
        <f t="shared" si="43"/>
        <v>-1.1193507765496012E-3</v>
      </c>
    </row>
    <row r="529" spans="2:8" ht="15" x14ac:dyDescent="0.2">
      <c r="B529" s="5" t="s">
        <v>466</v>
      </c>
      <c r="C529" s="38">
        <v>321</v>
      </c>
      <c r="D529" s="38">
        <v>268</v>
      </c>
      <c r="E529" s="12">
        <f t="shared" si="40"/>
        <v>4.4913949909052751E-2</v>
      </c>
      <c r="F529" s="12">
        <f t="shared" si="41"/>
        <v>3.1719730145579356E-2</v>
      </c>
      <c r="G529" s="11">
        <f t="shared" si="42"/>
        <v>-0.16510903426791276</v>
      </c>
      <c r="H529" s="15">
        <f t="shared" si="43"/>
        <v>-7.4156988946411078E-3</v>
      </c>
    </row>
    <row r="530" spans="2:8" ht="15" x14ac:dyDescent="0.2">
      <c r="B530" s="5" t="s">
        <v>467</v>
      </c>
      <c r="C530" s="38">
        <v>1536</v>
      </c>
      <c r="D530" s="38">
        <v>1690</v>
      </c>
      <c r="E530" s="12">
        <f t="shared" si="40"/>
        <v>0.21491534909752344</v>
      </c>
      <c r="F530" s="12">
        <f t="shared" si="41"/>
        <v>0.20002367144040714</v>
      </c>
      <c r="G530" s="11">
        <f t="shared" si="42"/>
        <v>0.10026041666666667</v>
      </c>
      <c r="H530" s="15">
        <f t="shared" si="43"/>
        <v>2.1547502448579826E-2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561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488</v>
      </c>
      <c r="C8" s="33">
        <f>+C18+C70+C151+C294+C505</f>
        <v>745</v>
      </c>
      <c r="D8" s="34">
        <f>+D18+D70+D151+D294+D505</f>
        <v>1152</v>
      </c>
      <c r="E8" s="35">
        <f>SUM(E9:E13)</f>
        <v>1</v>
      </c>
      <c r="F8" s="35">
        <f>SUM(F9:F13)</f>
        <v>1</v>
      </c>
      <c r="G8" s="35">
        <f>+(D8-C8)/C8</f>
        <v>0.54630872483221482</v>
      </c>
      <c r="H8" s="36">
        <f>+E8*G8</f>
        <v>0.54630872483221482</v>
      </c>
    </row>
    <row r="9" spans="2:8" x14ac:dyDescent="0.2">
      <c r="B9" s="42" t="str">
        <f>+B18</f>
        <v>Total Vacantes en ocupaciones de nivel Directivo</v>
      </c>
      <c r="C9" s="43">
        <f>+C18</f>
        <v>6</v>
      </c>
      <c r="D9" s="43">
        <f>+D18</f>
        <v>14</v>
      </c>
      <c r="E9" s="44">
        <f>C9/$C$8</f>
        <v>8.0536912751677861E-3</v>
      </c>
      <c r="F9" s="44">
        <f>D9/$D$8</f>
        <v>1.2152777777777778E-2</v>
      </c>
      <c r="G9" s="45">
        <f>+IF(OR(AND(D9=0),(C9=0)),"0",((D9-C9)/C9))</f>
        <v>1.3333333333333333</v>
      </c>
      <c r="H9" s="46">
        <f>+IF(OR(AND(E9=""),(G9="")),"",E9*G9)</f>
        <v>1.0738255033557048E-2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85</v>
      </c>
      <c r="D10" s="24">
        <f>+D70</f>
        <v>225</v>
      </c>
      <c r="E10" s="25">
        <f>C10/$C$8</f>
        <v>0.11409395973154363</v>
      </c>
      <c r="F10" s="25">
        <f>D10/$D$8</f>
        <v>0.1953125</v>
      </c>
      <c r="G10" s="11">
        <f>+IF(OR(AND(D10=0),(C10=0)),"0",((D10-C10)/C10))</f>
        <v>1.6470588235294117</v>
      </c>
      <c r="H10" s="48">
        <f>+IF(OR(AND(E10=""),(G10="")),"",E10*G10)</f>
        <v>0.18791946308724833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138</v>
      </c>
      <c r="D11" s="24">
        <f>+D151</f>
        <v>144</v>
      </c>
      <c r="E11" s="25">
        <f>C11/$C$8</f>
        <v>0.18523489932885906</v>
      </c>
      <c r="F11" s="25">
        <f>D11/$D$8</f>
        <v>0.125</v>
      </c>
      <c r="G11" s="11">
        <f>+IF(OR(AND(D11=0),(C11=0)),"0",((D11-C11)/C11))</f>
        <v>4.3478260869565216E-2</v>
      </c>
      <c r="H11" s="48">
        <f>+IF(OR(AND(E11=""),(G11="")),"",E11*G11)</f>
        <v>8.0536912751677844E-3</v>
      </c>
    </row>
    <row r="12" spans="2:8" x14ac:dyDescent="0.2">
      <c r="B12" s="47" t="str">
        <f>+B294</f>
        <v>Total Vacantes  en ocupaciones de nivel Calificados</v>
      </c>
      <c r="C12" s="24">
        <f>+C294</f>
        <v>369</v>
      </c>
      <c r="D12" s="24">
        <f>+D294</f>
        <v>647</v>
      </c>
      <c r="E12" s="25">
        <f>C12/$C$8</f>
        <v>0.49530201342281877</v>
      </c>
      <c r="F12" s="25">
        <f>D12/$D$8</f>
        <v>0.56163194444444442</v>
      </c>
      <c r="G12" s="11">
        <f>+IF(OR(AND(D12=0),(C12=0)),"0",((D12-C12)/C12))</f>
        <v>0.75338753387533874</v>
      </c>
      <c r="H12" s="48">
        <f>+IF(OR(AND(E12=""),(G12="")),"",E12*G12)</f>
        <v>0.37315436241610733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147</v>
      </c>
      <c r="D13" s="50">
        <f>+D505</f>
        <v>122</v>
      </c>
      <c r="E13" s="51">
        <f>C13/$C$8</f>
        <v>0.19731543624161074</v>
      </c>
      <c r="F13" s="51">
        <f>D13/$D$8</f>
        <v>0.10590277777777778</v>
      </c>
      <c r="G13" s="52">
        <f>+IF(OR(AND(D13=0),(C13=0)),"0",((D13-C13)/C13))</f>
        <v>-0.17006802721088435</v>
      </c>
      <c r="H13" s="53">
        <f>+IF(OR(AND(E13=""),(G13="")),"",E13*G13)</f>
        <v>-3.3557046979865772E-2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6</v>
      </c>
      <c r="D18" s="34">
        <f>SUM(D19:D64)</f>
        <v>14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1.3333333333333333</v>
      </c>
      <c r="H18" s="36">
        <f>+IF(OR(AND(E18=""),(G18="")),"",E18*G18)</f>
        <v>1.3333333333333333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1</v>
      </c>
      <c r="E25" s="10" t="str">
        <f t="shared" si="0"/>
        <v/>
      </c>
      <c r="F25" s="10">
        <f t="shared" si="1"/>
        <v>7.1428571428571425E-2</v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7</v>
      </c>
      <c r="E26" s="10" t="str">
        <f t="shared" si="0"/>
        <v/>
      </c>
      <c r="F26" s="10">
        <f t="shared" si="1"/>
        <v>0.5</v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0</v>
      </c>
      <c r="E28" s="10" t="str">
        <f t="shared" si="0"/>
        <v/>
      </c>
      <c r="F28" s="10" t="str">
        <f t="shared" si="1"/>
        <v/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1</v>
      </c>
      <c r="E34" s="10" t="str">
        <f t="shared" si="0"/>
        <v/>
      </c>
      <c r="F34" s="10">
        <f t="shared" si="1"/>
        <v>7.1428571428571425E-2</v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2</v>
      </c>
      <c r="D42" s="38">
        <v>0</v>
      </c>
      <c r="E42" s="10">
        <f t="shared" si="0"/>
        <v>0.33333333333333331</v>
      </c>
      <c r="F42" s="10" t="str">
        <f t="shared" si="1"/>
        <v/>
      </c>
      <c r="G42" s="11" t="str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0</v>
      </c>
      <c r="D48" s="38">
        <v>0</v>
      </c>
      <c r="E48" s="10" t="str">
        <f t="shared" si="0"/>
        <v/>
      </c>
      <c r="F48" s="10" t="str">
        <f t="shared" si="1"/>
        <v/>
      </c>
      <c r="G48" s="11" t="str">
        <f t="shared" si="2"/>
        <v>0</v>
      </c>
      <c r="H48" s="15" t="str">
        <f t="shared" si="3"/>
        <v/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</v>
      </c>
      <c r="D52" s="38">
        <v>0</v>
      </c>
      <c r="E52" s="10">
        <f t="shared" si="0"/>
        <v>0.16666666666666666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1</v>
      </c>
      <c r="D58" s="38">
        <v>0</v>
      </c>
      <c r="E58" s="10">
        <f t="shared" si="0"/>
        <v>0.16666666666666666</v>
      </c>
      <c r="F58" s="10" t="str">
        <f t="shared" si="1"/>
        <v/>
      </c>
      <c r="G58" s="11" t="str">
        <f t="shared" si="2"/>
        <v>0</v>
      </c>
      <c r="H58" s="15">
        <f t="shared" si="3"/>
        <v>0</v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1</v>
      </c>
      <c r="D60" s="38">
        <v>3</v>
      </c>
      <c r="E60" s="10">
        <f t="shared" si="0"/>
        <v>0.16666666666666666</v>
      </c>
      <c r="F60" s="10">
        <f t="shared" si="1"/>
        <v>0.21428571428571427</v>
      </c>
      <c r="G60" s="11">
        <f t="shared" si="2"/>
        <v>2</v>
      </c>
      <c r="H60" s="15">
        <f t="shared" si="3"/>
        <v>0.33333333333333331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1</v>
      </c>
      <c r="D63" s="38">
        <v>2</v>
      </c>
      <c r="E63" s="10">
        <f t="shared" si="0"/>
        <v>0.16666666666666666</v>
      </c>
      <c r="F63" s="10">
        <f t="shared" si="1"/>
        <v>0.14285714285714285</v>
      </c>
      <c r="G63" s="11">
        <f t="shared" si="2"/>
        <v>1</v>
      </c>
      <c r="H63" s="15">
        <f t="shared" si="3"/>
        <v>0.16666666666666666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85</v>
      </c>
      <c r="D70" s="34">
        <f>SUM(D71:D145)</f>
        <v>225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1.6470588235294117</v>
      </c>
      <c r="H70" s="36">
        <f>+IF(OR(AND(E70=""),(G70="")),"",E70*G70)</f>
        <v>1.6470588235294117</v>
      </c>
    </row>
    <row r="71" spans="2:8" ht="15" x14ac:dyDescent="0.2">
      <c r="B71" s="37" t="s">
        <v>20</v>
      </c>
      <c r="C71" s="38">
        <v>6</v>
      </c>
      <c r="D71" s="38">
        <v>2</v>
      </c>
      <c r="E71" s="40">
        <f>+IF(C71=0,"",C71/C$70)</f>
        <v>7.0588235294117646E-2</v>
      </c>
      <c r="F71" s="40">
        <f>+IF(D71=0,"",D71/D$70)</f>
        <v>8.8888888888888889E-3</v>
      </c>
      <c r="G71" s="30">
        <f>+IF(OR(AND(D71=0),(C71=0)),"0",((D71-C71)/C71))</f>
        <v>-0.66666666666666663</v>
      </c>
      <c r="H71" s="31">
        <f>+IF(OR(AND(E71=""),(G71="")),"",E71*G71)</f>
        <v>-4.7058823529411764E-2</v>
      </c>
    </row>
    <row r="72" spans="2:8" ht="15" x14ac:dyDescent="0.2">
      <c r="B72" s="5" t="s">
        <v>21</v>
      </c>
      <c r="C72" s="38">
        <v>11</v>
      </c>
      <c r="D72" s="38">
        <v>1</v>
      </c>
      <c r="E72" s="12">
        <f t="shared" ref="E72:E135" si="4">+IF(C72=0,"",C72/C$70)</f>
        <v>0.12941176470588237</v>
      </c>
      <c r="F72" s="12">
        <f t="shared" ref="F72:F135" si="5">+IF(D72=0,"",D72/D$70)</f>
        <v>4.4444444444444444E-3</v>
      </c>
      <c r="G72" s="11">
        <f t="shared" ref="G72:G135" si="6">+IF(OR(AND(D72=0),(C72=0)),"0",((D72-C72)/C72))</f>
        <v>-0.90909090909090906</v>
      </c>
      <c r="H72" s="15">
        <f t="shared" ref="H72:H135" si="7">+IF(OR(AND(E72=""),(G72="")),"",E72*G72)</f>
        <v>-0.11764705882352942</v>
      </c>
    </row>
    <row r="73" spans="2:8" ht="15" x14ac:dyDescent="0.2">
      <c r="B73" s="5" t="s">
        <v>22</v>
      </c>
      <c r="C73" s="38">
        <v>1</v>
      </c>
      <c r="D73" s="38">
        <v>3</v>
      </c>
      <c r="E73" s="12">
        <f t="shared" si="4"/>
        <v>1.1764705882352941E-2</v>
      </c>
      <c r="F73" s="12">
        <f t="shared" si="5"/>
        <v>1.3333333333333334E-2</v>
      </c>
      <c r="G73" s="11">
        <f t="shared" si="6"/>
        <v>2</v>
      </c>
      <c r="H73" s="15">
        <f t="shared" si="7"/>
        <v>2.3529411764705882E-2</v>
      </c>
    </row>
    <row r="74" spans="2:8" ht="15" x14ac:dyDescent="0.2">
      <c r="B74" s="5" t="s">
        <v>222</v>
      </c>
      <c r="C74" s="38">
        <v>1</v>
      </c>
      <c r="D74" s="38">
        <v>0</v>
      </c>
      <c r="E74" s="12">
        <f t="shared" si="4"/>
        <v>1.1764705882352941E-2</v>
      </c>
      <c r="F74" s="12" t="str">
        <f t="shared" si="5"/>
        <v/>
      </c>
      <c r="G74" s="11" t="str">
        <f t="shared" si="6"/>
        <v>0</v>
      </c>
      <c r="H74" s="15">
        <f t="shared" si="7"/>
        <v>0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4</v>
      </c>
      <c r="D80" s="38">
        <v>0</v>
      </c>
      <c r="E80" s="12">
        <f t="shared" si="4"/>
        <v>4.7058823529411764E-2</v>
      </c>
      <c r="F80" s="12" t="str">
        <f t="shared" si="5"/>
        <v/>
      </c>
      <c r="G80" s="11" t="str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0</v>
      </c>
      <c r="D82" s="38">
        <v>2</v>
      </c>
      <c r="E82" s="12" t="str">
        <f t="shared" si="4"/>
        <v/>
      </c>
      <c r="F82" s="12">
        <f t="shared" si="5"/>
        <v>8.8888888888888889E-3</v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1</v>
      </c>
      <c r="D83" s="38">
        <v>4</v>
      </c>
      <c r="E83" s="12">
        <f t="shared" si="4"/>
        <v>1.1764705882352941E-2</v>
      </c>
      <c r="F83" s="12">
        <f t="shared" si="5"/>
        <v>1.7777777777777778E-2</v>
      </c>
      <c r="G83" s="11">
        <f t="shared" si="6"/>
        <v>3</v>
      </c>
      <c r="H83" s="15">
        <f t="shared" si="7"/>
        <v>3.5294117647058823E-2</v>
      </c>
    </row>
    <row r="84" spans="2:8" ht="15" x14ac:dyDescent="0.2">
      <c r="B84" s="5" t="s">
        <v>230</v>
      </c>
      <c r="C84" s="38">
        <v>1</v>
      </c>
      <c r="D84" s="38">
        <v>5</v>
      </c>
      <c r="E84" s="12">
        <f t="shared" si="4"/>
        <v>1.1764705882352941E-2</v>
      </c>
      <c r="F84" s="12">
        <f t="shared" si="5"/>
        <v>2.2222222222222223E-2</v>
      </c>
      <c r="G84" s="11">
        <f t="shared" si="6"/>
        <v>4</v>
      </c>
      <c r="H84" s="15">
        <f t="shared" si="7"/>
        <v>4.7058823529411764E-2</v>
      </c>
    </row>
    <row r="85" spans="2:8" ht="15" x14ac:dyDescent="0.2">
      <c r="B85" s="5" t="s">
        <v>28</v>
      </c>
      <c r="C85" s="38">
        <v>0</v>
      </c>
      <c r="D85" s="38">
        <v>5</v>
      </c>
      <c r="E85" s="12" t="str">
        <f t="shared" si="4"/>
        <v/>
      </c>
      <c r="F85" s="12">
        <f t="shared" si="5"/>
        <v>2.2222222222222223E-2</v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0</v>
      </c>
      <c r="E88" s="12" t="str">
        <f t="shared" si="4"/>
        <v/>
      </c>
      <c r="F88" s="12" t="str">
        <f t="shared" si="5"/>
        <v/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1</v>
      </c>
      <c r="E92" s="12" t="str">
        <f t="shared" si="4"/>
        <v/>
      </c>
      <c r="F92" s="12">
        <f t="shared" si="5"/>
        <v>4.4444444444444444E-3</v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0</v>
      </c>
      <c r="D93" s="38">
        <v>0</v>
      </c>
      <c r="E93" s="12" t="str">
        <f t="shared" si="4"/>
        <v/>
      </c>
      <c r="F93" s="12" t="str">
        <f t="shared" si="5"/>
        <v/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6</v>
      </c>
      <c r="E101" s="12" t="str">
        <f t="shared" si="4"/>
        <v/>
      </c>
      <c r="F101" s="12">
        <f t="shared" si="5"/>
        <v>2.6666666666666668E-2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10</v>
      </c>
      <c r="D102" s="38">
        <v>1</v>
      </c>
      <c r="E102" s="12">
        <f t="shared" si="4"/>
        <v>0.11764705882352941</v>
      </c>
      <c r="F102" s="12">
        <f t="shared" si="5"/>
        <v>4.4444444444444444E-3</v>
      </c>
      <c r="G102" s="11">
        <f t="shared" si="6"/>
        <v>-0.9</v>
      </c>
      <c r="H102" s="15">
        <f t="shared" si="7"/>
        <v>-0.10588235294117647</v>
      </c>
    </row>
    <row r="103" spans="2:8" ht="15" x14ac:dyDescent="0.2">
      <c r="B103" s="5" t="s">
        <v>243</v>
      </c>
      <c r="C103" s="38">
        <v>1</v>
      </c>
      <c r="D103" s="38">
        <v>0</v>
      </c>
      <c r="E103" s="12">
        <f t="shared" si="4"/>
        <v>1.1764705882352941E-2</v>
      </c>
      <c r="F103" s="12" t="str">
        <f t="shared" si="5"/>
        <v/>
      </c>
      <c r="G103" s="11" t="str">
        <f t="shared" si="6"/>
        <v>0</v>
      </c>
      <c r="H103" s="15">
        <f t="shared" si="7"/>
        <v>0</v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0</v>
      </c>
      <c r="D107" s="38">
        <v>0</v>
      </c>
      <c r="E107" s="12" t="str">
        <f t="shared" si="4"/>
        <v/>
      </c>
      <c r="F107" s="12" t="str">
        <f t="shared" si="5"/>
        <v/>
      </c>
      <c r="G107" s="11" t="str">
        <f t="shared" si="6"/>
        <v>0</v>
      </c>
      <c r="H107" s="15" t="str">
        <f t="shared" si="7"/>
        <v/>
      </c>
    </row>
    <row r="108" spans="2:8" ht="15" x14ac:dyDescent="0.2">
      <c r="B108" s="5" t="s">
        <v>31</v>
      </c>
      <c r="C108" s="38">
        <v>0</v>
      </c>
      <c r="D108" s="38">
        <v>0</v>
      </c>
      <c r="E108" s="12" t="str">
        <f t="shared" si="4"/>
        <v/>
      </c>
      <c r="F108" s="12" t="str">
        <f t="shared" si="5"/>
        <v/>
      </c>
      <c r="G108" s="11" t="str">
        <f t="shared" si="6"/>
        <v>0</v>
      </c>
      <c r="H108" s="15" t="str">
        <f t="shared" si="7"/>
        <v/>
      </c>
    </row>
    <row r="109" spans="2:8" ht="15" x14ac:dyDescent="0.2">
      <c r="B109" s="5" t="s">
        <v>247</v>
      </c>
      <c r="C109" s="38">
        <v>0</v>
      </c>
      <c r="D109" s="38">
        <v>1</v>
      </c>
      <c r="E109" s="12" t="str">
        <f t="shared" si="4"/>
        <v/>
      </c>
      <c r="F109" s="12">
        <f t="shared" si="5"/>
        <v>4.4444444444444444E-3</v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12</v>
      </c>
      <c r="D112" s="38">
        <v>1</v>
      </c>
      <c r="E112" s="12">
        <f t="shared" si="4"/>
        <v>0.14117647058823529</v>
      </c>
      <c r="F112" s="12">
        <f t="shared" si="5"/>
        <v>4.4444444444444444E-3</v>
      </c>
      <c r="G112" s="11">
        <f t="shared" si="6"/>
        <v>-0.91666666666666663</v>
      </c>
      <c r="H112" s="15">
        <f t="shared" si="7"/>
        <v>-0.12941176470588234</v>
      </c>
    </row>
    <row r="113" spans="2:8" ht="15" x14ac:dyDescent="0.2">
      <c r="B113" s="5" t="s">
        <v>248</v>
      </c>
      <c r="C113" s="38">
        <v>0</v>
      </c>
      <c r="D113" s="38">
        <v>0</v>
      </c>
      <c r="E113" s="12" t="str">
        <f t="shared" si="4"/>
        <v/>
      </c>
      <c r="F113" s="12" t="str">
        <f t="shared" si="5"/>
        <v/>
      </c>
      <c r="G113" s="11" t="str">
        <f t="shared" si="6"/>
        <v>0</v>
      </c>
      <c r="H113" s="15" t="str">
        <f t="shared" si="7"/>
        <v/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3</v>
      </c>
      <c r="D115" s="38">
        <v>0</v>
      </c>
      <c r="E115" s="12">
        <f t="shared" si="4"/>
        <v>3.5294117647058823E-2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71</v>
      </c>
      <c r="E116" s="12" t="str">
        <f t="shared" si="4"/>
        <v/>
      </c>
      <c r="F116" s="12">
        <f t="shared" si="5"/>
        <v>0.31555555555555553</v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29</v>
      </c>
      <c r="D118" s="38">
        <v>92</v>
      </c>
      <c r="E118" s="12">
        <f t="shared" si="4"/>
        <v>0.3411764705882353</v>
      </c>
      <c r="F118" s="12">
        <f t="shared" si="5"/>
        <v>0.40888888888888891</v>
      </c>
      <c r="G118" s="11">
        <f t="shared" si="6"/>
        <v>2.1724137931034484</v>
      </c>
      <c r="H118" s="15">
        <f t="shared" si="7"/>
        <v>0.74117647058823533</v>
      </c>
    </row>
    <row r="119" spans="2:8" ht="15" x14ac:dyDescent="0.2">
      <c r="B119" s="5" t="s">
        <v>252</v>
      </c>
      <c r="C119" s="38">
        <v>1</v>
      </c>
      <c r="D119" s="38">
        <v>30</v>
      </c>
      <c r="E119" s="12">
        <f t="shared" si="4"/>
        <v>1.1764705882352941E-2</v>
      </c>
      <c r="F119" s="12">
        <f t="shared" si="5"/>
        <v>0.13333333333333333</v>
      </c>
      <c r="G119" s="11">
        <f t="shared" si="6"/>
        <v>29</v>
      </c>
      <c r="H119" s="15">
        <f t="shared" si="7"/>
        <v>0.3411764705882353</v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</v>
      </c>
      <c r="D123" s="38">
        <v>0</v>
      </c>
      <c r="E123" s="12">
        <f t="shared" si="4"/>
        <v>1.1764705882352941E-2</v>
      </c>
      <c r="F123" s="12" t="str">
        <f t="shared" si="5"/>
        <v/>
      </c>
      <c r="G123" s="11" t="str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2</v>
      </c>
      <c r="D129" s="38">
        <v>0</v>
      </c>
      <c r="E129" s="12">
        <f t="shared" si="4"/>
        <v>2.3529411764705882E-2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1</v>
      </c>
      <c r="D139" s="38">
        <v>0</v>
      </c>
      <c r="E139" s="12">
        <f t="shared" si="8"/>
        <v>1.1764705882352941E-2</v>
      </c>
      <c r="F139" s="12" t="str">
        <f t="shared" si="9"/>
        <v/>
      </c>
      <c r="G139" s="11" t="str">
        <f t="shared" si="10"/>
        <v>0</v>
      </c>
      <c r="H139" s="15">
        <f t="shared" si="11"/>
        <v>0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138</v>
      </c>
      <c r="D151" s="34">
        <f>SUM(D152:D288)</f>
        <v>144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4.3478260869565216E-2</v>
      </c>
      <c r="H151" s="36">
        <f>+IF(OR(AND(E151=""),(G151="")),"",E151*G151)</f>
        <v>4.3478260869565216E-2</v>
      </c>
    </row>
    <row r="152" spans="2:8" ht="15" x14ac:dyDescent="0.2">
      <c r="B152" s="41" t="s">
        <v>54</v>
      </c>
      <c r="C152" s="38">
        <v>1</v>
      </c>
      <c r="D152" s="38">
        <v>0</v>
      </c>
      <c r="E152" s="40">
        <f>+IF(C152=0,"",C152/C$151)</f>
        <v>7.246376811594203E-3</v>
      </c>
      <c r="F152" s="40" t="str">
        <f>+IF(D152=0,"",D152/D$151)</f>
        <v/>
      </c>
      <c r="G152" s="30" t="str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1</v>
      </c>
      <c r="D153" s="38">
        <v>3</v>
      </c>
      <c r="E153" s="12">
        <f t="shared" ref="E153:E216" si="12">+IF(C153=0,"",C153/C$151)</f>
        <v>7.246376811594203E-3</v>
      </c>
      <c r="F153" s="12">
        <f t="shared" ref="F153:F216" si="13">+IF(D153=0,"",D153/D$151)</f>
        <v>2.0833333333333332E-2</v>
      </c>
      <c r="G153" s="11">
        <f t="shared" ref="G153:G216" si="14">+IF(OR(AND(D153=0),(C153=0)),"0",((D153-C153)/C153))</f>
        <v>2</v>
      </c>
      <c r="H153" s="15">
        <f t="shared" ref="H153:H216" si="15">+IF(OR(AND(E153=""),(G153="")),"",E153*G153)</f>
        <v>1.4492753623188406E-2</v>
      </c>
    </row>
    <row r="154" spans="2:8" ht="15" x14ac:dyDescent="0.2">
      <c r="B154" s="7" t="s">
        <v>265</v>
      </c>
      <c r="C154" s="38">
        <v>0</v>
      </c>
      <c r="D154" s="38">
        <v>1</v>
      </c>
      <c r="E154" s="12" t="str">
        <f t="shared" si="12"/>
        <v/>
      </c>
      <c r="F154" s="12">
        <f t="shared" si="13"/>
        <v>6.9444444444444441E-3</v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3</v>
      </c>
      <c r="D156" s="38">
        <v>1</v>
      </c>
      <c r="E156" s="12">
        <f t="shared" si="12"/>
        <v>2.1739130434782608E-2</v>
      </c>
      <c r="F156" s="12">
        <f t="shared" si="13"/>
        <v>6.9444444444444441E-3</v>
      </c>
      <c r="G156" s="11">
        <f t="shared" si="14"/>
        <v>-0.66666666666666663</v>
      </c>
      <c r="H156" s="15">
        <f t="shared" si="15"/>
        <v>-1.4492753623188404E-2</v>
      </c>
    </row>
    <row r="157" spans="2:8" ht="15" x14ac:dyDescent="0.2">
      <c r="B157" s="7" t="s">
        <v>53</v>
      </c>
      <c r="C157" s="38">
        <v>19</v>
      </c>
      <c r="D157" s="38">
        <v>6</v>
      </c>
      <c r="E157" s="12">
        <f t="shared" si="12"/>
        <v>0.13768115942028986</v>
      </c>
      <c r="F157" s="12">
        <f t="shared" si="13"/>
        <v>4.1666666666666664E-2</v>
      </c>
      <c r="G157" s="11">
        <f t="shared" si="14"/>
        <v>-0.68421052631578949</v>
      </c>
      <c r="H157" s="15">
        <f t="shared" si="15"/>
        <v>-9.420289855072464E-2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2</v>
      </c>
      <c r="E159" s="12" t="str">
        <f t="shared" si="12"/>
        <v/>
      </c>
      <c r="F159" s="12">
        <f t="shared" si="13"/>
        <v>1.3888888888888888E-2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1</v>
      </c>
      <c r="D165" s="38">
        <v>0</v>
      </c>
      <c r="E165" s="12">
        <f t="shared" si="12"/>
        <v>7.246376811594203E-3</v>
      </c>
      <c r="F165" s="12" t="str">
        <f t="shared" si="13"/>
        <v/>
      </c>
      <c r="G165" s="11" t="str">
        <f t="shared" si="14"/>
        <v>0</v>
      </c>
      <c r="H165" s="15">
        <f t="shared" si="15"/>
        <v>0</v>
      </c>
    </row>
    <row r="166" spans="2:8" ht="15" x14ac:dyDescent="0.2">
      <c r="B166" s="7" t="s">
        <v>270</v>
      </c>
      <c r="C166" s="38">
        <v>0</v>
      </c>
      <c r="D166" s="38">
        <v>19</v>
      </c>
      <c r="E166" s="12" t="str">
        <f t="shared" si="12"/>
        <v/>
      </c>
      <c r="F166" s="12">
        <f t="shared" si="13"/>
        <v>0.13194444444444445</v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1</v>
      </c>
      <c r="D173" s="38">
        <v>10</v>
      </c>
      <c r="E173" s="12">
        <f t="shared" si="12"/>
        <v>7.246376811594203E-3</v>
      </c>
      <c r="F173" s="12">
        <f t="shared" si="13"/>
        <v>6.9444444444444448E-2</v>
      </c>
      <c r="G173" s="11">
        <f t="shared" si="14"/>
        <v>9</v>
      </c>
      <c r="H173" s="15">
        <f t="shared" si="15"/>
        <v>6.5217391304347824E-2</v>
      </c>
    </row>
    <row r="174" spans="2:8" ht="15" x14ac:dyDescent="0.2">
      <c r="B174" s="7" t="s">
        <v>276</v>
      </c>
      <c r="C174" s="38">
        <v>2</v>
      </c>
      <c r="D174" s="38">
        <v>0</v>
      </c>
      <c r="E174" s="12">
        <f t="shared" si="12"/>
        <v>1.4492753623188406E-2</v>
      </c>
      <c r="F174" s="12" t="str">
        <f t="shared" si="13"/>
        <v/>
      </c>
      <c r="G174" s="11" t="str">
        <f t="shared" si="14"/>
        <v>0</v>
      </c>
      <c r="H174" s="15">
        <f t="shared" si="15"/>
        <v>0</v>
      </c>
    </row>
    <row r="175" spans="2:8" ht="15" x14ac:dyDescent="0.2">
      <c r="B175" s="7" t="s">
        <v>277</v>
      </c>
      <c r="C175" s="38">
        <v>1</v>
      </c>
      <c r="D175" s="38">
        <v>0</v>
      </c>
      <c r="E175" s="12">
        <f t="shared" si="12"/>
        <v>7.246376811594203E-3</v>
      </c>
      <c r="F175" s="12" t="str">
        <f t="shared" si="13"/>
        <v/>
      </c>
      <c r="G175" s="11" t="str">
        <f t="shared" si="14"/>
        <v>0</v>
      </c>
      <c r="H175" s="15">
        <f t="shared" si="15"/>
        <v>0</v>
      </c>
    </row>
    <row r="176" spans="2:8" ht="15" x14ac:dyDescent="0.2">
      <c r="B176" s="7" t="s">
        <v>278</v>
      </c>
      <c r="C176" s="38">
        <v>2</v>
      </c>
      <c r="D176" s="38">
        <v>11</v>
      </c>
      <c r="E176" s="12">
        <f t="shared" si="12"/>
        <v>1.4492753623188406E-2</v>
      </c>
      <c r="F176" s="12">
        <f t="shared" si="13"/>
        <v>7.6388888888888895E-2</v>
      </c>
      <c r="G176" s="11">
        <f t="shared" si="14"/>
        <v>4.5</v>
      </c>
      <c r="H176" s="15">
        <f t="shared" si="15"/>
        <v>6.5217391304347824E-2</v>
      </c>
    </row>
    <row r="177" spans="2:8" ht="15" x14ac:dyDescent="0.2">
      <c r="B177" s="7" t="s">
        <v>279</v>
      </c>
      <c r="C177" s="38">
        <v>11</v>
      </c>
      <c r="D177" s="38">
        <v>15</v>
      </c>
      <c r="E177" s="12">
        <f t="shared" si="12"/>
        <v>7.9710144927536225E-2</v>
      </c>
      <c r="F177" s="12">
        <f t="shared" si="13"/>
        <v>0.10416666666666667</v>
      </c>
      <c r="G177" s="11">
        <f t="shared" si="14"/>
        <v>0.36363636363636365</v>
      </c>
      <c r="H177" s="15">
        <f t="shared" si="15"/>
        <v>2.8985507246376808E-2</v>
      </c>
    </row>
    <row r="178" spans="2:8" ht="15" x14ac:dyDescent="0.2">
      <c r="B178" s="7" t="s">
        <v>280</v>
      </c>
      <c r="C178" s="38">
        <v>2</v>
      </c>
      <c r="D178" s="38">
        <v>4</v>
      </c>
      <c r="E178" s="12">
        <f t="shared" si="12"/>
        <v>1.4492753623188406E-2</v>
      </c>
      <c r="F178" s="12">
        <f t="shared" si="13"/>
        <v>2.7777777777777776E-2</v>
      </c>
      <c r="G178" s="11">
        <f t="shared" si="14"/>
        <v>1</v>
      </c>
      <c r="H178" s="15">
        <f t="shared" si="15"/>
        <v>1.4492753623188406E-2</v>
      </c>
    </row>
    <row r="179" spans="2:8" ht="15" x14ac:dyDescent="0.2">
      <c r="B179" s="7" t="s">
        <v>281</v>
      </c>
      <c r="C179" s="38">
        <v>20</v>
      </c>
      <c r="D179" s="38">
        <v>0</v>
      </c>
      <c r="E179" s="12">
        <f t="shared" si="12"/>
        <v>0.14492753623188406</v>
      </c>
      <c r="F179" s="12" t="str">
        <f t="shared" si="13"/>
        <v/>
      </c>
      <c r="G179" s="11" t="str">
        <f t="shared" si="14"/>
        <v>0</v>
      </c>
      <c r="H179" s="15">
        <f t="shared" si="15"/>
        <v>0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1</v>
      </c>
      <c r="D182" s="38">
        <v>0</v>
      </c>
      <c r="E182" s="12">
        <f t="shared" si="12"/>
        <v>7.246376811594203E-3</v>
      </c>
      <c r="F182" s="12" t="str">
        <f t="shared" si="13"/>
        <v/>
      </c>
      <c r="G182" s="11" t="str">
        <f t="shared" si="14"/>
        <v>0</v>
      </c>
      <c r="H182" s="15">
        <f t="shared" si="15"/>
        <v>0</v>
      </c>
    </row>
    <row r="183" spans="2:8" ht="15" x14ac:dyDescent="0.2">
      <c r="B183" s="7" t="s">
        <v>285</v>
      </c>
      <c r="C183" s="38">
        <v>12</v>
      </c>
      <c r="D183" s="38">
        <v>0</v>
      </c>
      <c r="E183" s="12">
        <f t="shared" si="12"/>
        <v>8.6956521739130432E-2</v>
      </c>
      <c r="F183" s="12" t="str">
        <f t="shared" si="13"/>
        <v/>
      </c>
      <c r="G183" s="11" t="str">
        <f t="shared" si="14"/>
        <v>0</v>
      </c>
      <c r="H183" s="15">
        <f t="shared" si="15"/>
        <v>0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8</v>
      </c>
      <c r="D186" s="38">
        <v>0</v>
      </c>
      <c r="E186" s="12">
        <f t="shared" si="12"/>
        <v>5.7971014492753624E-2</v>
      </c>
      <c r="F186" s="12" t="str">
        <f t="shared" si="13"/>
        <v/>
      </c>
      <c r="G186" s="11" t="str">
        <f t="shared" si="14"/>
        <v>0</v>
      </c>
      <c r="H186" s="15">
        <f t="shared" si="15"/>
        <v>0</v>
      </c>
    </row>
    <row r="187" spans="2:8" ht="15" x14ac:dyDescent="0.2">
      <c r="B187" s="7" t="s">
        <v>287</v>
      </c>
      <c r="C187" s="38">
        <v>1</v>
      </c>
      <c r="D187" s="38">
        <v>0</v>
      </c>
      <c r="E187" s="12">
        <f t="shared" si="12"/>
        <v>7.246376811594203E-3</v>
      </c>
      <c r="F187" s="12" t="str">
        <f t="shared" si="13"/>
        <v/>
      </c>
      <c r="G187" s="11" t="str">
        <f t="shared" si="14"/>
        <v>0</v>
      </c>
      <c r="H187" s="15">
        <f t="shared" si="15"/>
        <v>0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4</v>
      </c>
      <c r="E189" s="12" t="str">
        <f t="shared" si="12"/>
        <v/>
      </c>
      <c r="F189" s="12">
        <f t="shared" si="13"/>
        <v>2.7777777777777776E-2</v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1</v>
      </c>
      <c r="E195" s="12" t="str">
        <f t="shared" si="12"/>
        <v/>
      </c>
      <c r="F195" s="12">
        <f t="shared" si="13"/>
        <v>6.9444444444444441E-3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4</v>
      </c>
      <c r="D196" s="38">
        <v>3</v>
      </c>
      <c r="E196" s="12">
        <f t="shared" si="12"/>
        <v>2.8985507246376812E-2</v>
      </c>
      <c r="F196" s="12">
        <f t="shared" si="13"/>
        <v>2.0833333333333332E-2</v>
      </c>
      <c r="G196" s="11">
        <f t="shared" si="14"/>
        <v>-0.25</v>
      </c>
      <c r="H196" s="15">
        <f t="shared" si="15"/>
        <v>-7.246376811594203E-3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1</v>
      </c>
      <c r="D199" s="38">
        <v>0</v>
      </c>
      <c r="E199" s="12">
        <f t="shared" si="12"/>
        <v>7.246376811594203E-3</v>
      </c>
      <c r="F199" s="12" t="str">
        <f t="shared" si="13"/>
        <v/>
      </c>
      <c r="G199" s="11" t="str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2</v>
      </c>
      <c r="D200" s="38">
        <v>0</v>
      </c>
      <c r="E200" s="12">
        <f t="shared" si="12"/>
        <v>1.4492753623188406E-2</v>
      </c>
      <c r="F200" s="12" t="str">
        <f t="shared" si="13"/>
        <v/>
      </c>
      <c r="G200" s="11" t="str">
        <f t="shared" si="14"/>
        <v>0</v>
      </c>
      <c r="H200" s="15">
        <f t="shared" si="15"/>
        <v>0</v>
      </c>
    </row>
    <row r="201" spans="2:8" ht="15" x14ac:dyDescent="0.2">
      <c r="B201" s="7" t="s">
        <v>298</v>
      </c>
      <c r="C201" s="38">
        <v>1</v>
      </c>
      <c r="D201" s="38">
        <v>0</v>
      </c>
      <c r="E201" s="12">
        <f t="shared" si="12"/>
        <v>7.246376811594203E-3</v>
      </c>
      <c r="F201" s="12" t="str">
        <f t="shared" si="13"/>
        <v/>
      </c>
      <c r="G201" s="11" t="str">
        <f t="shared" si="14"/>
        <v>0</v>
      </c>
      <c r="H201" s="15">
        <f t="shared" si="15"/>
        <v>0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0</v>
      </c>
      <c r="D208" s="38">
        <v>2</v>
      </c>
      <c r="E208" s="12" t="str">
        <f t="shared" si="12"/>
        <v/>
      </c>
      <c r="F208" s="12">
        <f t="shared" si="13"/>
        <v>1.3888888888888888E-2</v>
      </c>
      <c r="G208" s="11" t="str">
        <f t="shared" si="14"/>
        <v>0</v>
      </c>
      <c r="H208" s="15" t="str">
        <f t="shared" si="15"/>
        <v/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1</v>
      </c>
      <c r="E229" s="12" t="str">
        <f t="shared" si="16"/>
        <v/>
      </c>
      <c r="F229" s="12">
        <f t="shared" si="17"/>
        <v>6.9444444444444441E-3</v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1</v>
      </c>
      <c r="D232" s="38">
        <v>5</v>
      </c>
      <c r="E232" s="12">
        <f t="shared" si="16"/>
        <v>7.246376811594203E-3</v>
      </c>
      <c r="F232" s="12">
        <f t="shared" si="17"/>
        <v>3.4722222222222224E-2</v>
      </c>
      <c r="G232" s="11">
        <f t="shared" si="18"/>
        <v>4</v>
      </c>
      <c r="H232" s="15">
        <f t="shared" si="19"/>
        <v>2.8985507246376812E-2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3</v>
      </c>
      <c r="D235" s="38">
        <v>2</v>
      </c>
      <c r="E235" s="12">
        <f t="shared" si="16"/>
        <v>2.1739130434782608E-2</v>
      </c>
      <c r="F235" s="12">
        <f t="shared" si="17"/>
        <v>1.3888888888888888E-2</v>
      </c>
      <c r="G235" s="11">
        <f t="shared" si="18"/>
        <v>-0.33333333333333331</v>
      </c>
      <c r="H235" s="15">
        <f t="shared" si="19"/>
        <v>-7.2463768115942021E-3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4</v>
      </c>
      <c r="D237" s="38">
        <v>4</v>
      </c>
      <c r="E237" s="12">
        <f t="shared" si="16"/>
        <v>2.8985507246376812E-2</v>
      </c>
      <c r="F237" s="12">
        <f t="shared" si="17"/>
        <v>2.7777777777777776E-2</v>
      </c>
      <c r="G237" s="11">
        <f t="shared" si="18"/>
        <v>0</v>
      </c>
      <c r="H237" s="15">
        <f t="shared" si="19"/>
        <v>0</v>
      </c>
    </row>
    <row r="238" spans="2:8" ht="15" x14ac:dyDescent="0.2">
      <c r="B238" s="7" t="s">
        <v>85</v>
      </c>
      <c r="C238" s="38">
        <v>8</v>
      </c>
      <c r="D238" s="38">
        <v>35</v>
      </c>
      <c r="E238" s="12">
        <f t="shared" si="16"/>
        <v>5.7971014492753624E-2</v>
      </c>
      <c r="F238" s="12">
        <f t="shared" si="17"/>
        <v>0.24305555555555555</v>
      </c>
      <c r="G238" s="11">
        <f t="shared" si="18"/>
        <v>3.375</v>
      </c>
      <c r="H238" s="15">
        <f t="shared" si="19"/>
        <v>0.19565217391304349</v>
      </c>
    </row>
    <row r="239" spans="2:8" ht="15" x14ac:dyDescent="0.2">
      <c r="B239" s="7" t="s">
        <v>81</v>
      </c>
      <c r="C239" s="38">
        <v>0</v>
      </c>
      <c r="D239" s="38">
        <v>1</v>
      </c>
      <c r="E239" s="12" t="str">
        <f t="shared" si="16"/>
        <v/>
      </c>
      <c r="F239" s="12">
        <f t="shared" si="17"/>
        <v>6.9444444444444441E-3</v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1</v>
      </c>
      <c r="D240" s="38">
        <v>0</v>
      </c>
      <c r="E240" s="12">
        <f t="shared" si="16"/>
        <v>7.246376811594203E-3</v>
      </c>
      <c r="F240" s="12" t="str">
        <f t="shared" si="17"/>
        <v/>
      </c>
      <c r="G240" s="11" t="str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</v>
      </c>
      <c r="D244" s="38">
        <v>1</v>
      </c>
      <c r="E244" s="12">
        <f t="shared" si="16"/>
        <v>7.246376811594203E-3</v>
      </c>
      <c r="F244" s="12">
        <f t="shared" si="17"/>
        <v>6.9444444444444441E-3</v>
      </c>
      <c r="G244" s="11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3</v>
      </c>
      <c r="D247" s="38">
        <v>1</v>
      </c>
      <c r="E247" s="12">
        <f t="shared" si="16"/>
        <v>2.1739130434782608E-2</v>
      </c>
      <c r="F247" s="12">
        <f t="shared" si="17"/>
        <v>6.9444444444444441E-3</v>
      </c>
      <c r="G247" s="11">
        <f t="shared" si="18"/>
        <v>-0.66666666666666663</v>
      </c>
      <c r="H247" s="15">
        <f t="shared" si="19"/>
        <v>-1.4492753623188404E-2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1</v>
      </c>
      <c r="D249" s="38">
        <v>1</v>
      </c>
      <c r="E249" s="12">
        <f t="shared" si="16"/>
        <v>7.246376811594203E-3</v>
      </c>
      <c r="F249" s="12">
        <f t="shared" si="17"/>
        <v>6.9444444444444441E-3</v>
      </c>
      <c r="G249" s="11">
        <f t="shared" si="18"/>
        <v>0</v>
      </c>
      <c r="H249" s="15">
        <f t="shared" si="19"/>
        <v>0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</v>
      </c>
      <c r="D252" s="38">
        <v>0</v>
      </c>
      <c r="E252" s="12">
        <f t="shared" si="16"/>
        <v>7.246376811594203E-3</v>
      </c>
      <c r="F252" s="12" t="str">
        <f t="shared" si="17"/>
        <v/>
      </c>
      <c r="G252" s="11" t="str">
        <f t="shared" si="18"/>
        <v>0</v>
      </c>
      <c r="H252" s="15">
        <f t="shared" si="19"/>
        <v>0</v>
      </c>
    </row>
    <row r="253" spans="2:8" ht="15" x14ac:dyDescent="0.2">
      <c r="B253" s="7" t="s">
        <v>322</v>
      </c>
      <c r="C253" s="38">
        <v>0</v>
      </c>
      <c r="D253" s="38">
        <v>1</v>
      </c>
      <c r="E253" s="12" t="str">
        <f t="shared" si="16"/>
        <v/>
      </c>
      <c r="F253" s="12">
        <f t="shared" si="17"/>
        <v>6.9444444444444441E-3</v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6</v>
      </c>
      <c r="D256" s="38">
        <v>8</v>
      </c>
      <c r="E256" s="12">
        <f t="shared" si="16"/>
        <v>4.3478260869565216E-2</v>
      </c>
      <c r="F256" s="12">
        <f t="shared" si="17"/>
        <v>5.5555555555555552E-2</v>
      </c>
      <c r="G256" s="11">
        <f t="shared" si="18"/>
        <v>0.33333333333333331</v>
      </c>
      <c r="H256" s="15">
        <f t="shared" si="19"/>
        <v>1.4492753623188404E-2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</v>
      </c>
      <c r="D268" s="38">
        <v>1</v>
      </c>
      <c r="E268" s="12">
        <f t="shared" si="16"/>
        <v>7.246376811594203E-3</v>
      </c>
      <c r="F268" s="12">
        <f t="shared" si="17"/>
        <v>6.9444444444444441E-3</v>
      </c>
      <c r="G268" s="11">
        <f t="shared" si="18"/>
        <v>0</v>
      </c>
      <c r="H268" s="15">
        <f t="shared" si="19"/>
        <v>0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1</v>
      </c>
      <c r="E270" s="12" t="str">
        <f t="shared" si="16"/>
        <v/>
      </c>
      <c r="F270" s="12">
        <f t="shared" si="17"/>
        <v>6.9444444444444441E-3</v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14</v>
      </c>
      <c r="D286" s="38">
        <v>0</v>
      </c>
      <c r="E286" s="12">
        <f t="shared" si="20"/>
        <v>0.10144927536231885</v>
      </c>
      <c r="F286" s="12" t="str">
        <f t="shared" si="21"/>
        <v/>
      </c>
      <c r="G286" s="11" t="str">
        <f t="shared" si="22"/>
        <v>0</v>
      </c>
      <c r="H286" s="15">
        <f t="shared" si="23"/>
        <v>0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369</v>
      </c>
      <c r="D294" s="34">
        <f>SUM(D295:D499)</f>
        <v>647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0.75338753387533874</v>
      </c>
      <c r="H294" s="36">
        <f>+IF(OR(AND(E294=""),(G294="")),"",E294*G294)</f>
        <v>0.75338753387533874</v>
      </c>
    </row>
    <row r="295" spans="2:8" ht="15" x14ac:dyDescent="0.2">
      <c r="B295" s="37" t="s">
        <v>100</v>
      </c>
      <c r="C295" s="38">
        <v>1</v>
      </c>
      <c r="D295" s="38">
        <v>5</v>
      </c>
      <c r="E295" s="40">
        <f>+IF(C295=0,"",C295/C$294)</f>
        <v>2.7100271002710027E-3</v>
      </c>
      <c r="F295" s="40">
        <f>+IF(D295=0,"",D295/D$294)</f>
        <v>7.7279752704791345E-3</v>
      </c>
      <c r="G295" s="30">
        <f>+IF(OR(AND(D295=0),(C295=0)),"0",((D295-C295)/C295))</f>
        <v>4</v>
      </c>
      <c r="H295" s="31">
        <f>+IF(OR(AND(E295=""),(G295="")),"",E295*G295)</f>
        <v>1.0840108401084011E-2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1</v>
      </c>
      <c r="D297" s="38">
        <v>1</v>
      </c>
      <c r="E297" s="12">
        <f t="shared" si="24"/>
        <v>2.7100271002710027E-3</v>
      </c>
      <c r="F297" s="12">
        <f t="shared" si="25"/>
        <v>1.5455950540958269E-3</v>
      </c>
      <c r="G297" s="11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2</v>
      </c>
      <c r="D298" s="38">
        <v>5</v>
      </c>
      <c r="E298" s="12">
        <f t="shared" si="24"/>
        <v>5.4200542005420054E-3</v>
      </c>
      <c r="F298" s="12">
        <f t="shared" si="25"/>
        <v>7.7279752704791345E-3</v>
      </c>
      <c r="G298" s="11">
        <f t="shared" si="26"/>
        <v>1.5</v>
      </c>
      <c r="H298" s="15">
        <f t="shared" si="27"/>
        <v>8.1300813008130073E-3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16</v>
      </c>
      <c r="D301" s="38">
        <v>18</v>
      </c>
      <c r="E301" s="12">
        <f t="shared" si="24"/>
        <v>4.3360433604336043E-2</v>
      </c>
      <c r="F301" s="12">
        <f t="shared" si="25"/>
        <v>2.7820710973724884E-2</v>
      </c>
      <c r="G301" s="11">
        <f t="shared" si="26"/>
        <v>0.125</v>
      </c>
      <c r="H301" s="15">
        <f t="shared" si="27"/>
        <v>5.4200542005420054E-3</v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1</v>
      </c>
      <c r="D304" s="38">
        <v>9</v>
      </c>
      <c r="E304" s="12">
        <f t="shared" si="24"/>
        <v>2.7100271002710027E-3</v>
      </c>
      <c r="F304" s="12">
        <f t="shared" si="25"/>
        <v>1.3910355486862442E-2</v>
      </c>
      <c r="G304" s="11">
        <f t="shared" si="26"/>
        <v>8</v>
      </c>
      <c r="H304" s="15">
        <f t="shared" si="27"/>
        <v>2.1680216802168022E-2</v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5</v>
      </c>
      <c r="D307" s="38">
        <v>1</v>
      </c>
      <c r="E307" s="12">
        <f t="shared" si="24"/>
        <v>1.3550135501355014E-2</v>
      </c>
      <c r="F307" s="12">
        <f t="shared" si="25"/>
        <v>1.5455950540958269E-3</v>
      </c>
      <c r="G307" s="11">
        <f t="shared" si="26"/>
        <v>-0.8</v>
      </c>
      <c r="H307" s="15">
        <f t="shared" si="27"/>
        <v>-1.0840108401084013E-2</v>
      </c>
    </row>
    <row r="308" spans="2:8" ht="15" x14ac:dyDescent="0.2">
      <c r="B308" s="5" t="s">
        <v>99</v>
      </c>
      <c r="C308" s="38">
        <v>0</v>
      </c>
      <c r="D308" s="38">
        <v>1</v>
      </c>
      <c r="E308" s="12" t="str">
        <f t="shared" si="24"/>
        <v/>
      </c>
      <c r="F308" s="12">
        <f t="shared" si="25"/>
        <v>1.5455950540958269E-3</v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2</v>
      </c>
      <c r="D310" s="38">
        <v>4</v>
      </c>
      <c r="E310" s="12">
        <f t="shared" si="24"/>
        <v>5.4200542005420054E-3</v>
      </c>
      <c r="F310" s="12">
        <f t="shared" si="25"/>
        <v>6.1823802163833074E-3</v>
      </c>
      <c r="G310" s="11">
        <f t="shared" si="26"/>
        <v>1</v>
      </c>
      <c r="H310" s="15">
        <f t="shared" si="27"/>
        <v>5.4200542005420054E-3</v>
      </c>
    </row>
    <row r="311" spans="2:8" ht="15" x14ac:dyDescent="0.2">
      <c r="B311" s="5" t="s">
        <v>102</v>
      </c>
      <c r="C311" s="38">
        <v>0</v>
      </c>
      <c r="D311" s="38">
        <v>1</v>
      </c>
      <c r="E311" s="12" t="str">
        <f t="shared" si="24"/>
        <v/>
      </c>
      <c r="F311" s="12">
        <f t="shared" si="25"/>
        <v>1.5455950540958269E-3</v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2</v>
      </c>
      <c r="D314" s="38">
        <v>20</v>
      </c>
      <c r="E314" s="12">
        <f t="shared" si="24"/>
        <v>5.4200542005420054E-3</v>
      </c>
      <c r="F314" s="12">
        <f t="shared" si="25"/>
        <v>3.0911901081916538E-2</v>
      </c>
      <c r="G314" s="11">
        <f t="shared" si="26"/>
        <v>9</v>
      </c>
      <c r="H314" s="15">
        <f t="shared" si="27"/>
        <v>4.878048780487805E-2</v>
      </c>
    </row>
    <row r="315" spans="2:8" ht="15" x14ac:dyDescent="0.2">
      <c r="B315" s="5" t="s">
        <v>354</v>
      </c>
      <c r="C315" s="38">
        <v>6</v>
      </c>
      <c r="D315" s="38">
        <v>3</v>
      </c>
      <c r="E315" s="12">
        <f t="shared" si="24"/>
        <v>1.6260162601626018E-2</v>
      </c>
      <c r="F315" s="12">
        <f t="shared" si="25"/>
        <v>4.6367851622874804E-3</v>
      </c>
      <c r="G315" s="11">
        <f t="shared" si="26"/>
        <v>-0.5</v>
      </c>
      <c r="H315" s="15">
        <f t="shared" si="27"/>
        <v>-8.130081300813009E-3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0</v>
      </c>
      <c r="D317" s="38">
        <v>2</v>
      </c>
      <c r="E317" s="12" t="str">
        <f t="shared" si="24"/>
        <v/>
      </c>
      <c r="F317" s="12">
        <f t="shared" si="25"/>
        <v>3.0911901081916537E-3</v>
      </c>
      <c r="G317" s="11" t="str">
        <f t="shared" si="26"/>
        <v>0</v>
      </c>
      <c r="H317" s="15" t="str">
        <f t="shared" si="27"/>
        <v/>
      </c>
    </row>
    <row r="318" spans="2:8" ht="15" x14ac:dyDescent="0.2">
      <c r="B318" s="5" t="s">
        <v>355</v>
      </c>
      <c r="C318" s="38">
        <v>1</v>
      </c>
      <c r="D318" s="38">
        <v>39</v>
      </c>
      <c r="E318" s="12">
        <f t="shared" si="24"/>
        <v>2.7100271002710027E-3</v>
      </c>
      <c r="F318" s="12">
        <f t="shared" si="25"/>
        <v>6.0278207109737247E-2</v>
      </c>
      <c r="G318" s="11">
        <f t="shared" si="26"/>
        <v>38</v>
      </c>
      <c r="H318" s="15">
        <f t="shared" si="27"/>
        <v>0.10298102981029811</v>
      </c>
    </row>
    <row r="319" spans="2:8" ht="15" x14ac:dyDescent="0.2">
      <c r="B319" s="5" t="s">
        <v>115</v>
      </c>
      <c r="C319" s="38">
        <v>0</v>
      </c>
      <c r="D319" s="38">
        <v>2</v>
      </c>
      <c r="E319" s="12" t="str">
        <f t="shared" si="24"/>
        <v/>
      </c>
      <c r="F319" s="12">
        <f t="shared" si="25"/>
        <v>3.0911901081916537E-3</v>
      </c>
      <c r="G319" s="11" t="str">
        <f t="shared" si="26"/>
        <v>0</v>
      </c>
      <c r="H319" s="15" t="str">
        <f t="shared" si="27"/>
        <v/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2</v>
      </c>
      <c r="D325" s="38">
        <v>0</v>
      </c>
      <c r="E325" s="12">
        <f t="shared" si="24"/>
        <v>5.4200542005420054E-3</v>
      </c>
      <c r="F325" s="12" t="str">
        <f t="shared" si="25"/>
        <v/>
      </c>
      <c r="G325" s="11" t="str">
        <f t="shared" si="26"/>
        <v>0</v>
      </c>
      <c r="H325" s="15">
        <f t="shared" si="27"/>
        <v>0</v>
      </c>
    </row>
    <row r="326" spans="2:8" ht="15" x14ac:dyDescent="0.2">
      <c r="B326" s="5" t="s">
        <v>357</v>
      </c>
      <c r="C326" s="38">
        <v>17</v>
      </c>
      <c r="D326" s="38">
        <v>2</v>
      </c>
      <c r="E326" s="12">
        <f t="shared" si="24"/>
        <v>4.6070460704607047E-2</v>
      </c>
      <c r="F326" s="12">
        <f t="shared" si="25"/>
        <v>3.0911901081916537E-3</v>
      </c>
      <c r="G326" s="11">
        <f t="shared" si="26"/>
        <v>-0.88235294117647056</v>
      </c>
      <c r="H326" s="15">
        <f t="shared" si="27"/>
        <v>-4.065040650406504E-2</v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4</v>
      </c>
      <c r="D329" s="38">
        <v>0</v>
      </c>
      <c r="E329" s="12">
        <f t="shared" si="24"/>
        <v>1.0840108401084011E-2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1</v>
      </c>
      <c r="D330" s="38">
        <v>0</v>
      </c>
      <c r="E330" s="12">
        <f t="shared" si="24"/>
        <v>2.7100271002710027E-3</v>
      </c>
      <c r="F330" s="12" t="str">
        <f t="shared" si="25"/>
        <v/>
      </c>
      <c r="G330" s="11" t="str">
        <f t="shared" si="26"/>
        <v>0</v>
      </c>
      <c r="H330" s="15">
        <f t="shared" si="27"/>
        <v>0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95</v>
      </c>
      <c r="D332" s="38">
        <v>74</v>
      </c>
      <c r="E332" s="12">
        <f t="shared" si="24"/>
        <v>0.25745257452574527</v>
      </c>
      <c r="F332" s="12">
        <f t="shared" si="25"/>
        <v>0.11437403400309119</v>
      </c>
      <c r="G332" s="11">
        <f t="shared" si="26"/>
        <v>-0.22105263157894736</v>
      </c>
      <c r="H332" s="15">
        <f t="shared" si="27"/>
        <v>-5.6910569105691061E-2</v>
      </c>
    </row>
    <row r="333" spans="2:8" ht="15" x14ac:dyDescent="0.2">
      <c r="B333" s="5" t="s">
        <v>130</v>
      </c>
      <c r="C333" s="38">
        <v>30</v>
      </c>
      <c r="D333" s="38">
        <v>24</v>
      </c>
      <c r="E333" s="12">
        <f t="shared" si="24"/>
        <v>8.1300813008130079E-2</v>
      </c>
      <c r="F333" s="12">
        <f t="shared" si="25"/>
        <v>3.7094281298299843E-2</v>
      </c>
      <c r="G333" s="11">
        <f t="shared" si="26"/>
        <v>-0.2</v>
      </c>
      <c r="H333" s="15">
        <f t="shared" si="27"/>
        <v>-1.6260162601626018E-2</v>
      </c>
    </row>
    <row r="334" spans="2:8" ht="15" x14ac:dyDescent="0.2">
      <c r="B334" s="5" t="s">
        <v>119</v>
      </c>
      <c r="C334" s="38">
        <v>15</v>
      </c>
      <c r="D334" s="38">
        <v>71</v>
      </c>
      <c r="E334" s="12">
        <f t="shared" si="24"/>
        <v>4.065040650406504E-2</v>
      </c>
      <c r="F334" s="12">
        <f t="shared" si="25"/>
        <v>0.10973724884080371</v>
      </c>
      <c r="G334" s="11">
        <f t="shared" si="26"/>
        <v>3.7333333333333334</v>
      </c>
      <c r="H334" s="15">
        <f t="shared" si="27"/>
        <v>0.15176151761517614</v>
      </c>
    </row>
    <row r="335" spans="2:8" ht="15" x14ac:dyDescent="0.2">
      <c r="B335" s="5" t="s">
        <v>128</v>
      </c>
      <c r="C335" s="38">
        <v>19</v>
      </c>
      <c r="D335" s="38">
        <v>16</v>
      </c>
      <c r="E335" s="12">
        <f t="shared" si="24"/>
        <v>5.1490514905149054E-2</v>
      </c>
      <c r="F335" s="12">
        <f t="shared" si="25"/>
        <v>2.472952086553323E-2</v>
      </c>
      <c r="G335" s="11">
        <f t="shared" si="26"/>
        <v>-0.15789473684210525</v>
      </c>
      <c r="H335" s="15">
        <f t="shared" si="27"/>
        <v>-8.1300813008130073E-3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2</v>
      </c>
      <c r="D344" s="38">
        <v>2</v>
      </c>
      <c r="E344" s="12">
        <f t="shared" si="24"/>
        <v>5.4200542005420054E-3</v>
      </c>
      <c r="F344" s="12">
        <f t="shared" si="25"/>
        <v>3.0911901081916537E-3</v>
      </c>
      <c r="G344" s="11">
        <f t="shared" si="26"/>
        <v>0</v>
      </c>
      <c r="H344" s="15">
        <f t="shared" si="27"/>
        <v>0</v>
      </c>
    </row>
    <row r="345" spans="2:8" ht="15" x14ac:dyDescent="0.2">
      <c r="B345" s="5" t="s">
        <v>366</v>
      </c>
      <c r="C345" s="38">
        <v>0</v>
      </c>
      <c r="D345" s="38">
        <v>2</v>
      </c>
      <c r="E345" s="12" t="str">
        <f t="shared" si="24"/>
        <v/>
      </c>
      <c r="F345" s="12">
        <f t="shared" si="25"/>
        <v>3.0911901081916537E-3</v>
      </c>
      <c r="G345" s="11" t="str">
        <f t="shared" si="26"/>
        <v>0</v>
      </c>
      <c r="H345" s="15" t="str">
        <f t="shared" si="27"/>
        <v/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0</v>
      </c>
      <c r="D347" s="38">
        <v>3</v>
      </c>
      <c r="E347" s="12" t="str">
        <f t="shared" si="24"/>
        <v/>
      </c>
      <c r="F347" s="12">
        <f t="shared" si="25"/>
        <v>4.6367851622874804E-3</v>
      </c>
      <c r="G347" s="11" t="str">
        <f t="shared" si="26"/>
        <v>0</v>
      </c>
      <c r="H347" s="15" t="str">
        <f t="shared" si="27"/>
        <v/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18</v>
      </c>
      <c r="D354" s="38">
        <v>19</v>
      </c>
      <c r="E354" s="12">
        <f t="shared" si="24"/>
        <v>4.878048780487805E-2</v>
      </c>
      <c r="F354" s="12">
        <f t="shared" si="25"/>
        <v>2.9366306027820709E-2</v>
      </c>
      <c r="G354" s="11">
        <f t="shared" si="26"/>
        <v>5.5555555555555552E-2</v>
      </c>
      <c r="H354" s="15">
        <f t="shared" si="27"/>
        <v>2.7100271002710027E-3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45</v>
      </c>
      <c r="D357" s="38">
        <v>0</v>
      </c>
      <c r="E357" s="12">
        <f t="shared" si="24"/>
        <v>0.12195121951219512</v>
      </c>
      <c r="F357" s="12" t="str">
        <f t="shared" si="25"/>
        <v/>
      </c>
      <c r="G357" s="11" t="str">
        <f t="shared" si="26"/>
        <v>0</v>
      </c>
      <c r="H357" s="15">
        <f t="shared" si="27"/>
        <v>0</v>
      </c>
    </row>
    <row r="358" spans="2:8" ht="15" x14ac:dyDescent="0.2">
      <c r="B358" s="5" t="s">
        <v>127</v>
      </c>
      <c r="C358" s="38">
        <v>2</v>
      </c>
      <c r="D358" s="38">
        <v>0</v>
      </c>
      <c r="E358" s="12">
        <f t="shared" si="24"/>
        <v>5.4200542005420054E-3</v>
      </c>
      <c r="F358" s="12" t="str">
        <f t="shared" si="25"/>
        <v/>
      </c>
      <c r="G358" s="11" t="str">
        <f t="shared" si="26"/>
        <v>0</v>
      </c>
      <c r="H358" s="15">
        <f t="shared" si="27"/>
        <v>0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3</v>
      </c>
      <c r="D363" s="38">
        <v>0</v>
      </c>
      <c r="E363" s="12">
        <f t="shared" si="28"/>
        <v>8.130081300813009E-3</v>
      </c>
      <c r="F363" s="12" t="str">
        <f t="shared" si="29"/>
        <v/>
      </c>
      <c r="G363" s="11" t="str">
        <f t="shared" si="30"/>
        <v>0</v>
      </c>
      <c r="H363" s="15">
        <f t="shared" si="31"/>
        <v>0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6</v>
      </c>
      <c r="E368" s="12" t="str">
        <f t="shared" si="28"/>
        <v/>
      </c>
      <c r="F368" s="12">
        <f t="shared" si="29"/>
        <v>9.2735703245749607E-3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14</v>
      </c>
      <c r="E369" s="12" t="str">
        <f t="shared" si="28"/>
        <v/>
      </c>
      <c r="F369" s="12">
        <f t="shared" si="29"/>
        <v>2.1638330757341576E-2</v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23</v>
      </c>
      <c r="E370" s="12" t="str">
        <f t="shared" si="28"/>
        <v/>
      </c>
      <c r="F370" s="12">
        <f t="shared" si="29"/>
        <v>3.5548686244204021E-2</v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48</v>
      </c>
      <c r="E372" s="12" t="str">
        <f t="shared" si="28"/>
        <v/>
      </c>
      <c r="F372" s="12">
        <f t="shared" si="29"/>
        <v>7.4188562596599686E-2</v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0</v>
      </c>
      <c r="E377" s="12" t="str">
        <f t="shared" si="28"/>
        <v/>
      </c>
      <c r="F377" s="12" t="str">
        <f t="shared" si="29"/>
        <v/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3</v>
      </c>
      <c r="D378" s="38">
        <v>8</v>
      </c>
      <c r="E378" s="12">
        <f t="shared" si="28"/>
        <v>8.130081300813009E-3</v>
      </c>
      <c r="F378" s="12">
        <f t="shared" si="29"/>
        <v>1.2364760432766615E-2</v>
      </c>
      <c r="G378" s="11">
        <f t="shared" si="30"/>
        <v>1.6666666666666667</v>
      </c>
      <c r="H378" s="15">
        <f t="shared" si="31"/>
        <v>1.3550135501355016E-2</v>
      </c>
    </row>
    <row r="379" spans="2:8" ht="15" x14ac:dyDescent="0.2">
      <c r="B379" s="5" t="s">
        <v>384</v>
      </c>
      <c r="C379" s="38">
        <v>0</v>
      </c>
      <c r="D379" s="38">
        <v>30</v>
      </c>
      <c r="E379" s="12" t="str">
        <f t="shared" si="28"/>
        <v/>
      </c>
      <c r="F379" s="12">
        <f t="shared" si="29"/>
        <v>4.6367851622874809E-2</v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1</v>
      </c>
      <c r="D380" s="38">
        <v>0</v>
      </c>
      <c r="E380" s="12">
        <f t="shared" si="28"/>
        <v>2.7100271002710027E-3</v>
      </c>
      <c r="F380" s="12" t="str">
        <f t="shared" si="29"/>
        <v/>
      </c>
      <c r="G380" s="11" t="str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1</v>
      </c>
      <c r="E383" s="12" t="str">
        <f t="shared" si="28"/>
        <v/>
      </c>
      <c r="F383" s="12">
        <f t="shared" si="29"/>
        <v>1.5455950540958269E-3</v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4</v>
      </c>
      <c r="E386" s="12" t="str">
        <f t="shared" si="28"/>
        <v/>
      </c>
      <c r="F386" s="12">
        <f t="shared" si="29"/>
        <v>6.1823802163833074E-3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3</v>
      </c>
      <c r="D387" s="38">
        <v>0</v>
      </c>
      <c r="E387" s="12">
        <f t="shared" si="28"/>
        <v>8.130081300813009E-3</v>
      </c>
      <c r="F387" s="12" t="str">
        <f t="shared" si="29"/>
        <v/>
      </c>
      <c r="G387" s="11" t="str">
        <f t="shared" si="30"/>
        <v>0</v>
      </c>
      <c r="H387" s="15">
        <f t="shared" si="31"/>
        <v>0</v>
      </c>
    </row>
    <row r="388" spans="2:8" ht="15" x14ac:dyDescent="0.2">
      <c r="B388" s="5" t="s">
        <v>389</v>
      </c>
      <c r="C388" s="38">
        <v>0</v>
      </c>
      <c r="D388" s="38">
        <v>1</v>
      </c>
      <c r="E388" s="12" t="str">
        <f t="shared" si="28"/>
        <v/>
      </c>
      <c r="F388" s="12">
        <f t="shared" si="29"/>
        <v>1.5455950540958269E-3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49</v>
      </c>
      <c r="D393" s="38">
        <v>22</v>
      </c>
      <c r="E393" s="12">
        <f t="shared" si="28"/>
        <v>0.13279132791327913</v>
      </c>
      <c r="F393" s="12">
        <f t="shared" si="29"/>
        <v>3.4003091190108192E-2</v>
      </c>
      <c r="G393" s="11">
        <f t="shared" si="30"/>
        <v>-0.55102040816326525</v>
      </c>
      <c r="H393" s="15">
        <f t="shared" si="31"/>
        <v>-7.3170731707317069E-2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1</v>
      </c>
      <c r="E398" s="12" t="str">
        <f t="shared" si="28"/>
        <v/>
      </c>
      <c r="F398" s="12">
        <f t="shared" si="29"/>
        <v>1.5455950540958269E-3</v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2</v>
      </c>
      <c r="D401" s="38">
        <v>4</v>
      </c>
      <c r="E401" s="12">
        <f t="shared" si="28"/>
        <v>5.4200542005420054E-3</v>
      </c>
      <c r="F401" s="12">
        <f t="shared" si="29"/>
        <v>6.1823802163833074E-3</v>
      </c>
      <c r="G401" s="11">
        <f t="shared" si="30"/>
        <v>1</v>
      </c>
      <c r="H401" s="15">
        <f t="shared" si="31"/>
        <v>5.4200542005420054E-3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0</v>
      </c>
      <c r="D406" s="38">
        <v>0</v>
      </c>
      <c r="E406" s="12" t="str">
        <f t="shared" si="28"/>
        <v/>
      </c>
      <c r="F406" s="12" t="str">
        <f t="shared" si="29"/>
        <v/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1</v>
      </c>
      <c r="E409" s="12" t="str">
        <f t="shared" si="28"/>
        <v/>
      </c>
      <c r="F409" s="12">
        <f t="shared" si="29"/>
        <v>1.5455950540958269E-3</v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0</v>
      </c>
      <c r="E411" s="12" t="str">
        <f t="shared" si="28"/>
        <v/>
      </c>
      <c r="F411" s="12" t="str">
        <f t="shared" si="29"/>
        <v/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3</v>
      </c>
      <c r="D432" s="38">
        <v>0</v>
      </c>
      <c r="E432" s="12">
        <f t="shared" si="32"/>
        <v>8.130081300813009E-3</v>
      </c>
      <c r="F432" s="12" t="str">
        <f t="shared" si="33"/>
        <v/>
      </c>
      <c r="G432" s="11" t="str">
        <f t="shared" si="34"/>
        <v>0</v>
      </c>
      <c r="H432" s="15">
        <f t="shared" si="35"/>
        <v>0</v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4</v>
      </c>
      <c r="D437" s="38">
        <v>0</v>
      </c>
      <c r="E437" s="12">
        <f t="shared" si="32"/>
        <v>1.0840108401084011E-2</v>
      </c>
      <c r="F437" s="12" t="str">
        <f t="shared" si="33"/>
        <v/>
      </c>
      <c r="G437" s="11" t="str">
        <f t="shared" si="34"/>
        <v>0</v>
      </c>
      <c r="H437" s="15">
        <f t="shared" si="35"/>
        <v>0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10</v>
      </c>
      <c r="E460" s="12" t="str">
        <f t="shared" si="32"/>
        <v/>
      </c>
      <c r="F460" s="12">
        <f t="shared" si="33"/>
        <v>1.5455950540958269E-2</v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6</v>
      </c>
      <c r="E463" s="12" t="str">
        <f t="shared" si="32"/>
        <v/>
      </c>
      <c r="F463" s="12">
        <f t="shared" si="33"/>
        <v>9.2735703245749607E-3</v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</v>
      </c>
      <c r="D475" s="38">
        <v>2</v>
      </c>
      <c r="E475" s="12">
        <f t="shared" si="32"/>
        <v>2.7100271002710027E-3</v>
      </c>
      <c r="F475" s="12">
        <f t="shared" si="33"/>
        <v>3.0911901081916537E-3</v>
      </c>
      <c r="G475" s="11">
        <f t="shared" si="34"/>
        <v>1</v>
      </c>
      <c r="H475" s="15">
        <f t="shared" si="35"/>
        <v>2.7100271002710027E-3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4</v>
      </c>
      <c r="D478" s="38">
        <v>0</v>
      </c>
      <c r="E478" s="12">
        <f t="shared" si="32"/>
        <v>1.0840108401084011E-2</v>
      </c>
      <c r="F478" s="12" t="str">
        <f t="shared" si="33"/>
        <v/>
      </c>
      <c r="G478" s="11" t="str">
        <f t="shared" si="34"/>
        <v>0</v>
      </c>
      <c r="H478" s="15">
        <f t="shared" si="35"/>
        <v>0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8</v>
      </c>
      <c r="D483" s="38">
        <v>12</v>
      </c>
      <c r="E483" s="12">
        <f t="shared" si="32"/>
        <v>2.1680216802168022E-2</v>
      </c>
      <c r="F483" s="12">
        <f t="shared" si="33"/>
        <v>1.8547140649149921E-2</v>
      </c>
      <c r="G483" s="11">
        <f t="shared" si="34"/>
        <v>0.5</v>
      </c>
      <c r="H483" s="15">
        <f t="shared" si="35"/>
        <v>1.0840108401084011E-2</v>
      </c>
    </row>
    <row r="484" spans="2:8" ht="30" x14ac:dyDescent="0.2">
      <c r="B484" s="5" t="s">
        <v>184</v>
      </c>
      <c r="C484" s="38">
        <v>0</v>
      </c>
      <c r="D484" s="38">
        <v>95</v>
      </c>
      <c r="E484" s="12" t="str">
        <f t="shared" si="32"/>
        <v/>
      </c>
      <c r="F484" s="12">
        <f t="shared" si="33"/>
        <v>0.14683153013910355</v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1</v>
      </c>
      <c r="D485" s="38">
        <v>29</v>
      </c>
      <c r="E485" s="12">
        <f t="shared" si="32"/>
        <v>2.7100271002710027E-3</v>
      </c>
      <c r="F485" s="12">
        <f t="shared" si="33"/>
        <v>4.482225656877898E-2</v>
      </c>
      <c r="G485" s="11">
        <f t="shared" si="34"/>
        <v>28</v>
      </c>
      <c r="H485" s="15">
        <f t="shared" si="35"/>
        <v>7.5880758807588072E-2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1</v>
      </c>
      <c r="E489" s="12" t="str">
        <f t="shared" si="36"/>
        <v/>
      </c>
      <c r="F489" s="12">
        <f t="shared" si="37"/>
        <v>1.5455950540958269E-3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0</v>
      </c>
      <c r="D491" s="38">
        <v>5</v>
      </c>
      <c r="E491" s="12" t="str">
        <f t="shared" si="36"/>
        <v/>
      </c>
      <c r="F491" s="12">
        <f t="shared" si="37"/>
        <v>7.7279752704791345E-3</v>
      </c>
      <c r="G491" s="11" t="str">
        <f t="shared" si="38"/>
        <v>0</v>
      </c>
      <c r="H491" s="15" t="str">
        <f t="shared" si="39"/>
        <v/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147</v>
      </c>
      <c r="D505" s="34">
        <f>SUM(D506:D530)</f>
        <v>122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-0.17006802721088435</v>
      </c>
      <c r="H505" s="36">
        <f>+IF(OR(AND(E505=""),(G505="")),"",E505*G505)</f>
        <v>-0.17006802721088435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2</v>
      </c>
      <c r="D507" s="38">
        <v>30</v>
      </c>
      <c r="E507" s="12">
        <f t="shared" ref="E507:E530" si="40">+IF(C507=0,"",C507/C$505)</f>
        <v>1.3605442176870748E-2</v>
      </c>
      <c r="F507" s="12">
        <f t="shared" ref="F507:F530" si="41">+IF(D507=0,"",D507/D$505)</f>
        <v>0.24590163934426229</v>
      </c>
      <c r="G507" s="11">
        <f t="shared" ref="G507:G530" si="42">+IF(OR(AND(D507=0),(C507=0)),"0",((D507-C507)/C507))</f>
        <v>14</v>
      </c>
      <c r="H507" s="15">
        <f t="shared" ref="H507:H530" si="43">+IF(OR(AND(E507=""),(G507="")),"",E507*G507)</f>
        <v>0.19047619047619047</v>
      </c>
    </row>
    <row r="508" spans="2:8" ht="15" x14ac:dyDescent="0.2">
      <c r="B508" s="5" t="s">
        <v>455</v>
      </c>
      <c r="C508" s="38">
        <v>11</v>
      </c>
      <c r="D508" s="38">
        <v>4</v>
      </c>
      <c r="E508" s="12">
        <f t="shared" si="40"/>
        <v>7.4829931972789115E-2</v>
      </c>
      <c r="F508" s="12">
        <f t="shared" si="41"/>
        <v>3.2786885245901641E-2</v>
      </c>
      <c r="G508" s="11">
        <f t="shared" si="42"/>
        <v>-0.63636363636363635</v>
      </c>
      <c r="H508" s="15">
        <f t="shared" si="43"/>
        <v>-4.7619047619047616E-2</v>
      </c>
    </row>
    <row r="509" spans="2:8" ht="15" x14ac:dyDescent="0.2">
      <c r="B509" s="5" t="s">
        <v>456</v>
      </c>
      <c r="C509" s="38">
        <v>15</v>
      </c>
      <c r="D509" s="38">
        <v>5</v>
      </c>
      <c r="E509" s="12">
        <f t="shared" si="40"/>
        <v>0.10204081632653061</v>
      </c>
      <c r="F509" s="12">
        <f t="shared" si="41"/>
        <v>4.0983606557377046E-2</v>
      </c>
      <c r="G509" s="11">
        <f t="shared" si="42"/>
        <v>-0.66666666666666663</v>
      </c>
      <c r="H509" s="15">
        <f t="shared" si="43"/>
        <v>-6.8027210884353734E-2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1</v>
      </c>
      <c r="D515" s="38">
        <v>0</v>
      </c>
      <c r="E515" s="12">
        <f t="shared" si="40"/>
        <v>6.8027210884353739E-3</v>
      </c>
      <c r="F515" s="12" t="str">
        <f t="shared" si="41"/>
        <v/>
      </c>
      <c r="G515" s="11" t="str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1</v>
      </c>
      <c r="E517" s="12" t="str">
        <f t="shared" si="40"/>
        <v/>
      </c>
      <c r="F517" s="12">
        <f t="shared" si="41"/>
        <v>8.1967213114754103E-3</v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2</v>
      </c>
      <c r="D518" s="38">
        <v>0</v>
      </c>
      <c r="E518" s="12">
        <f t="shared" si="40"/>
        <v>1.3605442176870748E-2</v>
      </c>
      <c r="F518" s="12" t="str">
        <f t="shared" si="41"/>
        <v/>
      </c>
      <c r="G518" s="11" t="str">
        <f t="shared" si="42"/>
        <v>0</v>
      </c>
      <c r="H518" s="15">
        <f t="shared" si="43"/>
        <v>0</v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111</v>
      </c>
      <c r="D521" s="38">
        <v>78</v>
      </c>
      <c r="E521" s="12">
        <f t="shared" si="40"/>
        <v>0.75510204081632648</v>
      </c>
      <c r="F521" s="12">
        <f t="shared" si="41"/>
        <v>0.63934426229508201</v>
      </c>
      <c r="G521" s="11">
        <f t="shared" si="42"/>
        <v>-0.29729729729729731</v>
      </c>
      <c r="H521" s="15">
        <f t="shared" si="43"/>
        <v>-0.22448979591836735</v>
      </c>
    </row>
    <row r="522" spans="2:8" ht="25.5" customHeight="1" x14ac:dyDescent="0.2">
      <c r="B522" s="5" t="s">
        <v>193</v>
      </c>
      <c r="C522" s="38">
        <v>2</v>
      </c>
      <c r="D522" s="38">
        <v>4</v>
      </c>
      <c r="E522" s="12">
        <f t="shared" si="40"/>
        <v>1.3605442176870748E-2</v>
      </c>
      <c r="F522" s="12">
        <f t="shared" si="41"/>
        <v>3.2786885245901641E-2</v>
      </c>
      <c r="G522" s="11">
        <f t="shared" si="42"/>
        <v>1</v>
      </c>
      <c r="H522" s="15">
        <f t="shared" si="43"/>
        <v>1.3605442176870748E-2</v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3</v>
      </c>
      <c r="D529" s="38">
        <v>0</v>
      </c>
      <c r="E529" s="12">
        <f t="shared" si="40"/>
        <v>2.0408163265306121E-2</v>
      </c>
      <c r="F529" s="12" t="str">
        <f t="shared" si="41"/>
        <v/>
      </c>
      <c r="G529" s="11" t="str">
        <f t="shared" si="42"/>
        <v>0</v>
      </c>
      <c r="H529" s="15">
        <f t="shared" si="43"/>
        <v>0</v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  <c r="C531" s="9"/>
      <c r="D531" s="9"/>
    </row>
    <row r="532" spans="2:8" x14ac:dyDescent="0.2">
      <c r="C532" s="9"/>
      <c r="D532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562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487</v>
      </c>
      <c r="C8" s="33">
        <f>+C18+C70+C151+C294+C505</f>
        <v>5441</v>
      </c>
      <c r="D8" s="34">
        <f>+D18+D70+D151+D294+D505</f>
        <v>6734</v>
      </c>
      <c r="E8" s="35">
        <f>SUM(E9:E13)</f>
        <v>1</v>
      </c>
      <c r="F8" s="35">
        <f>SUM(F9:F13)</f>
        <v>1</v>
      </c>
      <c r="G8" s="35">
        <f>+(D8-C8)/C8</f>
        <v>0.23764013968020584</v>
      </c>
      <c r="H8" s="36">
        <f>+E8*G8</f>
        <v>0.23764013968020584</v>
      </c>
    </row>
    <row r="9" spans="2:8" x14ac:dyDescent="0.2">
      <c r="B9" s="42" t="str">
        <f>+B18</f>
        <v>Total Vacantes en ocupaciones de nivel Directivo</v>
      </c>
      <c r="C9" s="43">
        <f>+C18</f>
        <v>88</v>
      </c>
      <c r="D9" s="43">
        <f>+D18</f>
        <v>113</v>
      </c>
      <c r="E9" s="44">
        <f>C9/$C$8</f>
        <v>1.617349751883845E-2</v>
      </c>
      <c r="F9" s="44">
        <f>D9/$D$8</f>
        <v>1.6780516780516782E-2</v>
      </c>
      <c r="G9" s="45">
        <f>+IF(OR(AND(D9=0),(C9=0)),"0",((D9-C9)/C9))</f>
        <v>0.28409090909090912</v>
      </c>
      <c r="H9" s="46">
        <f>+IF(OR(AND(E9=""),(G9="")),"",E9*G9)</f>
        <v>4.594743613306378E-3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462</v>
      </c>
      <c r="D10" s="24">
        <f>+D70</f>
        <v>843</v>
      </c>
      <c r="E10" s="25">
        <f>C10/$C$8</f>
        <v>8.4910861973901852E-2</v>
      </c>
      <c r="F10" s="25">
        <f>D10/$D$8</f>
        <v>0.12518562518562518</v>
      </c>
      <c r="G10" s="11">
        <f>+IF(OR(AND(D10=0),(C10=0)),"0",((D10-C10)/C10))</f>
        <v>0.82467532467532467</v>
      </c>
      <c r="H10" s="48">
        <f>+IF(OR(AND(E10=""),(G10="")),"",E10*G10)</f>
        <v>7.0023892666789184E-2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1042</v>
      </c>
      <c r="D11" s="24">
        <f>+D151</f>
        <v>1087</v>
      </c>
      <c r="E11" s="25">
        <f>C11/$C$8</f>
        <v>0.19150891380260981</v>
      </c>
      <c r="F11" s="25">
        <f>D11/$D$8</f>
        <v>0.16141966141966141</v>
      </c>
      <c r="G11" s="11">
        <f>+IF(OR(AND(D11=0),(C11=0)),"0",((D11-C11)/C11))</f>
        <v>4.3186180422264873E-2</v>
      </c>
      <c r="H11" s="48">
        <f>+IF(OR(AND(E11=""),(G11="")),"",E11*G11)</f>
        <v>8.2705385039514787E-3</v>
      </c>
    </row>
    <row r="12" spans="2:8" x14ac:dyDescent="0.2">
      <c r="B12" s="47" t="str">
        <f>+B294</f>
        <v>Total Vacantes  en ocupaciones de nivel Calificados</v>
      </c>
      <c r="C12" s="24">
        <f>+C294</f>
        <v>3212</v>
      </c>
      <c r="D12" s="24">
        <f>+D294</f>
        <v>3662</v>
      </c>
      <c r="E12" s="25">
        <f>C12/$C$8</f>
        <v>0.59033265943760338</v>
      </c>
      <c r="F12" s="25">
        <f>D12/$D$8</f>
        <v>0.54380754380754381</v>
      </c>
      <c r="G12" s="11">
        <f>+IF(OR(AND(D12=0),(C12=0)),"0",((D12-C12)/C12))</f>
        <v>0.14009962640099627</v>
      </c>
      <c r="H12" s="48">
        <f>+IF(OR(AND(E12=""),(G12="")),"",E12*G12)</f>
        <v>8.27053850395148E-2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637</v>
      </c>
      <c r="D13" s="50">
        <f>+D505</f>
        <v>1029</v>
      </c>
      <c r="E13" s="51">
        <f>C13/$C$8</f>
        <v>0.1170740672670465</v>
      </c>
      <c r="F13" s="51">
        <f>D13/$D$8</f>
        <v>0.15280665280665282</v>
      </c>
      <c r="G13" s="52">
        <f>+IF(OR(AND(D13=0),(C13=0)),"0",((D13-C13)/C13))</f>
        <v>0.61538461538461542</v>
      </c>
      <c r="H13" s="53">
        <f>+IF(OR(AND(E13=""),(G13="")),"",E13*G13)</f>
        <v>7.2045579856644004E-2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88</v>
      </c>
      <c r="D18" s="34">
        <f>SUM(D19:D64)</f>
        <v>113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0.28409090909090912</v>
      </c>
      <c r="H18" s="36">
        <f>+IF(OR(AND(E18=""),(G18="")),"",E18*G18)</f>
        <v>0.28409090909090912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2</v>
      </c>
      <c r="D22" s="38">
        <v>2</v>
      </c>
      <c r="E22" s="10">
        <f t="shared" si="0"/>
        <v>2.2727272727272728E-2</v>
      </c>
      <c r="F22" s="10">
        <f t="shared" si="1"/>
        <v>1.7699115044247787E-2</v>
      </c>
      <c r="G22" s="11">
        <f t="shared" si="2"/>
        <v>0</v>
      </c>
      <c r="H22" s="15">
        <f t="shared" si="3"/>
        <v>0</v>
      </c>
    </row>
    <row r="23" spans="2:8" ht="20.100000000000001" customHeight="1" x14ac:dyDescent="0.2">
      <c r="B23" s="5" t="s">
        <v>198</v>
      </c>
      <c r="C23" s="38">
        <v>4</v>
      </c>
      <c r="D23" s="38">
        <v>0</v>
      </c>
      <c r="E23" s="10">
        <f t="shared" si="0"/>
        <v>4.5454545454545456E-2</v>
      </c>
      <c r="F23" s="10" t="str">
        <f t="shared" si="1"/>
        <v/>
      </c>
      <c r="G23" s="11" t="str">
        <f t="shared" si="2"/>
        <v>0</v>
      </c>
      <c r="H23" s="15">
        <f t="shared" si="3"/>
        <v>0</v>
      </c>
    </row>
    <row r="24" spans="2:8" ht="20.100000000000001" customHeight="1" x14ac:dyDescent="0.2">
      <c r="B24" s="5" t="s">
        <v>199</v>
      </c>
      <c r="C24" s="38">
        <v>1</v>
      </c>
      <c r="D24" s="38">
        <v>1</v>
      </c>
      <c r="E24" s="10">
        <f t="shared" si="0"/>
        <v>1.1363636363636364E-2</v>
      </c>
      <c r="F24" s="10">
        <f t="shared" si="1"/>
        <v>8.8495575221238937E-3</v>
      </c>
      <c r="G24" s="11">
        <f t="shared" si="2"/>
        <v>0</v>
      </c>
      <c r="H24" s="15">
        <f t="shared" si="3"/>
        <v>0</v>
      </c>
    </row>
    <row r="25" spans="2:8" ht="20.100000000000001" customHeight="1" x14ac:dyDescent="0.2">
      <c r="B25" s="5" t="s">
        <v>2</v>
      </c>
      <c r="C25" s="38">
        <v>5</v>
      </c>
      <c r="D25" s="38">
        <v>5</v>
      </c>
      <c r="E25" s="10">
        <f t="shared" si="0"/>
        <v>5.6818181818181816E-2</v>
      </c>
      <c r="F25" s="10">
        <f t="shared" si="1"/>
        <v>4.4247787610619468E-2</v>
      </c>
      <c r="G25" s="11">
        <f t="shared" si="2"/>
        <v>0</v>
      </c>
      <c r="H25" s="15">
        <f t="shared" si="3"/>
        <v>0</v>
      </c>
    </row>
    <row r="26" spans="2:8" ht="20.100000000000001" customHeight="1" x14ac:dyDescent="0.2">
      <c r="B26" s="5" t="s">
        <v>6</v>
      </c>
      <c r="C26" s="38">
        <v>6</v>
      </c>
      <c r="D26" s="38">
        <v>1</v>
      </c>
      <c r="E26" s="10">
        <f t="shared" si="0"/>
        <v>6.8181818181818177E-2</v>
      </c>
      <c r="F26" s="10">
        <f t="shared" si="1"/>
        <v>8.8495575221238937E-3</v>
      </c>
      <c r="G26" s="11">
        <f t="shared" si="2"/>
        <v>-0.83333333333333337</v>
      </c>
      <c r="H26" s="15">
        <f t="shared" si="3"/>
        <v>-5.6818181818181816E-2</v>
      </c>
    </row>
    <row r="27" spans="2:8" ht="20.100000000000001" customHeight="1" x14ac:dyDescent="0.2">
      <c r="B27" s="5" t="s">
        <v>3</v>
      </c>
      <c r="C27" s="38">
        <v>2</v>
      </c>
      <c r="D27" s="38">
        <v>2</v>
      </c>
      <c r="E27" s="10">
        <f t="shared" si="0"/>
        <v>2.2727272727272728E-2</v>
      </c>
      <c r="F27" s="10">
        <f t="shared" si="1"/>
        <v>1.7699115044247787E-2</v>
      </c>
      <c r="G27" s="11">
        <f t="shared" si="2"/>
        <v>0</v>
      </c>
      <c r="H27" s="15">
        <f t="shared" si="3"/>
        <v>0</v>
      </c>
    </row>
    <row r="28" spans="2:8" ht="20.100000000000001" customHeight="1" x14ac:dyDescent="0.2">
      <c r="B28" s="5" t="s">
        <v>5</v>
      </c>
      <c r="C28" s="38">
        <v>10</v>
      </c>
      <c r="D28" s="38">
        <v>9</v>
      </c>
      <c r="E28" s="10">
        <f t="shared" si="0"/>
        <v>0.11363636363636363</v>
      </c>
      <c r="F28" s="10">
        <f t="shared" si="1"/>
        <v>7.9646017699115043E-2</v>
      </c>
      <c r="G28" s="11">
        <f t="shared" si="2"/>
        <v>-0.1</v>
      </c>
      <c r="H28" s="15">
        <f t="shared" si="3"/>
        <v>-1.1363636363636364E-2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3</v>
      </c>
      <c r="D30" s="38">
        <v>1</v>
      </c>
      <c r="E30" s="10">
        <f t="shared" si="0"/>
        <v>3.4090909090909088E-2</v>
      </c>
      <c r="F30" s="10">
        <f t="shared" si="1"/>
        <v>8.8495575221238937E-3</v>
      </c>
      <c r="G30" s="11">
        <f t="shared" si="2"/>
        <v>-0.66666666666666663</v>
      </c>
      <c r="H30" s="15">
        <f t="shared" si="3"/>
        <v>-2.2727272727272724E-2</v>
      </c>
    </row>
    <row r="31" spans="2:8" ht="20.100000000000001" customHeight="1" x14ac:dyDescent="0.2">
      <c r="B31" s="5" t="s">
        <v>4</v>
      </c>
      <c r="C31" s="38">
        <v>0</v>
      </c>
      <c r="D31" s="38">
        <v>1</v>
      </c>
      <c r="E31" s="10" t="str">
        <f t="shared" si="0"/>
        <v/>
      </c>
      <c r="F31" s="10">
        <f t="shared" si="1"/>
        <v>8.8495575221238937E-3</v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1</v>
      </c>
      <c r="E33" s="10" t="str">
        <f t="shared" si="0"/>
        <v/>
      </c>
      <c r="F33" s="10">
        <f t="shared" si="1"/>
        <v>8.8495575221238937E-3</v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1</v>
      </c>
      <c r="D34" s="38">
        <v>0</v>
      </c>
      <c r="E34" s="10">
        <f t="shared" si="0"/>
        <v>1.1363636363636364E-2</v>
      </c>
      <c r="F34" s="10" t="str">
        <f t="shared" si="1"/>
        <v/>
      </c>
      <c r="G34" s="11" t="str">
        <f t="shared" si="2"/>
        <v>0</v>
      </c>
      <c r="H34" s="15">
        <f t="shared" si="3"/>
        <v>0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1</v>
      </c>
      <c r="D36" s="38">
        <v>0</v>
      </c>
      <c r="E36" s="10">
        <f t="shared" si="0"/>
        <v>1.1363636363636364E-2</v>
      </c>
      <c r="F36" s="10" t="str">
        <f t="shared" si="1"/>
        <v/>
      </c>
      <c r="G36" s="11" t="str">
        <f t="shared" si="2"/>
        <v>0</v>
      </c>
      <c r="H36" s="15">
        <f t="shared" si="3"/>
        <v>0</v>
      </c>
    </row>
    <row r="37" spans="2:8" ht="20.100000000000001" customHeight="1" x14ac:dyDescent="0.2">
      <c r="B37" s="5" t="s">
        <v>8</v>
      </c>
      <c r="C37" s="38">
        <v>1</v>
      </c>
      <c r="D37" s="38">
        <v>0</v>
      </c>
      <c r="E37" s="10">
        <f t="shared" si="0"/>
        <v>1.1363636363636364E-2</v>
      </c>
      <c r="F37" s="10" t="str">
        <f t="shared" si="1"/>
        <v/>
      </c>
      <c r="G37" s="11" t="str">
        <f t="shared" si="2"/>
        <v>0</v>
      </c>
      <c r="H37" s="15">
        <f t="shared" si="3"/>
        <v>0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1</v>
      </c>
      <c r="E40" s="10" t="str">
        <f t="shared" si="0"/>
        <v/>
      </c>
      <c r="F40" s="10">
        <f t="shared" si="1"/>
        <v>8.8495575221238937E-3</v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1</v>
      </c>
      <c r="E41" s="10" t="str">
        <f t="shared" si="0"/>
        <v/>
      </c>
      <c r="F41" s="10">
        <f t="shared" si="1"/>
        <v>8.8495575221238937E-3</v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1</v>
      </c>
      <c r="D42" s="38">
        <v>1</v>
      </c>
      <c r="E42" s="10">
        <f t="shared" si="0"/>
        <v>1.1363636363636364E-2</v>
      </c>
      <c r="F42" s="10">
        <f t="shared" si="1"/>
        <v>8.8495575221238937E-3</v>
      </c>
      <c r="G42" s="11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3</v>
      </c>
      <c r="D43" s="38">
        <v>1</v>
      </c>
      <c r="E43" s="10">
        <f t="shared" si="0"/>
        <v>3.4090909090909088E-2</v>
      </c>
      <c r="F43" s="10">
        <f t="shared" si="1"/>
        <v>8.8495575221238937E-3</v>
      </c>
      <c r="G43" s="11">
        <f t="shared" si="2"/>
        <v>-0.66666666666666663</v>
      </c>
      <c r="H43" s="15">
        <f t="shared" si="3"/>
        <v>-2.2727272727272724E-2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5</v>
      </c>
      <c r="E45" s="10" t="str">
        <f t="shared" si="0"/>
        <v/>
      </c>
      <c r="F45" s="10">
        <f t="shared" si="1"/>
        <v>4.4247787610619468E-2</v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4</v>
      </c>
      <c r="D47" s="38">
        <v>3</v>
      </c>
      <c r="E47" s="10">
        <f t="shared" si="0"/>
        <v>4.5454545454545456E-2</v>
      </c>
      <c r="F47" s="10">
        <f t="shared" si="1"/>
        <v>2.6548672566371681E-2</v>
      </c>
      <c r="G47" s="11">
        <f t="shared" si="2"/>
        <v>-0.25</v>
      </c>
      <c r="H47" s="15">
        <f t="shared" si="3"/>
        <v>-1.1363636363636364E-2</v>
      </c>
    </row>
    <row r="48" spans="2:8" ht="20.100000000000001" customHeight="1" x14ac:dyDescent="0.2">
      <c r="B48" s="5" t="s">
        <v>11</v>
      </c>
      <c r="C48" s="38">
        <v>15</v>
      </c>
      <c r="D48" s="38">
        <v>22</v>
      </c>
      <c r="E48" s="10">
        <f t="shared" si="0"/>
        <v>0.17045454545454544</v>
      </c>
      <c r="F48" s="10">
        <f t="shared" si="1"/>
        <v>0.19469026548672566</v>
      </c>
      <c r="G48" s="11">
        <f t="shared" si="2"/>
        <v>0.46666666666666667</v>
      </c>
      <c r="H48" s="15">
        <f t="shared" si="3"/>
        <v>7.9545454545454544E-2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3</v>
      </c>
      <c r="D50" s="38">
        <v>1</v>
      </c>
      <c r="E50" s="10">
        <f t="shared" si="0"/>
        <v>3.4090909090909088E-2</v>
      </c>
      <c r="F50" s="10">
        <f t="shared" si="1"/>
        <v>8.8495575221238937E-3</v>
      </c>
      <c r="G50" s="11">
        <f t="shared" si="2"/>
        <v>-0.66666666666666663</v>
      </c>
      <c r="H50" s="15">
        <f t="shared" si="3"/>
        <v>-2.2727272727272724E-2</v>
      </c>
    </row>
    <row r="51" spans="2:8" ht="20.100000000000001" customHeight="1" x14ac:dyDescent="0.2">
      <c r="B51" s="5" t="s">
        <v>13</v>
      </c>
      <c r="C51" s="38">
        <v>0</v>
      </c>
      <c r="D51" s="38">
        <v>1</v>
      </c>
      <c r="E51" s="10" t="str">
        <f t="shared" si="0"/>
        <v/>
      </c>
      <c r="F51" s="10">
        <f t="shared" si="1"/>
        <v>8.8495575221238937E-3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6</v>
      </c>
      <c r="D52" s="38">
        <v>24</v>
      </c>
      <c r="E52" s="10">
        <f t="shared" si="0"/>
        <v>6.8181818181818177E-2</v>
      </c>
      <c r="F52" s="10">
        <f t="shared" si="1"/>
        <v>0.21238938053097345</v>
      </c>
      <c r="G52" s="11">
        <f t="shared" si="2"/>
        <v>3</v>
      </c>
      <c r="H52" s="15">
        <f t="shared" si="3"/>
        <v>0.20454545454545453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2</v>
      </c>
      <c r="E55" s="10" t="str">
        <f t="shared" si="0"/>
        <v/>
      </c>
      <c r="F55" s="10">
        <f t="shared" si="1"/>
        <v>1.7699115044247787E-2</v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1</v>
      </c>
      <c r="E57" s="10" t="str">
        <f t="shared" si="0"/>
        <v/>
      </c>
      <c r="F57" s="10">
        <f t="shared" si="1"/>
        <v>8.8495575221238937E-3</v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3</v>
      </c>
      <c r="D58" s="38">
        <v>2</v>
      </c>
      <c r="E58" s="10">
        <f t="shared" si="0"/>
        <v>3.4090909090909088E-2</v>
      </c>
      <c r="F58" s="10">
        <f t="shared" si="1"/>
        <v>1.7699115044247787E-2</v>
      </c>
      <c r="G58" s="11">
        <f t="shared" si="2"/>
        <v>-0.33333333333333331</v>
      </c>
      <c r="H58" s="15">
        <f t="shared" si="3"/>
        <v>-1.1363636363636362E-2</v>
      </c>
    </row>
    <row r="59" spans="2:8" ht="20.100000000000001" customHeight="1" x14ac:dyDescent="0.2">
      <c r="B59" s="5" t="s">
        <v>217</v>
      </c>
      <c r="C59" s="38">
        <v>0</v>
      </c>
      <c r="D59" s="38">
        <v>1</v>
      </c>
      <c r="E59" s="10" t="str">
        <f t="shared" si="0"/>
        <v/>
      </c>
      <c r="F59" s="10">
        <f t="shared" si="1"/>
        <v>8.8495575221238937E-3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12</v>
      </c>
      <c r="D60" s="38">
        <v>12</v>
      </c>
      <c r="E60" s="10">
        <f t="shared" si="0"/>
        <v>0.13636363636363635</v>
      </c>
      <c r="F60" s="10">
        <f t="shared" si="1"/>
        <v>0.10619469026548672</v>
      </c>
      <c r="G60" s="11">
        <f t="shared" si="2"/>
        <v>0</v>
      </c>
      <c r="H60" s="15">
        <f t="shared" si="3"/>
        <v>0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11</v>
      </c>
      <c r="E62" s="10">
        <f t="shared" si="0"/>
        <v>1.1363636363636364E-2</v>
      </c>
      <c r="F62" s="10">
        <f t="shared" si="1"/>
        <v>9.7345132743362831E-2</v>
      </c>
      <c r="G62" s="11">
        <f t="shared" si="2"/>
        <v>10</v>
      </c>
      <c r="H62" s="15">
        <f t="shared" si="3"/>
        <v>0.11363636363636365</v>
      </c>
    </row>
    <row r="63" spans="2:8" ht="20.100000000000001" customHeight="1" x14ac:dyDescent="0.2">
      <c r="B63" s="5" t="s">
        <v>220</v>
      </c>
      <c r="C63" s="38">
        <v>4</v>
      </c>
      <c r="D63" s="38">
        <v>1</v>
      </c>
      <c r="E63" s="10">
        <f t="shared" si="0"/>
        <v>4.5454545454545456E-2</v>
      </c>
      <c r="F63" s="10">
        <f t="shared" si="1"/>
        <v>8.8495575221238937E-3</v>
      </c>
      <c r="G63" s="11">
        <f t="shared" si="2"/>
        <v>-0.75</v>
      </c>
      <c r="H63" s="15">
        <f t="shared" si="3"/>
        <v>-3.4090909090909088E-2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462</v>
      </c>
      <c r="D70" s="34">
        <f>SUM(D71:D145)</f>
        <v>843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0.82467532467532467</v>
      </c>
      <c r="H70" s="36">
        <f>+IF(OR(AND(E70=""),(G70="")),"",E70*G70)</f>
        <v>0.82467532467532467</v>
      </c>
    </row>
    <row r="71" spans="2:8" ht="15" x14ac:dyDescent="0.2">
      <c r="B71" s="37" t="s">
        <v>20</v>
      </c>
      <c r="C71" s="38">
        <v>19</v>
      </c>
      <c r="D71" s="38">
        <v>39</v>
      </c>
      <c r="E71" s="40">
        <f>+IF(C71=0,"",C71/C$70)</f>
        <v>4.1125541125541128E-2</v>
      </c>
      <c r="F71" s="40">
        <f>+IF(D71=0,"",D71/D$70)</f>
        <v>4.6263345195729534E-2</v>
      </c>
      <c r="G71" s="30">
        <f>+IF(OR(AND(D71=0),(C71=0)),"0",((D71-C71)/C71))</f>
        <v>1.0526315789473684</v>
      </c>
      <c r="H71" s="31">
        <f>+IF(OR(AND(E71=""),(G71="")),"",E71*G71)</f>
        <v>4.3290043290043288E-2</v>
      </c>
    </row>
    <row r="72" spans="2:8" ht="15" x14ac:dyDescent="0.2">
      <c r="B72" s="5" t="s">
        <v>21</v>
      </c>
      <c r="C72" s="38">
        <v>0</v>
      </c>
      <c r="D72" s="38">
        <v>1</v>
      </c>
      <c r="E72" s="12" t="str">
        <f t="shared" ref="E72:E135" si="4">+IF(C72=0,"",C72/C$70)</f>
        <v/>
      </c>
      <c r="F72" s="12">
        <f t="shared" ref="F72:F135" si="5">+IF(D72=0,"",D72/D$70)</f>
        <v>1.1862396204033216E-3</v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25</v>
      </c>
      <c r="D73" s="38">
        <v>54</v>
      </c>
      <c r="E73" s="12">
        <f t="shared" si="4"/>
        <v>5.4112554112554112E-2</v>
      </c>
      <c r="F73" s="12">
        <f t="shared" si="5"/>
        <v>6.4056939501779361E-2</v>
      </c>
      <c r="G73" s="11">
        <f t="shared" si="6"/>
        <v>1.1599999999999999</v>
      </c>
      <c r="H73" s="15">
        <f t="shared" si="7"/>
        <v>6.2770562770562768E-2</v>
      </c>
    </row>
    <row r="74" spans="2:8" ht="15" x14ac:dyDescent="0.2">
      <c r="B74" s="5" t="s">
        <v>222</v>
      </c>
      <c r="C74" s="38">
        <v>6</v>
      </c>
      <c r="D74" s="38">
        <v>15</v>
      </c>
      <c r="E74" s="12">
        <f t="shared" si="4"/>
        <v>1.2987012987012988E-2</v>
      </c>
      <c r="F74" s="12">
        <f t="shared" si="5"/>
        <v>1.7793594306049824E-2</v>
      </c>
      <c r="G74" s="11">
        <f t="shared" si="6"/>
        <v>1.5</v>
      </c>
      <c r="H74" s="15">
        <f t="shared" si="7"/>
        <v>1.948051948051948E-2</v>
      </c>
    </row>
    <row r="75" spans="2:8" ht="15" x14ac:dyDescent="0.2">
      <c r="B75" s="5" t="s">
        <v>23</v>
      </c>
      <c r="C75" s="38">
        <v>1</v>
      </c>
      <c r="D75" s="38">
        <v>3</v>
      </c>
      <c r="E75" s="12">
        <f t="shared" si="4"/>
        <v>2.1645021645021645E-3</v>
      </c>
      <c r="F75" s="12">
        <f t="shared" si="5"/>
        <v>3.5587188612099642E-3</v>
      </c>
      <c r="G75" s="11">
        <f t="shared" si="6"/>
        <v>2</v>
      </c>
      <c r="H75" s="15">
        <f t="shared" si="7"/>
        <v>4.329004329004329E-3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3</v>
      </c>
      <c r="E77" s="12">
        <f t="shared" si="4"/>
        <v>2.1645021645021645E-3</v>
      </c>
      <c r="F77" s="12">
        <f t="shared" si="5"/>
        <v>3.5587188612099642E-3</v>
      </c>
      <c r="G77" s="11">
        <f t="shared" si="6"/>
        <v>2</v>
      </c>
      <c r="H77" s="15">
        <f t="shared" si="7"/>
        <v>4.329004329004329E-3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4</v>
      </c>
      <c r="D80" s="38">
        <v>7</v>
      </c>
      <c r="E80" s="12">
        <f t="shared" si="4"/>
        <v>8.658008658008658E-3</v>
      </c>
      <c r="F80" s="12">
        <f t="shared" si="5"/>
        <v>8.3036773428232496E-3</v>
      </c>
      <c r="G80" s="11">
        <f t="shared" si="6"/>
        <v>0.75</v>
      </c>
      <c r="H80" s="15">
        <f t="shared" si="7"/>
        <v>6.4935064935064939E-3</v>
      </c>
    </row>
    <row r="81" spans="2:8" ht="15" x14ac:dyDescent="0.2">
      <c r="B81" s="5" t="s">
        <v>24</v>
      </c>
      <c r="C81" s="38">
        <v>1</v>
      </c>
      <c r="D81" s="38">
        <v>0</v>
      </c>
      <c r="E81" s="12">
        <f t="shared" si="4"/>
        <v>2.1645021645021645E-3</v>
      </c>
      <c r="F81" s="12" t="str">
        <f t="shared" si="5"/>
        <v/>
      </c>
      <c r="G81" s="11" t="str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4</v>
      </c>
      <c r="D82" s="38">
        <v>4</v>
      </c>
      <c r="E82" s="12">
        <f t="shared" si="4"/>
        <v>8.658008658008658E-3</v>
      </c>
      <c r="F82" s="12">
        <f t="shared" si="5"/>
        <v>4.7449584816132862E-3</v>
      </c>
      <c r="G82" s="11">
        <f t="shared" si="6"/>
        <v>0</v>
      </c>
      <c r="H82" s="15">
        <f t="shared" si="7"/>
        <v>0</v>
      </c>
    </row>
    <row r="83" spans="2:8" ht="15" x14ac:dyDescent="0.2">
      <c r="B83" s="5" t="s">
        <v>229</v>
      </c>
      <c r="C83" s="38">
        <v>35</v>
      </c>
      <c r="D83" s="38">
        <v>23</v>
      </c>
      <c r="E83" s="12">
        <f t="shared" si="4"/>
        <v>7.575757575757576E-2</v>
      </c>
      <c r="F83" s="12">
        <f t="shared" si="5"/>
        <v>2.7283511269276393E-2</v>
      </c>
      <c r="G83" s="11">
        <f t="shared" si="6"/>
        <v>-0.34285714285714286</v>
      </c>
      <c r="H83" s="15">
        <f t="shared" si="7"/>
        <v>-2.5974025974025976E-2</v>
      </c>
    </row>
    <row r="84" spans="2:8" ht="15" x14ac:dyDescent="0.2">
      <c r="B84" s="5" t="s">
        <v>230</v>
      </c>
      <c r="C84" s="38">
        <v>2</v>
      </c>
      <c r="D84" s="38">
        <v>3</v>
      </c>
      <c r="E84" s="12">
        <f t="shared" si="4"/>
        <v>4.329004329004329E-3</v>
      </c>
      <c r="F84" s="12">
        <f t="shared" si="5"/>
        <v>3.5587188612099642E-3</v>
      </c>
      <c r="G84" s="11">
        <f t="shared" si="6"/>
        <v>0.5</v>
      </c>
      <c r="H84" s="15">
        <f t="shared" si="7"/>
        <v>2.1645021645021645E-3</v>
      </c>
    </row>
    <row r="85" spans="2:8" ht="15" x14ac:dyDescent="0.2">
      <c r="B85" s="5" t="s">
        <v>28</v>
      </c>
      <c r="C85" s="38">
        <v>0</v>
      </c>
      <c r="D85" s="38">
        <v>8</v>
      </c>
      <c r="E85" s="12" t="str">
        <f t="shared" si="4"/>
        <v/>
      </c>
      <c r="F85" s="12">
        <f t="shared" si="5"/>
        <v>9.4899169632265724E-3</v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1</v>
      </c>
      <c r="D86" s="38">
        <v>0</v>
      </c>
      <c r="E86" s="12">
        <f t="shared" si="4"/>
        <v>2.1645021645021645E-3</v>
      </c>
      <c r="F86" s="12" t="str">
        <f t="shared" si="5"/>
        <v/>
      </c>
      <c r="G86" s="11" t="str">
        <f t="shared" si="6"/>
        <v>0</v>
      </c>
      <c r="H86" s="15">
        <f t="shared" si="7"/>
        <v>0</v>
      </c>
    </row>
    <row r="87" spans="2:8" ht="15" x14ac:dyDescent="0.2">
      <c r="B87" s="5" t="s">
        <v>232</v>
      </c>
      <c r="C87" s="38">
        <v>1</v>
      </c>
      <c r="D87" s="38">
        <v>0</v>
      </c>
      <c r="E87" s="12">
        <f t="shared" si="4"/>
        <v>2.1645021645021645E-3</v>
      </c>
      <c r="F87" s="12" t="str">
        <f t="shared" si="5"/>
        <v/>
      </c>
      <c r="G87" s="11" t="str">
        <f t="shared" si="6"/>
        <v>0</v>
      </c>
      <c r="H87" s="15">
        <f t="shared" si="7"/>
        <v>0</v>
      </c>
    </row>
    <row r="88" spans="2:8" ht="15" x14ac:dyDescent="0.2">
      <c r="B88" s="5" t="s">
        <v>233</v>
      </c>
      <c r="C88" s="38">
        <v>6</v>
      </c>
      <c r="D88" s="38">
        <v>3</v>
      </c>
      <c r="E88" s="12">
        <f t="shared" si="4"/>
        <v>1.2987012987012988E-2</v>
      </c>
      <c r="F88" s="12">
        <f t="shared" si="5"/>
        <v>3.5587188612099642E-3</v>
      </c>
      <c r="G88" s="11">
        <f t="shared" si="6"/>
        <v>-0.5</v>
      </c>
      <c r="H88" s="15">
        <f t="shared" si="7"/>
        <v>-6.4935064935064939E-3</v>
      </c>
    </row>
    <row r="89" spans="2:8" ht="15" x14ac:dyDescent="0.2">
      <c r="B89" s="5" t="s">
        <v>26</v>
      </c>
      <c r="C89" s="38">
        <v>0</v>
      </c>
      <c r="D89" s="38">
        <v>2</v>
      </c>
      <c r="E89" s="12" t="str">
        <f t="shared" si="4"/>
        <v/>
      </c>
      <c r="F89" s="12">
        <f t="shared" si="5"/>
        <v>2.3724792408066431E-3</v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1</v>
      </c>
      <c r="D91" s="38">
        <v>0</v>
      </c>
      <c r="E91" s="12">
        <f t="shared" si="4"/>
        <v>2.1645021645021645E-3</v>
      </c>
      <c r="F91" s="12" t="str">
        <f t="shared" si="5"/>
        <v/>
      </c>
      <c r="G91" s="11" t="str">
        <f t="shared" si="6"/>
        <v>0</v>
      </c>
      <c r="H91" s="15">
        <f t="shared" si="7"/>
        <v>0</v>
      </c>
    </row>
    <row r="92" spans="2:8" ht="15" x14ac:dyDescent="0.2">
      <c r="B92" s="5" t="s">
        <v>235</v>
      </c>
      <c r="C92" s="38">
        <v>21</v>
      </c>
      <c r="D92" s="38">
        <v>7</v>
      </c>
      <c r="E92" s="12">
        <f t="shared" si="4"/>
        <v>4.5454545454545456E-2</v>
      </c>
      <c r="F92" s="12">
        <f t="shared" si="5"/>
        <v>8.3036773428232496E-3</v>
      </c>
      <c r="G92" s="11">
        <f t="shared" si="6"/>
        <v>-0.66666666666666663</v>
      </c>
      <c r="H92" s="15">
        <f t="shared" si="7"/>
        <v>-3.0303030303030304E-2</v>
      </c>
    </row>
    <row r="93" spans="2:8" ht="15" x14ac:dyDescent="0.2">
      <c r="B93" s="5" t="s">
        <v>526</v>
      </c>
      <c r="C93" s="38">
        <v>4</v>
      </c>
      <c r="D93" s="38">
        <v>4</v>
      </c>
      <c r="E93" s="12">
        <f t="shared" si="4"/>
        <v>8.658008658008658E-3</v>
      </c>
      <c r="F93" s="12">
        <f t="shared" si="5"/>
        <v>4.7449584816132862E-3</v>
      </c>
      <c r="G93" s="11">
        <f t="shared" si="6"/>
        <v>0</v>
      </c>
      <c r="H93" s="15">
        <f t="shared" si="7"/>
        <v>0</v>
      </c>
    </row>
    <row r="94" spans="2:8" ht="15" x14ac:dyDescent="0.2">
      <c r="B94" s="5" t="s">
        <v>25</v>
      </c>
      <c r="C94" s="38">
        <v>2</v>
      </c>
      <c r="D94" s="38">
        <v>6</v>
      </c>
      <c r="E94" s="12">
        <f t="shared" si="4"/>
        <v>4.329004329004329E-3</v>
      </c>
      <c r="F94" s="12">
        <f t="shared" si="5"/>
        <v>7.1174377224199285E-3</v>
      </c>
      <c r="G94" s="11">
        <f t="shared" si="6"/>
        <v>2</v>
      </c>
      <c r="H94" s="15">
        <f t="shared" si="7"/>
        <v>8.658008658008658E-3</v>
      </c>
    </row>
    <row r="95" spans="2:8" ht="15" x14ac:dyDescent="0.2">
      <c r="B95" s="5" t="s">
        <v>27</v>
      </c>
      <c r="C95" s="38">
        <v>0</v>
      </c>
      <c r="D95" s="38">
        <v>1</v>
      </c>
      <c r="E95" s="12" t="str">
        <f t="shared" si="4"/>
        <v/>
      </c>
      <c r="F95" s="12">
        <f t="shared" si="5"/>
        <v>1.1862396204033216E-3</v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13</v>
      </c>
      <c r="D98" s="38">
        <v>17</v>
      </c>
      <c r="E98" s="12">
        <f t="shared" si="4"/>
        <v>2.813852813852814E-2</v>
      </c>
      <c r="F98" s="12">
        <f t="shared" si="5"/>
        <v>2.0166073546856466E-2</v>
      </c>
      <c r="G98" s="11">
        <f t="shared" si="6"/>
        <v>0.30769230769230771</v>
      </c>
      <c r="H98" s="15">
        <f t="shared" si="7"/>
        <v>8.6580086580086597E-3</v>
      </c>
    </row>
    <row r="99" spans="2:8" ht="15" x14ac:dyDescent="0.2">
      <c r="B99" s="5" t="s">
        <v>239</v>
      </c>
      <c r="C99" s="38">
        <v>3</v>
      </c>
      <c r="D99" s="38">
        <v>9</v>
      </c>
      <c r="E99" s="12">
        <f t="shared" si="4"/>
        <v>6.4935064935064939E-3</v>
      </c>
      <c r="F99" s="12">
        <f t="shared" si="5"/>
        <v>1.0676156583629894E-2</v>
      </c>
      <c r="G99" s="11">
        <f t="shared" si="6"/>
        <v>2</v>
      </c>
      <c r="H99" s="15">
        <f t="shared" si="7"/>
        <v>1.2987012987012988E-2</v>
      </c>
    </row>
    <row r="100" spans="2:8" ht="15" x14ac:dyDescent="0.2">
      <c r="B100" s="5" t="s">
        <v>240</v>
      </c>
      <c r="C100" s="38">
        <v>6</v>
      </c>
      <c r="D100" s="38">
        <v>14</v>
      </c>
      <c r="E100" s="12">
        <f t="shared" si="4"/>
        <v>1.2987012987012988E-2</v>
      </c>
      <c r="F100" s="12">
        <f t="shared" si="5"/>
        <v>1.6607354685646499E-2</v>
      </c>
      <c r="G100" s="11">
        <f t="shared" si="6"/>
        <v>1.3333333333333333</v>
      </c>
      <c r="H100" s="15">
        <f t="shared" si="7"/>
        <v>1.7316017316017316E-2</v>
      </c>
    </row>
    <row r="101" spans="2:8" ht="15" x14ac:dyDescent="0.2">
      <c r="B101" s="5" t="s">
        <v>241</v>
      </c>
      <c r="C101" s="38">
        <v>8</v>
      </c>
      <c r="D101" s="38">
        <v>1</v>
      </c>
      <c r="E101" s="12">
        <f t="shared" si="4"/>
        <v>1.7316017316017316E-2</v>
      </c>
      <c r="F101" s="12">
        <f t="shared" si="5"/>
        <v>1.1862396204033216E-3</v>
      </c>
      <c r="G101" s="11">
        <f t="shared" si="6"/>
        <v>-0.875</v>
      </c>
      <c r="H101" s="15">
        <f t="shared" si="7"/>
        <v>-1.5151515151515152E-2</v>
      </c>
    </row>
    <row r="102" spans="2:8" ht="15" x14ac:dyDescent="0.2">
      <c r="B102" s="5" t="s">
        <v>242</v>
      </c>
      <c r="C102" s="38">
        <v>17</v>
      </c>
      <c r="D102" s="38">
        <v>9</v>
      </c>
      <c r="E102" s="12">
        <f t="shared" si="4"/>
        <v>3.67965367965368E-2</v>
      </c>
      <c r="F102" s="12">
        <f t="shared" si="5"/>
        <v>1.0676156583629894E-2</v>
      </c>
      <c r="G102" s="11">
        <f t="shared" si="6"/>
        <v>-0.47058823529411764</v>
      </c>
      <c r="H102" s="15">
        <f t="shared" si="7"/>
        <v>-1.7316017316017316E-2</v>
      </c>
    </row>
    <row r="103" spans="2:8" ht="15" x14ac:dyDescent="0.2">
      <c r="B103" s="5" t="s">
        <v>243</v>
      </c>
      <c r="C103" s="38">
        <v>1</v>
      </c>
      <c r="D103" s="38">
        <v>1</v>
      </c>
      <c r="E103" s="12">
        <f t="shared" si="4"/>
        <v>2.1645021645021645E-3</v>
      </c>
      <c r="F103" s="12">
        <f t="shared" si="5"/>
        <v>1.1862396204033216E-3</v>
      </c>
      <c r="G103" s="11">
        <f t="shared" si="6"/>
        <v>0</v>
      </c>
      <c r="H103" s="15">
        <f t="shared" si="7"/>
        <v>0</v>
      </c>
    </row>
    <row r="104" spans="2:8" ht="15" x14ac:dyDescent="0.2">
      <c r="B104" s="5" t="s">
        <v>34</v>
      </c>
      <c r="C104" s="38">
        <v>0</v>
      </c>
      <c r="D104" s="38">
        <v>4</v>
      </c>
      <c r="E104" s="12" t="str">
        <f t="shared" si="4"/>
        <v/>
      </c>
      <c r="F104" s="12">
        <f t="shared" si="5"/>
        <v>4.7449584816132862E-3</v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2</v>
      </c>
      <c r="D105" s="38">
        <v>1</v>
      </c>
      <c r="E105" s="12">
        <f t="shared" si="4"/>
        <v>4.329004329004329E-3</v>
      </c>
      <c r="F105" s="12">
        <f t="shared" si="5"/>
        <v>1.1862396204033216E-3</v>
      </c>
      <c r="G105" s="11">
        <f t="shared" si="6"/>
        <v>-0.5</v>
      </c>
      <c r="H105" s="15">
        <f t="shared" si="7"/>
        <v>-2.1645021645021645E-3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6</v>
      </c>
      <c r="D107" s="38">
        <v>15</v>
      </c>
      <c r="E107" s="12">
        <f t="shared" si="4"/>
        <v>1.2987012987012988E-2</v>
      </c>
      <c r="F107" s="12">
        <f t="shared" si="5"/>
        <v>1.7793594306049824E-2</v>
      </c>
      <c r="G107" s="11">
        <f t="shared" si="6"/>
        <v>1.5</v>
      </c>
      <c r="H107" s="15">
        <f t="shared" si="7"/>
        <v>1.948051948051948E-2</v>
      </c>
    </row>
    <row r="108" spans="2:8" ht="15" x14ac:dyDescent="0.2">
      <c r="B108" s="5" t="s">
        <v>31</v>
      </c>
      <c r="C108" s="38">
        <v>5</v>
      </c>
      <c r="D108" s="38">
        <v>5</v>
      </c>
      <c r="E108" s="12">
        <f t="shared" si="4"/>
        <v>1.0822510822510822E-2</v>
      </c>
      <c r="F108" s="12">
        <f t="shared" si="5"/>
        <v>5.9311981020166073E-3</v>
      </c>
      <c r="G108" s="11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1</v>
      </c>
      <c r="D109" s="38">
        <v>0</v>
      </c>
      <c r="E109" s="12">
        <f t="shared" si="4"/>
        <v>2.1645021645021645E-3</v>
      </c>
      <c r="F109" s="12" t="str">
        <f t="shared" si="5"/>
        <v/>
      </c>
      <c r="G109" s="11" t="str">
        <f t="shared" si="6"/>
        <v>0</v>
      </c>
      <c r="H109" s="15">
        <f t="shared" si="7"/>
        <v>0</v>
      </c>
    </row>
    <row r="110" spans="2:8" ht="15" x14ac:dyDescent="0.2">
      <c r="B110" s="5" t="s">
        <v>32</v>
      </c>
      <c r="C110" s="38">
        <v>1</v>
      </c>
      <c r="D110" s="38">
        <v>18</v>
      </c>
      <c r="E110" s="12">
        <f t="shared" si="4"/>
        <v>2.1645021645021645E-3</v>
      </c>
      <c r="F110" s="12">
        <f t="shared" si="5"/>
        <v>2.1352313167259787E-2</v>
      </c>
      <c r="G110" s="11">
        <f t="shared" si="6"/>
        <v>17</v>
      </c>
      <c r="H110" s="15">
        <f t="shared" si="7"/>
        <v>3.67965367965368E-2</v>
      </c>
    </row>
    <row r="111" spans="2:8" ht="15" x14ac:dyDescent="0.2">
      <c r="B111" s="5" t="s">
        <v>30</v>
      </c>
      <c r="C111" s="38">
        <v>1</v>
      </c>
      <c r="D111" s="38">
        <v>0</v>
      </c>
      <c r="E111" s="12">
        <f t="shared" si="4"/>
        <v>2.1645021645021645E-3</v>
      </c>
      <c r="F111" s="12" t="str">
        <f t="shared" si="5"/>
        <v/>
      </c>
      <c r="G111" s="11" t="str">
        <f t="shared" si="6"/>
        <v>0</v>
      </c>
      <c r="H111" s="15">
        <f t="shared" si="7"/>
        <v>0</v>
      </c>
    </row>
    <row r="112" spans="2:8" ht="15" x14ac:dyDescent="0.2">
      <c r="B112" s="5" t="s">
        <v>33</v>
      </c>
      <c r="C112" s="38">
        <v>62</v>
      </c>
      <c r="D112" s="38">
        <v>16</v>
      </c>
      <c r="E112" s="12">
        <f t="shared" si="4"/>
        <v>0.13419913419913421</v>
      </c>
      <c r="F112" s="12">
        <f t="shared" si="5"/>
        <v>1.8979833926453145E-2</v>
      </c>
      <c r="G112" s="11">
        <f t="shared" si="6"/>
        <v>-0.74193548387096775</v>
      </c>
      <c r="H112" s="15">
        <f t="shared" si="7"/>
        <v>-9.9567099567099568E-2</v>
      </c>
    </row>
    <row r="113" spans="2:8" ht="15" x14ac:dyDescent="0.2">
      <c r="B113" s="5" t="s">
        <v>248</v>
      </c>
      <c r="C113" s="38">
        <v>27</v>
      </c>
      <c r="D113" s="38">
        <v>24</v>
      </c>
      <c r="E113" s="12">
        <f t="shared" si="4"/>
        <v>5.844155844155844E-2</v>
      </c>
      <c r="F113" s="12">
        <f t="shared" si="5"/>
        <v>2.8469750889679714E-2</v>
      </c>
      <c r="G113" s="11">
        <f t="shared" si="6"/>
        <v>-0.1111111111111111</v>
      </c>
      <c r="H113" s="15">
        <f t="shared" si="7"/>
        <v>-6.4935064935064931E-3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5</v>
      </c>
      <c r="D115" s="38">
        <v>6</v>
      </c>
      <c r="E115" s="12">
        <f t="shared" si="4"/>
        <v>1.0822510822510822E-2</v>
      </c>
      <c r="F115" s="12">
        <f t="shared" si="5"/>
        <v>7.1174377224199285E-3</v>
      </c>
      <c r="G115" s="11">
        <f t="shared" si="6"/>
        <v>0.2</v>
      </c>
      <c r="H115" s="15">
        <f t="shared" si="7"/>
        <v>2.1645021645021645E-3</v>
      </c>
    </row>
    <row r="116" spans="2:8" ht="15" x14ac:dyDescent="0.2">
      <c r="B116" s="5" t="s">
        <v>249</v>
      </c>
      <c r="C116" s="38">
        <v>26</v>
      </c>
      <c r="D116" s="38">
        <v>9</v>
      </c>
      <c r="E116" s="12">
        <f t="shared" si="4"/>
        <v>5.627705627705628E-2</v>
      </c>
      <c r="F116" s="12">
        <f t="shared" si="5"/>
        <v>1.0676156583629894E-2</v>
      </c>
      <c r="G116" s="11">
        <f t="shared" si="6"/>
        <v>-0.65384615384615385</v>
      </c>
      <c r="H116" s="15">
        <f t="shared" si="7"/>
        <v>-3.67965367965368E-2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74</v>
      </c>
      <c r="D118" s="38">
        <v>274</v>
      </c>
      <c r="E118" s="12">
        <f t="shared" si="4"/>
        <v>0.16017316017316016</v>
      </c>
      <c r="F118" s="12">
        <f t="shared" si="5"/>
        <v>0.32502965599051009</v>
      </c>
      <c r="G118" s="11">
        <f t="shared" si="6"/>
        <v>2.7027027027027026</v>
      </c>
      <c r="H118" s="15">
        <f t="shared" si="7"/>
        <v>0.43290043290043284</v>
      </c>
    </row>
    <row r="119" spans="2:8" ht="15" x14ac:dyDescent="0.2">
      <c r="B119" s="5" t="s">
        <v>252</v>
      </c>
      <c r="C119" s="38">
        <v>13</v>
      </c>
      <c r="D119" s="38">
        <v>45</v>
      </c>
      <c r="E119" s="12">
        <f t="shared" si="4"/>
        <v>2.813852813852814E-2</v>
      </c>
      <c r="F119" s="12">
        <f t="shared" si="5"/>
        <v>5.3380782918149468E-2</v>
      </c>
      <c r="G119" s="11">
        <f t="shared" si="6"/>
        <v>2.4615384615384617</v>
      </c>
      <c r="H119" s="15">
        <f t="shared" si="7"/>
        <v>6.9264069264069278E-2</v>
      </c>
    </row>
    <row r="120" spans="2:8" ht="15" x14ac:dyDescent="0.2">
      <c r="B120" s="5" t="s">
        <v>253</v>
      </c>
      <c r="C120" s="38">
        <v>11</v>
      </c>
      <c r="D120" s="38">
        <v>18</v>
      </c>
      <c r="E120" s="12">
        <f t="shared" si="4"/>
        <v>2.3809523809523808E-2</v>
      </c>
      <c r="F120" s="12">
        <f t="shared" si="5"/>
        <v>2.1352313167259787E-2</v>
      </c>
      <c r="G120" s="11">
        <f t="shared" si="6"/>
        <v>0.63636363636363635</v>
      </c>
      <c r="H120" s="15">
        <f t="shared" si="7"/>
        <v>1.515151515151515E-2</v>
      </c>
    </row>
    <row r="121" spans="2:8" ht="15" x14ac:dyDescent="0.2">
      <c r="B121" s="5" t="s">
        <v>35</v>
      </c>
      <c r="C121" s="38">
        <v>1</v>
      </c>
      <c r="D121" s="38">
        <v>1</v>
      </c>
      <c r="E121" s="12">
        <f t="shared" si="4"/>
        <v>2.1645021645021645E-3</v>
      </c>
      <c r="F121" s="12">
        <f t="shared" si="5"/>
        <v>1.1862396204033216E-3</v>
      </c>
      <c r="G121" s="11">
        <f t="shared" si="6"/>
        <v>0</v>
      </c>
      <c r="H121" s="15">
        <f t="shared" si="7"/>
        <v>0</v>
      </c>
    </row>
    <row r="122" spans="2:8" ht="15" x14ac:dyDescent="0.2">
      <c r="B122" s="5" t="s">
        <v>39</v>
      </c>
      <c r="C122" s="38">
        <v>0</v>
      </c>
      <c r="D122" s="38">
        <v>1</v>
      </c>
      <c r="E122" s="12" t="str">
        <f t="shared" si="4"/>
        <v/>
      </c>
      <c r="F122" s="12">
        <f t="shared" si="5"/>
        <v>1.1862396204033216E-3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12</v>
      </c>
      <c r="D123" s="38">
        <v>102</v>
      </c>
      <c r="E123" s="12">
        <f t="shared" si="4"/>
        <v>2.5974025974025976E-2</v>
      </c>
      <c r="F123" s="12">
        <f t="shared" si="5"/>
        <v>0.12099644128113879</v>
      </c>
      <c r="G123" s="11">
        <f t="shared" si="6"/>
        <v>7.5</v>
      </c>
      <c r="H123" s="15">
        <f t="shared" si="7"/>
        <v>0.19480519480519481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1.1862396204033216E-3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9</v>
      </c>
      <c r="D128" s="38">
        <v>5</v>
      </c>
      <c r="E128" s="12">
        <f t="shared" si="4"/>
        <v>1.948051948051948E-2</v>
      </c>
      <c r="F128" s="12">
        <f t="shared" si="5"/>
        <v>5.9311981020166073E-3</v>
      </c>
      <c r="G128" s="11">
        <f t="shared" si="6"/>
        <v>-0.44444444444444442</v>
      </c>
      <c r="H128" s="15">
        <f t="shared" si="7"/>
        <v>-8.658008658008658E-3</v>
      </c>
    </row>
    <row r="129" spans="2:8" ht="30" x14ac:dyDescent="0.2">
      <c r="B129" s="5" t="s">
        <v>258</v>
      </c>
      <c r="C129" s="38">
        <v>3</v>
      </c>
      <c r="D129" s="38">
        <v>21</v>
      </c>
      <c r="E129" s="12">
        <f t="shared" si="4"/>
        <v>6.4935064935064939E-3</v>
      </c>
      <c r="F129" s="12">
        <f t="shared" si="5"/>
        <v>2.491103202846975E-2</v>
      </c>
      <c r="G129" s="11">
        <f t="shared" si="6"/>
        <v>6</v>
      </c>
      <c r="H129" s="15">
        <f t="shared" si="7"/>
        <v>3.896103896103896E-2</v>
      </c>
    </row>
    <row r="130" spans="2:8" ht="15" x14ac:dyDescent="0.2">
      <c r="B130" s="5" t="s">
        <v>259</v>
      </c>
      <c r="C130" s="38">
        <v>0</v>
      </c>
      <c r="D130" s="38">
        <v>2</v>
      </c>
      <c r="E130" s="12" t="str">
        <f t="shared" si="4"/>
        <v/>
      </c>
      <c r="F130" s="12">
        <f t="shared" si="5"/>
        <v>2.3724792408066431E-3</v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5</v>
      </c>
      <c r="D131" s="38">
        <v>23</v>
      </c>
      <c r="E131" s="12">
        <f t="shared" si="4"/>
        <v>1.0822510822510822E-2</v>
      </c>
      <c r="F131" s="12">
        <f t="shared" si="5"/>
        <v>2.7283511269276393E-2</v>
      </c>
      <c r="G131" s="11">
        <f t="shared" si="6"/>
        <v>3.6</v>
      </c>
      <c r="H131" s="15">
        <f t="shared" si="7"/>
        <v>3.896103896103896E-2</v>
      </c>
    </row>
    <row r="132" spans="2:8" ht="15" x14ac:dyDescent="0.2">
      <c r="B132" s="5" t="s">
        <v>50</v>
      </c>
      <c r="C132" s="38">
        <v>2</v>
      </c>
      <c r="D132" s="38">
        <v>0</v>
      </c>
      <c r="E132" s="12">
        <f t="shared" si="4"/>
        <v>4.329004329004329E-3</v>
      </c>
      <c r="F132" s="12" t="str">
        <f t="shared" si="5"/>
        <v/>
      </c>
      <c r="G132" s="11" t="str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</v>
      </c>
      <c r="D134" s="38">
        <v>9</v>
      </c>
      <c r="E134" s="12">
        <f t="shared" si="4"/>
        <v>2.1645021645021645E-3</v>
      </c>
      <c r="F134" s="12">
        <f t="shared" si="5"/>
        <v>1.0676156583629894E-2</v>
      </c>
      <c r="G134" s="11">
        <f t="shared" si="6"/>
        <v>8</v>
      </c>
      <c r="H134" s="15">
        <f t="shared" si="7"/>
        <v>1.7316017316017316E-2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4</v>
      </c>
      <c r="D137" s="38">
        <v>1</v>
      </c>
      <c r="E137" s="12">
        <f t="shared" si="8"/>
        <v>8.658008658008658E-3</v>
      </c>
      <c r="F137" s="12">
        <f t="shared" si="9"/>
        <v>1.1862396204033216E-3</v>
      </c>
      <c r="G137" s="11">
        <f t="shared" si="10"/>
        <v>-0.75</v>
      </c>
      <c r="H137" s="15">
        <f t="shared" si="11"/>
        <v>-6.4935064935064939E-3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4</v>
      </c>
      <c r="D142" s="38">
        <v>5</v>
      </c>
      <c r="E142" s="12">
        <f t="shared" si="8"/>
        <v>8.658008658008658E-3</v>
      </c>
      <c r="F142" s="12">
        <f t="shared" si="9"/>
        <v>5.9311981020166073E-3</v>
      </c>
      <c r="G142" s="11">
        <f t="shared" si="10"/>
        <v>0.25</v>
      </c>
      <c r="H142" s="15">
        <f t="shared" si="11"/>
        <v>2.1645021645021645E-3</v>
      </c>
    </row>
    <row r="143" spans="2:8" ht="15" x14ac:dyDescent="0.2">
      <c r="B143" s="5" t="s">
        <v>49</v>
      </c>
      <c r="C143" s="38">
        <v>1</v>
      </c>
      <c r="D143" s="38">
        <v>3</v>
      </c>
      <c r="E143" s="12">
        <f t="shared" si="8"/>
        <v>2.1645021645021645E-3</v>
      </c>
      <c r="F143" s="12">
        <f t="shared" si="9"/>
        <v>3.5587188612099642E-3</v>
      </c>
      <c r="G143" s="11">
        <f t="shared" si="10"/>
        <v>2</v>
      </c>
      <c r="H143" s="15">
        <f t="shared" si="11"/>
        <v>4.329004329004329E-3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4</v>
      </c>
      <c r="D145" s="38">
        <v>0</v>
      </c>
      <c r="E145" s="12">
        <f t="shared" si="8"/>
        <v>8.658008658008658E-3</v>
      </c>
      <c r="F145" s="12" t="str">
        <f t="shared" si="9"/>
        <v/>
      </c>
      <c r="G145" s="11" t="str">
        <f t="shared" si="10"/>
        <v>0</v>
      </c>
      <c r="H145" s="15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1042</v>
      </c>
      <c r="D151" s="34">
        <f>SUM(D152:D288)</f>
        <v>1087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4.3186180422264873E-2</v>
      </c>
      <c r="H151" s="36">
        <f>+IF(OR(AND(E151=""),(G151="")),"",E151*G151)</f>
        <v>4.3186180422264873E-2</v>
      </c>
    </row>
    <row r="152" spans="2:8" ht="15" x14ac:dyDescent="0.2">
      <c r="B152" s="41" t="s">
        <v>54</v>
      </c>
      <c r="C152" s="38">
        <v>5</v>
      </c>
      <c r="D152" s="38">
        <v>5</v>
      </c>
      <c r="E152" s="40">
        <f>+IF(C152=0,"",C152/C$151)</f>
        <v>4.7984644913627635E-3</v>
      </c>
      <c r="F152" s="40">
        <f>+IF(D152=0,"",D152/D$151)</f>
        <v>4.5998160073597054E-3</v>
      </c>
      <c r="G152" s="30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2</v>
      </c>
      <c r="D153" s="38">
        <v>2</v>
      </c>
      <c r="E153" s="12">
        <f t="shared" ref="E153:E216" si="12">+IF(C153=0,"",C153/C$151)</f>
        <v>1.9193857965451055E-3</v>
      </c>
      <c r="F153" s="12">
        <f t="shared" ref="F153:F216" si="13">+IF(D153=0,"",D153/D$151)</f>
        <v>1.8399264029438822E-3</v>
      </c>
      <c r="G153" s="11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1</v>
      </c>
      <c r="D154" s="38">
        <v>1</v>
      </c>
      <c r="E154" s="12">
        <f t="shared" si="12"/>
        <v>9.5969289827255275E-4</v>
      </c>
      <c r="F154" s="12">
        <f t="shared" si="13"/>
        <v>9.1996320147194111E-4</v>
      </c>
      <c r="G154" s="11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11</v>
      </c>
      <c r="D156" s="38">
        <v>13</v>
      </c>
      <c r="E156" s="12">
        <f t="shared" si="12"/>
        <v>1.055662188099808E-2</v>
      </c>
      <c r="F156" s="12">
        <f t="shared" si="13"/>
        <v>1.1959521619135235E-2</v>
      </c>
      <c r="G156" s="11">
        <f t="shared" si="14"/>
        <v>0.18181818181818182</v>
      </c>
      <c r="H156" s="15">
        <f t="shared" si="15"/>
        <v>1.9193857965451055E-3</v>
      </c>
    </row>
    <row r="157" spans="2:8" ht="15" x14ac:dyDescent="0.2">
      <c r="B157" s="7" t="s">
        <v>53</v>
      </c>
      <c r="C157" s="38">
        <v>136</v>
      </c>
      <c r="D157" s="38">
        <v>89</v>
      </c>
      <c r="E157" s="12">
        <f t="shared" si="12"/>
        <v>0.13051823416506717</v>
      </c>
      <c r="F157" s="12">
        <f t="shared" si="13"/>
        <v>8.1876724931002759E-2</v>
      </c>
      <c r="G157" s="11">
        <f t="shared" si="14"/>
        <v>-0.34558823529411764</v>
      </c>
      <c r="H157" s="15">
        <f t="shared" si="15"/>
        <v>-4.5105566218809977E-2</v>
      </c>
    </row>
    <row r="158" spans="2:8" ht="15" x14ac:dyDescent="0.2">
      <c r="B158" s="7" t="s">
        <v>59</v>
      </c>
      <c r="C158" s="38">
        <v>0</v>
      </c>
      <c r="D158" s="38">
        <v>1</v>
      </c>
      <c r="E158" s="12" t="str">
        <f t="shared" si="12"/>
        <v/>
      </c>
      <c r="F158" s="12">
        <f t="shared" si="13"/>
        <v>9.1996320147194111E-4</v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12</v>
      </c>
      <c r="D159" s="38">
        <v>15</v>
      </c>
      <c r="E159" s="12">
        <f t="shared" si="12"/>
        <v>1.1516314779270634E-2</v>
      </c>
      <c r="F159" s="12">
        <f t="shared" si="13"/>
        <v>1.3799448022079117E-2</v>
      </c>
      <c r="G159" s="11">
        <f t="shared" si="14"/>
        <v>0.25</v>
      </c>
      <c r="H159" s="15">
        <f t="shared" si="15"/>
        <v>2.8790786948176585E-3</v>
      </c>
    </row>
    <row r="160" spans="2:8" ht="15" x14ac:dyDescent="0.2">
      <c r="B160" s="7" t="s">
        <v>55</v>
      </c>
      <c r="C160" s="38">
        <v>6</v>
      </c>
      <c r="D160" s="38">
        <v>4</v>
      </c>
      <c r="E160" s="12">
        <f t="shared" si="12"/>
        <v>5.7581573896353169E-3</v>
      </c>
      <c r="F160" s="12">
        <f t="shared" si="13"/>
        <v>3.6798528058877645E-3</v>
      </c>
      <c r="G160" s="11">
        <f t="shared" si="14"/>
        <v>-0.33333333333333331</v>
      </c>
      <c r="H160" s="15">
        <f t="shared" si="15"/>
        <v>-1.9193857965451055E-3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1</v>
      </c>
      <c r="E163" s="12" t="str">
        <f t="shared" si="12"/>
        <v/>
      </c>
      <c r="F163" s="12">
        <f t="shared" si="13"/>
        <v>9.1996320147194111E-4</v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2</v>
      </c>
      <c r="D164" s="38">
        <v>15</v>
      </c>
      <c r="E164" s="12">
        <f t="shared" si="12"/>
        <v>1.9193857965451055E-3</v>
      </c>
      <c r="F164" s="12">
        <f t="shared" si="13"/>
        <v>1.3799448022079117E-2</v>
      </c>
      <c r="G164" s="11">
        <f t="shared" si="14"/>
        <v>6.5</v>
      </c>
      <c r="H164" s="15">
        <f t="shared" si="15"/>
        <v>1.2476007677543186E-2</v>
      </c>
    </row>
    <row r="165" spans="2:8" ht="15" x14ac:dyDescent="0.2">
      <c r="B165" s="7" t="s">
        <v>57</v>
      </c>
      <c r="C165" s="38">
        <v>28</v>
      </c>
      <c r="D165" s="38">
        <v>20</v>
      </c>
      <c r="E165" s="12">
        <f t="shared" si="12"/>
        <v>2.6871401151631478E-2</v>
      </c>
      <c r="F165" s="12">
        <f t="shared" si="13"/>
        <v>1.8399264029438821E-2</v>
      </c>
      <c r="G165" s="11">
        <f t="shared" si="14"/>
        <v>-0.2857142857142857</v>
      </c>
      <c r="H165" s="15">
        <f t="shared" si="15"/>
        <v>-7.677543186180422E-3</v>
      </c>
    </row>
    <row r="166" spans="2:8" ht="15" x14ac:dyDescent="0.2">
      <c r="B166" s="7" t="s">
        <v>270</v>
      </c>
      <c r="C166" s="38">
        <v>30</v>
      </c>
      <c r="D166" s="38">
        <v>4</v>
      </c>
      <c r="E166" s="12">
        <f t="shared" si="12"/>
        <v>2.8790786948176585E-2</v>
      </c>
      <c r="F166" s="12">
        <f t="shared" si="13"/>
        <v>3.6798528058877645E-3</v>
      </c>
      <c r="G166" s="11">
        <f t="shared" si="14"/>
        <v>-0.8666666666666667</v>
      </c>
      <c r="H166" s="15">
        <f t="shared" si="15"/>
        <v>-2.4952015355086374E-2</v>
      </c>
    </row>
    <row r="167" spans="2:8" ht="15" x14ac:dyDescent="0.2">
      <c r="B167" s="7" t="s">
        <v>52</v>
      </c>
      <c r="C167" s="38">
        <v>1</v>
      </c>
      <c r="D167" s="38">
        <v>0</v>
      </c>
      <c r="E167" s="12">
        <f t="shared" si="12"/>
        <v>9.5969289827255275E-4</v>
      </c>
      <c r="F167" s="12" t="str">
        <f t="shared" si="13"/>
        <v/>
      </c>
      <c r="G167" s="11" t="str">
        <f t="shared" si="14"/>
        <v>0</v>
      </c>
      <c r="H167" s="15">
        <f t="shared" si="15"/>
        <v>0</v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32</v>
      </c>
      <c r="D169" s="38">
        <v>47</v>
      </c>
      <c r="E169" s="12">
        <f t="shared" si="12"/>
        <v>3.0710172744721688E-2</v>
      </c>
      <c r="F169" s="12">
        <f t="shared" si="13"/>
        <v>4.3238270469181231E-2</v>
      </c>
      <c r="G169" s="11">
        <f t="shared" si="14"/>
        <v>0.46875</v>
      </c>
      <c r="H169" s="15">
        <f t="shared" si="15"/>
        <v>1.4395393474088291E-2</v>
      </c>
    </row>
    <row r="170" spans="2:8" ht="15" x14ac:dyDescent="0.2">
      <c r="B170" s="7" t="s">
        <v>272</v>
      </c>
      <c r="C170" s="38">
        <v>1</v>
      </c>
      <c r="D170" s="38">
        <v>10</v>
      </c>
      <c r="E170" s="12">
        <f t="shared" si="12"/>
        <v>9.5969289827255275E-4</v>
      </c>
      <c r="F170" s="12">
        <f t="shared" si="13"/>
        <v>9.1996320147194107E-3</v>
      </c>
      <c r="G170" s="11">
        <f t="shared" si="14"/>
        <v>9</v>
      </c>
      <c r="H170" s="15">
        <f t="shared" si="15"/>
        <v>8.6372360844529754E-3</v>
      </c>
    </row>
    <row r="171" spans="2:8" ht="15" x14ac:dyDescent="0.2">
      <c r="B171" s="7" t="s">
        <v>273</v>
      </c>
      <c r="C171" s="38">
        <v>1</v>
      </c>
      <c r="D171" s="38">
        <v>0</v>
      </c>
      <c r="E171" s="12">
        <f t="shared" si="12"/>
        <v>9.5969289827255275E-4</v>
      </c>
      <c r="F171" s="12" t="str">
        <f t="shared" si="13"/>
        <v/>
      </c>
      <c r="G171" s="11" t="str">
        <f t="shared" si="14"/>
        <v>0</v>
      </c>
      <c r="H171" s="15">
        <f t="shared" si="15"/>
        <v>0</v>
      </c>
    </row>
    <row r="172" spans="2:8" ht="15" x14ac:dyDescent="0.2">
      <c r="B172" s="7" t="s">
        <v>274</v>
      </c>
      <c r="C172" s="38">
        <v>0</v>
      </c>
      <c r="D172" s="38">
        <v>2</v>
      </c>
      <c r="E172" s="12" t="str">
        <f t="shared" si="12"/>
        <v/>
      </c>
      <c r="F172" s="12">
        <f t="shared" si="13"/>
        <v>1.8399264029438822E-3</v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27</v>
      </c>
      <c r="D173" s="38">
        <v>66</v>
      </c>
      <c r="E173" s="12">
        <f t="shared" si="12"/>
        <v>2.5911708253358926E-2</v>
      </c>
      <c r="F173" s="12">
        <f t="shared" si="13"/>
        <v>6.0717571297148117E-2</v>
      </c>
      <c r="G173" s="11">
        <f t="shared" si="14"/>
        <v>1.4444444444444444</v>
      </c>
      <c r="H173" s="15">
        <f t="shared" si="15"/>
        <v>3.7428023032629557E-2</v>
      </c>
    </row>
    <row r="174" spans="2:8" ht="15" x14ac:dyDescent="0.2">
      <c r="B174" s="7" t="s">
        <v>276</v>
      </c>
      <c r="C174" s="38">
        <v>6</v>
      </c>
      <c r="D174" s="38">
        <v>16</v>
      </c>
      <c r="E174" s="12">
        <f t="shared" si="12"/>
        <v>5.7581573896353169E-3</v>
      </c>
      <c r="F174" s="12">
        <f t="shared" si="13"/>
        <v>1.4719411223551058E-2</v>
      </c>
      <c r="G174" s="11">
        <f t="shared" si="14"/>
        <v>1.6666666666666667</v>
      </c>
      <c r="H174" s="15">
        <f t="shared" si="15"/>
        <v>9.5969289827255288E-3</v>
      </c>
    </row>
    <row r="175" spans="2:8" ht="15" x14ac:dyDescent="0.2">
      <c r="B175" s="7" t="s">
        <v>277</v>
      </c>
      <c r="C175" s="38">
        <v>50</v>
      </c>
      <c r="D175" s="38">
        <v>22</v>
      </c>
      <c r="E175" s="12">
        <f t="shared" si="12"/>
        <v>4.7984644913627639E-2</v>
      </c>
      <c r="F175" s="12">
        <f t="shared" si="13"/>
        <v>2.0239190432382703E-2</v>
      </c>
      <c r="G175" s="11">
        <f t="shared" si="14"/>
        <v>-0.56000000000000005</v>
      </c>
      <c r="H175" s="15">
        <f t="shared" si="15"/>
        <v>-2.6871401151631481E-2</v>
      </c>
    </row>
    <row r="176" spans="2:8" ht="15" x14ac:dyDescent="0.2">
      <c r="B176" s="7" t="s">
        <v>278</v>
      </c>
      <c r="C176" s="38">
        <v>28</v>
      </c>
      <c r="D176" s="38">
        <v>56</v>
      </c>
      <c r="E176" s="12">
        <f t="shared" si="12"/>
        <v>2.6871401151631478E-2</v>
      </c>
      <c r="F176" s="12">
        <f t="shared" si="13"/>
        <v>5.1517939282428704E-2</v>
      </c>
      <c r="G176" s="11">
        <f t="shared" si="14"/>
        <v>1</v>
      </c>
      <c r="H176" s="15">
        <f t="shared" si="15"/>
        <v>2.6871401151631478E-2</v>
      </c>
    </row>
    <row r="177" spans="2:8" ht="15" x14ac:dyDescent="0.2">
      <c r="B177" s="7" t="s">
        <v>279</v>
      </c>
      <c r="C177" s="38">
        <v>42</v>
      </c>
      <c r="D177" s="38">
        <v>18</v>
      </c>
      <c r="E177" s="12">
        <f t="shared" si="12"/>
        <v>4.0307101727447218E-2</v>
      </c>
      <c r="F177" s="12">
        <f t="shared" si="13"/>
        <v>1.655933762649494E-2</v>
      </c>
      <c r="G177" s="11">
        <f t="shared" si="14"/>
        <v>-0.5714285714285714</v>
      </c>
      <c r="H177" s="15">
        <f t="shared" si="15"/>
        <v>-2.3032629558541268E-2</v>
      </c>
    </row>
    <row r="178" spans="2:8" ht="15" x14ac:dyDescent="0.2">
      <c r="B178" s="7" t="s">
        <v>280</v>
      </c>
      <c r="C178" s="38">
        <v>30</v>
      </c>
      <c r="D178" s="38">
        <v>29</v>
      </c>
      <c r="E178" s="12">
        <f t="shared" si="12"/>
        <v>2.8790786948176585E-2</v>
      </c>
      <c r="F178" s="12">
        <f t="shared" si="13"/>
        <v>2.6678932842686291E-2</v>
      </c>
      <c r="G178" s="11">
        <f t="shared" si="14"/>
        <v>-3.3333333333333333E-2</v>
      </c>
      <c r="H178" s="15">
        <f t="shared" si="15"/>
        <v>-9.5969289827255286E-4</v>
      </c>
    </row>
    <row r="179" spans="2:8" ht="15" x14ac:dyDescent="0.2">
      <c r="B179" s="7" t="s">
        <v>281</v>
      </c>
      <c r="C179" s="38">
        <v>4</v>
      </c>
      <c r="D179" s="38">
        <v>2</v>
      </c>
      <c r="E179" s="12">
        <f t="shared" si="12"/>
        <v>3.838771593090211E-3</v>
      </c>
      <c r="F179" s="12">
        <f t="shared" si="13"/>
        <v>1.8399264029438822E-3</v>
      </c>
      <c r="G179" s="11">
        <f t="shared" si="14"/>
        <v>-0.5</v>
      </c>
      <c r="H179" s="15">
        <f t="shared" si="15"/>
        <v>-1.9193857965451055E-3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8</v>
      </c>
      <c r="D182" s="38">
        <v>10</v>
      </c>
      <c r="E182" s="12">
        <f t="shared" si="12"/>
        <v>7.677543186180422E-3</v>
      </c>
      <c r="F182" s="12">
        <f t="shared" si="13"/>
        <v>9.1996320147194107E-3</v>
      </c>
      <c r="G182" s="11">
        <f t="shared" si="14"/>
        <v>0.25</v>
      </c>
      <c r="H182" s="15">
        <f t="shared" si="15"/>
        <v>1.9193857965451055E-3</v>
      </c>
    </row>
    <row r="183" spans="2:8" ht="15" x14ac:dyDescent="0.2">
      <c r="B183" s="7" t="s">
        <v>285</v>
      </c>
      <c r="C183" s="38">
        <v>9</v>
      </c>
      <c r="D183" s="38">
        <v>8</v>
      </c>
      <c r="E183" s="12">
        <f t="shared" si="12"/>
        <v>8.6372360844529754E-3</v>
      </c>
      <c r="F183" s="12">
        <f t="shared" si="13"/>
        <v>7.3597056117755289E-3</v>
      </c>
      <c r="G183" s="11">
        <f t="shared" si="14"/>
        <v>-0.1111111111111111</v>
      </c>
      <c r="H183" s="15">
        <f t="shared" si="15"/>
        <v>-9.5969289827255275E-4</v>
      </c>
    </row>
    <row r="184" spans="2:8" ht="15" x14ac:dyDescent="0.2">
      <c r="B184" s="7" t="s">
        <v>286</v>
      </c>
      <c r="C184" s="38">
        <v>3</v>
      </c>
      <c r="D184" s="38">
        <v>0</v>
      </c>
      <c r="E184" s="12">
        <f t="shared" si="12"/>
        <v>2.8790786948176585E-3</v>
      </c>
      <c r="F184" s="12" t="str">
        <f t="shared" si="13"/>
        <v/>
      </c>
      <c r="G184" s="11" t="str">
        <f t="shared" si="14"/>
        <v>0</v>
      </c>
      <c r="H184" s="15">
        <f t="shared" si="15"/>
        <v>0</v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79</v>
      </c>
      <c r="D186" s="38">
        <v>139</v>
      </c>
      <c r="E186" s="12">
        <f t="shared" si="12"/>
        <v>7.5815738963531665E-2</v>
      </c>
      <c r="F186" s="12">
        <f t="shared" si="13"/>
        <v>0.12787488500459981</v>
      </c>
      <c r="G186" s="11">
        <f t="shared" si="14"/>
        <v>0.759493670886076</v>
      </c>
      <c r="H186" s="15">
        <f t="shared" si="15"/>
        <v>5.7581573896353169E-2</v>
      </c>
    </row>
    <row r="187" spans="2:8" ht="15" x14ac:dyDescent="0.2">
      <c r="B187" s="7" t="s">
        <v>287</v>
      </c>
      <c r="C187" s="38">
        <v>9</v>
      </c>
      <c r="D187" s="38">
        <v>3</v>
      </c>
      <c r="E187" s="12">
        <f t="shared" si="12"/>
        <v>8.6372360844529754E-3</v>
      </c>
      <c r="F187" s="12">
        <f t="shared" si="13"/>
        <v>2.7598896044158236E-3</v>
      </c>
      <c r="G187" s="11">
        <f t="shared" si="14"/>
        <v>-0.66666666666666663</v>
      </c>
      <c r="H187" s="15">
        <f t="shared" si="15"/>
        <v>-5.7581573896353169E-3</v>
      </c>
    </row>
    <row r="188" spans="2:8" ht="15" x14ac:dyDescent="0.2">
      <c r="B188" s="7" t="s">
        <v>288</v>
      </c>
      <c r="C188" s="38">
        <v>160</v>
      </c>
      <c r="D188" s="38">
        <v>2</v>
      </c>
      <c r="E188" s="12">
        <f t="shared" si="12"/>
        <v>0.15355086372360843</v>
      </c>
      <c r="F188" s="12">
        <f t="shared" si="13"/>
        <v>1.8399264029438822E-3</v>
      </c>
      <c r="G188" s="11">
        <f t="shared" si="14"/>
        <v>-0.98750000000000004</v>
      </c>
      <c r="H188" s="15">
        <f t="shared" si="15"/>
        <v>-0.15163147792706333</v>
      </c>
    </row>
    <row r="189" spans="2:8" ht="15" x14ac:dyDescent="0.2">
      <c r="B189" s="7" t="s">
        <v>289</v>
      </c>
      <c r="C189" s="38">
        <v>1</v>
      </c>
      <c r="D189" s="38">
        <v>5</v>
      </c>
      <c r="E189" s="12">
        <f t="shared" si="12"/>
        <v>9.5969289827255275E-4</v>
      </c>
      <c r="F189" s="12">
        <f t="shared" si="13"/>
        <v>4.5998160073597054E-3</v>
      </c>
      <c r="G189" s="11">
        <f t="shared" si="14"/>
        <v>4</v>
      </c>
      <c r="H189" s="15">
        <f t="shared" si="15"/>
        <v>3.838771593090211E-3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1</v>
      </c>
      <c r="E195" s="12" t="str">
        <f t="shared" si="12"/>
        <v/>
      </c>
      <c r="F195" s="12">
        <f t="shared" si="13"/>
        <v>9.1996320147194111E-4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56</v>
      </c>
      <c r="D196" s="38">
        <v>144</v>
      </c>
      <c r="E196" s="12">
        <f t="shared" si="12"/>
        <v>5.3742802303262956E-2</v>
      </c>
      <c r="F196" s="12">
        <f t="shared" si="13"/>
        <v>0.13247470101195952</v>
      </c>
      <c r="G196" s="11">
        <f t="shared" si="14"/>
        <v>1.5714285714285714</v>
      </c>
      <c r="H196" s="15">
        <f t="shared" si="15"/>
        <v>8.4452975047984644E-2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2</v>
      </c>
      <c r="D198" s="38">
        <v>0</v>
      </c>
      <c r="E198" s="12">
        <f t="shared" si="12"/>
        <v>1.9193857965451055E-3</v>
      </c>
      <c r="F198" s="12" t="str">
        <f t="shared" si="13"/>
        <v/>
      </c>
      <c r="G198" s="11" t="str">
        <f t="shared" si="14"/>
        <v>0</v>
      </c>
      <c r="H198" s="15">
        <f t="shared" si="15"/>
        <v>0</v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1</v>
      </c>
      <c r="E201" s="12" t="str">
        <f t="shared" si="12"/>
        <v/>
      </c>
      <c r="F201" s="12">
        <f t="shared" si="13"/>
        <v>9.1996320147194111E-4</v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1</v>
      </c>
      <c r="D203" s="38">
        <v>0</v>
      </c>
      <c r="E203" s="12">
        <f t="shared" si="12"/>
        <v>9.5969289827255275E-4</v>
      </c>
      <c r="F203" s="12" t="str">
        <f t="shared" si="13"/>
        <v/>
      </c>
      <c r="G203" s="11" t="str">
        <f t="shared" si="14"/>
        <v>0</v>
      </c>
      <c r="H203" s="15">
        <f t="shared" si="15"/>
        <v>0</v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2</v>
      </c>
      <c r="D206" s="38">
        <v>6</v>
      </c>
      <c r="E206" s="12">
        <f t="shared" si="12"/>
        <v>1.9193857965451055E-3</v>
      </c>
      <c r="F206" s="12">
        <f t="shared" si="13"/>
        <v>5.5197792088316471E-3</v>
      </c>
      <c r="G206" s="11">
        <f t="shared" si="14"/>
        <v>2</v>
      </c>
      <c r="H206" s="15">
        <f t="shared" si="15"/>
        <v>3.838771593090211E-3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4</v>
      </c>
      <c r="D208" s="38">
        <v>5</v>
      </c>
      <c r="E208" s="12">
        <f t="shared" si="12"/>
        <v>3.838771593090211E-3</v>
      </c>
      <c r="F208" s="12">
        <f t="shared" si="13"/>
        <v>4.5998160073597054E-3</v>
      </c>
      <c r="G208" s="11">
        <f t="shared" si="14"/>
        <v>0.25</v>
      </c>
      <c r="H208" s="15">
        <f t="shared" si="15"/>
        <v>9.5969289827255275E-4</v>
      </c>
    </row>
    <row r="209" spans="2:8" ht="15" x14ac:dyDescent="0.2">
      <c r="B209" s="7" t="s">
        <v>71</v>
      </c>
      <c r="C209" s="38">
        <v>0</v>
      </c>
      <c r="D209" s="38">
        <v>1</v>
      </c>
      <c r="E209" s="12" t="str">
        <f t="shared" si="12"/>
        <v/>
      </c>
      <c r="F209" s="12">
        <f t="shared" si="13"/>
        <v>9.1996320147194111E-4</v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18</v>
      </c>
      <c r="E210" s="12" t="str">
        <f t="shared" si="12"/>
        <v/>
      </c>
      <c r="F210" s="12">
        <f t="shared" si="13"/>
        <v>1.655933762649494E-2</v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1</v>
      </c>
      <c r="E214" s="12" t="str">
        <f t="shared" si="12"/>
        <v/>
      </c>
      <c r="F214" s="12">
        <f t="shared" si="13"/>
        <v>9.1996320147194111E-4</v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4</v>
      </c>
      <c r="E216" s="12" t="str">
        <f t="shared" si="12"/>
        <v/>
      </c>
      <c r="F216" s="12">
        <f t="shared" si="13"/>
        <v>3.6798528058877645E-3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1</v>
      </c>
      <c r="D222" s="38">
        <v>0</v>
      </c>
      <c r="E222" s="12">
        <f t="shared" si="16"/>
        <v>9.5969289827255275E-4</v>
      </c>
      <c r="F222" s="12" t="str">
        <f t="shared" si="17"/>
        <v/>
      </c>
      <c r="G222" s="11" t="str">
        <f t="shared" si="18"/>
        <v>0</v>
      </c>
      <c r="H222" s="15">
        <f t="shared" si="19"/>
        <v>0</v>
      </c>
    </row>
    <row r="223" spans="2:8" ht="15" x14ac:dyDescent="0.2">
      <c r="B223" s="7" t="s">
        <v>528</v>
      </c>
      <c r="C223" s="38">
        <v>5</v>
      </c>
      <c r="D223" s="38">
        <v>13</v>
      </c>
      <c r="E223" s="12">
        <f t="shared" si="16"/>
        <v>4.7984644913627635E-3</v>
      </c>
      <c r="F223" s="12">
        <f t="shared" si="17"/>
        <v>1.1959521619135235E-2</v>
      </c>
      <c r="G223" s="11">
        <f t="shared" si="18"/>
        <v>1.6</v>
      </c>
      <c r="H223" s="15">
        <f t="shared" si="19"/>
        <v>7.677543186180422E-3</v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3</v>
      </c>
      <c r="E226" s="12" t="str">
        <f t="shared" si="16"/>
        <v/>
      </c>
      <c r="F226" s="12">
        <f t="shared" si="17"/>
        <v>2.7598896044158236E-3</v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7</v>
      </c>
      <c r="D229" s="38">
        <v>11</v>
      </c>
      <c r="E229" s="12">
        <f t="shared" si="16"/>
        <v>6.7178502879078695E-3</v>
      </c>
      <c r="F229" s="12">
        <f t="shared" si="17"/>
        <v>1.0119595216191352E-2</v>
      </c>
      <c r="G229" s="11">
        <f t="shared" si="18"/>
        <v>0.5714285714285714</v>
      </c>
      <c r="H229" s="15">
        <f t="shared" si="19"/>
        <v>3.838771593090211E-3</v>
      </c>
    </row>
    <row r="230" spans="2:8" ht="15" x14ac:dyDescent="0.2">
      <c r="B230" s="7" t="s">
        <v>312</v>
      </c>
      <c r="C230" s="38">
        <v>0</v>
      </c>
      <c r="D230" s="38">
        <v>1</v>
      </c>
      <c r="E230" s="12" t="str">
        <f t="shared" si="16"/>
        <v/>
      </c>
      <c r="F230" s="12">
        <f t="shared" si="17"/>
        <v>9.1996320147194111E-4</v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5</v>
      </c>
      <c r="D231" s="38">
        <v>2</v>
      </c>
      <c r="E231" s="12">
        <f t="shared" si="16"/>
        <v>4.7984644913627635E-3</v>
      </c>
      <c r="F231" s="12">
        <f t="shared" si="17"/>
        <v>1.8399264029438822E-3</v>
      </c>
      <c r="G231" s="11">
        <f t="shared" si="18"/>
        <v>-0.6</v>
      </c>
      <c r="H231" s="15">
        <f t="shared" si="19"/>
        <v>-2.879078694817658E-3</v>
      </c>
    </row>
    <row r="232" spans="2:8" ht="15" x14ac:dyDescent="0.2">
      <c r="B232" s="7" t="s">
        <v>77</v>
      </c>
      <c r="C232" s="38">
        <v>0</v>
      </c>
      <c r="D232" s="38">
        <v>5</v>
      </c>
      <c r="E232" s="12" t="str">
        <f t="shared" si="16"/>
        <v/>
      </c>
      <c r="F232" s="12">
        <f t="shared" si="17"/>
        <v>4.5998160073597054E-3</v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2</v>
      </c>
      <c r="D233" s="38">
        <v>3</v>
      </c>
      <c r="E233" s="12">
        <f t="shared" si="16"/>
        <v>1.9193857965451055E-3</v>
      </c>
      <c r="F233" s="12">
        <f t="shared" si="17"/>
        <v>2.7598896044158236E-3</v>
      </c>
      <c r="G233" s="11">
        <f t="shared" si="18"/>
        <v>0.5</v>
      </c>
      <c r="H233" s="15">
        <f t="shared" si="19"/>
        <v>9.5969289827255275E-4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17</v>
      </c>
      <c r="D235" s="38">
        <v>30</v>
      </c>
      <c r="E235" s="12">
        <f t="shared" si="16"/>
        <v>1.6314779270633396E-2</v>
      </c>
      <c r="F235" s="12">
        <f t="shared" si="17"/>
        <v>2.7598896044158234E-2</v>
      </c>
      <c r="G235" s="11">
        <f t="shared" si="18"/>
        <v>0.76470588235294112</v>
      </c>
      <c r="H235" s="15">
        <f t="shared" si="19"/>
        <v>1.2476007677543184E-2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27</v>
      </c>
      <c r="D237" s="38">
        <v>7</v>
      </c>
      <c r="E237" s="12">
        <f t="shared" si="16"/>
        <v>2.5911708253358926E-2</v>
      </c>
      <c r="F237" s="12">
        <f t="shared" si="17"/>
        <v>6.439742410303588E-3</v>
      </c>
      <c r="G237" s="11">
        <f t="shared" si="18"/>
        <v>-0.7407407407407407</v>
      </c>
      <c r="H237" s="15">
        <f t="shared" si="19"/>
        <v>-1.9193857965451054E-2</v>
      </c>
    </row>
    <row r="238" spans="2:8" ht="15" x14ac:dyDescent="0.2">
      <c r="B238" s="7" t="s">
        <v>85</v>
      </c>
      <c r="C238" s="38">
        <v>30</v>
      </c>
      <c r="D238" s="38">
        <v>16</v>
      </c>
      <c r="E238" s="12">
        <f t="shared" si="16"/>
        <v>2.8790786948176585E-2</v>
      </c>
      <c r="F238" s="12">
        <f t="shared" si="17"/>
        <v>1.4719411223551058E-2</v>
      </c>
      <c r="G238" s="11">
        <f t="shared" si="18"/>
        <v>-0.46666666666666667</v>
      </c>
      <c r="H238" s="15">
        <f t="shared" si="19"/>
        <v>-1.3435700575815739E-2</v>
      </c>
    </row>
    <row r="239" spans="2:8" ht="15" x14ac:dyDescent="0.2">
      <c r="B239" s="7" t="s">
        <v>81</v>
      </c>
      <c r="C239" s="38">
        <v>21</v>
      </c>
      <c r="D239" s="38">
        <v>7</v>
      </c>
      <c r="E239" s="12">
        <f t="shared" si="16"/>
        <v>2.0153550863723609E-2</v>
      </c>
      <c r="F239" s="12">
        <f t="shared" si="17"/>
        <v>6.439742410303588E-3</v>
      </c>
      <c r="G239" s="11">
        <f t="shared" si="18"/>
        <v>-0.66666666666666663</v>
      </c>
      <c r="H239" s="15">
        <f t="shared" si="19"/>
        <v>-1.3435700575815739E-2</v>
      </c>
    </row>
    <row r="240" spans="2:8" ht="15" x14ac:dyDescent="0.2">
      <c r="B240" s="7" t="s">
        <v>316</v>
      </c>
      <c r="C240" s="38">
        <v>1</v>
      </c>
      <c r="D240" s="38">
        <v>6</v>
      </c>
      <c r="E240" s="12">
        <f t="shared" si="16"/>
        <v>9.5969289827255275E-4</v>
      </c>
      <c r="F240" s="12">
        <f t="shared" si="17"/>
        <v>5.5197792088316471E-3</v>
      </c>
      <c r="G240" s="11">
        <f t="shared" si="18"/>
        <v>5</v>
      </c>
      <c r="H240" s="15">
        <f t="shared" si="19"/>
        <v>4.7984644913627635E-3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5</v>
      </c>
      <c r="D244" s="38">
        <v>0</v>
      </c>
      <c r="E244" s="12">
        <f t="shared" si="16"/>
        <v>4.7984644913627635E-3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5</v>
      </c>
      <c r="D246" s="38">
        <v>1</v>
      </c>
      <c r="E246" s="12">
        <f t="shared" si="16"/>
        <v>4.7984644913627635E-3</v>
      </c>
      <c r="F246" s="12">
        <f t="shared" si="17"/>
        <v>9.1996320147194111E-4</v>
      </c>
      <c r="G246" s="11">
        <f t="shared" si="18"/>
        <v>-0.8</v>
      </c>
      <c r="H246" s="15">
        <f t="shared" si="19"/>
        <v>-3.838771593090211E-3</v>
      </c>
    </row>
    <row r="247" spans="2:8" ht="15" x14ac:dyDescent="0.2">
      <c r="B247" s="7" t="s">
        <v>319</v>
      </c>
      <c r="C247" s="38">
        <v>12</v>
      </c>
      <c r="D247" s="38">
        <v>44</v>
      </c>
      <c r="E247" s="12">
        <f t="shared" si="16"/>
        <v>1.1516314779270634E-2</v>
      </c>
      <c r="F247" s="12">
        <f t="shared" si="17"/>
        <v>4.0478380864765406E-2</v>
      </c>
      <c r="G247" s="11">
        <f t="shared" si="18"/>
        <v>2.6666666666666665</v>
      </c>
      <c r="H247" s="15">
        <f t="shared" si="19"/>
        <v>3.0710172744721688E-2</v>
      </c>
    </row>
    <row r="248" spans="2:8" ht="15" x14ac:dyDescent="0.2">
      <c r="B248" s="7" t="s">
        <v>86</v>
      </c>
      <c r="C248" s="38">
        <v>1</v>
      </c>
      <c r="D248" s="38">
        <v>2</v>
      </c>
      <c r="E248" s="12">
        <f t="shared" si="16"/>
        <v>9.5969289827255275E-4</v>
      </c>
      <c r="F248" s="12">
        <f t="shared" si="17"/>
        <v>1.8399264029438822E-3</v>
      </c>
      <c r="G248" s="11">
        <f t="shared" si="18"/>
        <v>1</v>
      </c>
      <c r="H248" s="15">
        <f t="shared" si="19"/>
        <v>9.5969289827255275E-4</v>
      </c>
    </row>
    <row r="249" spans="2:8" ht="15" x14ac:dyDescent="0.2">
      <c r="B249" s="7" t="s">
        <v>87</v>
      </c>
      <c r="C249" s="38">
        <v>18</v>
      </c>
      <c r="D249" s="38">
        <v>28</v>
      </c>
      <c r="E249" s="12">
        <f t="shared" si="16"/>
        <v>1.7274472168905951E-2</v>
      </c>
      <c r="F249" s="12">
        <f t="shared" si="17"/>
        <v>2.5758969641214352E-2</v>
      </c>
      <c r="G249" s="11">
        <f t="shared" si="18"/>
        <v>0.55555555555555558</v>
      </c>
      <c r="H249" s="15">
        <f t="shared" si="19"/>
        <v>9.5969289827255288E-3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2</v>
      </c>
      <c r="E252" s="12" t="str">
        <f t="shared" si="16"/>
        <v/>
      </c>
      <c r="F252" s="12">
        <f t="shared" si="17"/>
        <v>1.8399264029438822E-3</v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17</v>
      </c>
      <c r="D253" s="38">
        <v>23</v>
      </c>
      <c r="E253" s="12">
        <f t="shared" si="16"/>
        <v>1.6314779270633396E-2</v>
      </c>
      <c r="F253" s="12">
        <f t="shared" si="17"/>
        <v>2.1159153633854646E-2</v>
      </c>
      <c r="G253" s="11">
        <f t="shared" si="18"/>
        <v>0.35294117647058826</v>
      </c>
      <c r="H253" s="15">
        <f t="shared" si="19"/>
        <v>5.7581573896353161E-3</v>
      </c>
    </row>
    <row r="254" spans="2:8" ht="15" x14ac:dyDescent="0.2">
      <c r="B254" s="7" t="s">
        <v>323</v>
      </c>
      <c r="C254" s="38">
        <v>0</v>
      </c>
      <c r="D254" s="38">
        <v>2</v>
      </c>
      <c r="E254" s="12" t="str">
        <f t="shared" si="16"/>
        <v/>
      </c>
      <c r="F254" s="12">
        <f t="shared" si="17"/>
        <v>1.8399264029438822E-3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16</v>
      </c>
      <c r="D256" s="38">
        <v>30</v>
      </c>
      <c r="E256" s="12">
        <f t="shared" si="16"/>
        <v>1.5355086372360844E-2</v>
      </c>
      <c r="F256" s="12">
        <f t="shared" si="17"/>
        <v>2.7598896044158234E-2</v>
      </c>
      <c r="G256" s="11">
        <f t="shared" si="18"/>
        <v>0.875</v>
      </c>
      <c r="H256" s="15">
        <f t="shared" si="19"/>
        <v>1.3435700575815739E-2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32</v>
      </c>
      <c r="D259" s="38">
        <v>33</v>
      </c>
      <c r="E259" s="12">
        <f t="shared" si="16"/>
        <v>3.0710172744721688E-2</v>
      </c>
      <c r="F259" s="12">
        <f t="shared" si="17"/>
        <v>3.0358785648574058E-2</v>
      </c>
      <c r="G259" s="11">
        <f t="shared" si="18"/>
        <v>3.125E-2</v>
      </c>
      <c r="H259" s="15">
        <f t="shared" si="19"/>
        <v>9.5969289827255275E-4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2</v>
      </c>
      <c r="D261" s="38">
        <v>0</v>
      </c>
      <c r="E261" s="12">
        <f t="shared" si="16"/>
        <v>1.9193857965451055E-3</v>
      </c>
      <c r="F261" s="12" t="str">
        <f t="shared" si="17"/>
        <v/>
      </c>
      <c r="G261" s="11" t="str">
        <f t="shared" si="18"/>
        <v>0</v>
      </c>
      <c r="H261" s="15">
        <f t="shared" si="19"/>
        <v>0</v>
      </c>
    </row>
    <row r="262" spans="2:8" ht="15" x14ac:dyDescent="0.2">
      <c r="B262" s="7" t="s">
        <v>90</v>
      </c>
      <c r="C262" s="38">
        <v>3</v>
      </c>
      <c r="D262" s="38">
        <v>1</v>
      </c>
      <c r="E262" s="12">
        <f t="shared" si="16"/>
        <v>2.8790786948176585E-3</v>
      </c>
      <c r="F262" s="12">
        <f t="shared" si="17"/>
        <v>9.1996320147194111E-4</v>
      </c>
      <c r="G262" s="11">
        <f t="shared" si="18"/>
        <v>-0.66666666666666663</v>
      </c>
      <c r="H262" s="15">
        <f t="shared" si="19"/>
        <v>-1.9193857965451055E-3</v>
      </c>
    </row>
    <row r="263" spans="2:8" ht="15" x14ac:dyDescent="0.2">
      <c r="B263" s="7" t="s">
        <v>329</v>
      </c>
      <c r="C263" s="38">
        <v>1</v>
      </c>
      <c r="D263" s="38">
        <v>0</v>
      </c>
      <c r="E263" s="12">
        <f t="shared" si="16"/>
        <v>9.5969289827255275E-4</v>
      </c>
      <c r="F263" s="12" t="str">
        <f t="shared" si="17"/>
        <v/>
      </c>
      <c r="G263" s="11" t="str">
        <f t="shared" si="18"/>
        <v>0</v>
      </c>
      <c r="H263" s="15">
        <f t="shared" si="19"/>
        <v>0</v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1</v>
      </c>
      <c r="E265" s="12" t="str">
        <f t="shared" si="16"/>
        <v/>
      </c>
      <c r="F265" s="12">
        <f t="shared" si="17"/>
        <v>9.1996320147194111E-4</v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2</v>
      </c>
      <c r="D266" s="38">
        <v>2</v>
      </c>
      <c r="E266" s="12">
        <f t="shared" si="16"/>
        <v>1.9193857965451055E-3</v>
      </c>
      <c r="F266" s="12">
        <f t="shared" si="17"/>
        <v>1.8399264029438822E-3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1</v>
      </c>
      <c r="E267" s="12" t="str">
        <f t="shared" si="16"/>
        <v/>
      </c>
      <c r="F267" s="12">
        <f t="shared" si="17"/>
        <v>9.1996320147194111E-4</v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14</v>
      </c>
      <c r="D268" s="38">
        <v>16</v>
      </c>
      <c r="E268" s="12">
        <f t="shared" si="16"/>
        <v>1.3435700575815739E-2</v>
      </c>
      <c r="F268" s="12">
        <f t="shared" si="17"/>
        <v>1.4719411223551058E-2</v>
      </c>
      <c r="G268" s="11">
        <f t="shared" si="18"/>
        <v>0.14285714285714285</v>
      </c>
      <c r="H268" s="15">
        <f t="shared" si="19"/>
        <v>1.9193857965451055E-3</v>
      </c>
    </row>
    <row r="269" spans="2:8" ht="15" x14ac:dyDescent="0.2">
      <c r="B269" s="7" t="s">
        <v>335</v>
      </c>
      <c r="C269" s="38">
        <v>0</v>
      </c>
      <c r="D269" s="38">
        <v>2</v>
      </c>
      <c r="E269" s="12" t="str">
        <f t="shared" si="16"/>
        <v/>
      </c>
      <c r="F269" s="12">
        <f t="shared" si="17"/>
        <v>1.8399264029438822E-3</v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</v>
      </c>
      <c r="D270" s="38">
        <v>1</v>
      </c>
      <c r="E270" s="12">
        <f t="shared" si="16"/>
        <v>9.5969289827255275E-4</v>
      </c>
      <c r="F270" s="12">
        <f t="shared" si="17"/>
        <v>9.1996320147194111E-4</v>
      </c>
      <c r="G270" s="11">
        <f t="shared" si="18"/>
        <v>0</v>
      </c>
      <c r="H270" s="15">
        <f t="shared" si="19"/>
        <v>0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1</v>
      </c>
      <c r="D272" s="38">
        <v>0</v>
      </c>
      <c r="E272" s="12">
        <f t="shared" si="16"/>
        <v>9.5969289827255275E-4</v>
      </c>
      <c r="F272" s="12" t="str">
        <f t="shared" si="17"/>
        <v/>
      </c>
      <c r="G272" s="11" t="str">
        <f t="shared" si="18"/>
        <v>0</v>
      </c>
      <c r="H272" s="15">
        <f t="shared" si="19"/>
        <v>0</v>
      </c>
    </row>
    <row r="273" spans="2:8" ht="15" x14ac:dyDescent="0.2">
      <c r="B273" s="7" t="s">
        <v>91</v>
      </c>
      <c r="C273" s="38">
        <v>7</v>
      </c>
      <c r="D273" s="38">
        <v>3</v>
      </c>
      <c r="E273" s="12">
        <f t="shared" si="16"/>
        <v>6.7178502879078695E-3</v>
      </c>
      <c r="F273" s="12">
        <f t="shared" si="17"/>
        <v>2.7598896044158236E-3</v>
      </c>
      <c r="G273" s="11">
        <f t="shared" si="18"/>
        <v>-0.5714285714285714</v>
      </c>
      <c r="H273" s="15">
        <f t="shared" si="19"/>
        <v>-3.838771593090211E-3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4</v>
      </c>
      <c r="E281" s="12" t="str">
        <f t="shared" ref="E281:E288" si="20">+IF(C281=0,"",C281/C$151)</f>
        <v/>
      </c>
      <c r="F281" s="12">
        <f t="shared" ref="F281:F288" si="21">+IF(D281=0,"",D281/D$151)</f>
        <v>3.6798528058877645E-3</v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1</v>
      </c>
      <c r="E286" s="12" t="str">
        <f t="shared" si="20"/>
        <v/>
      </c>
      <c r="F286" s="12">
        <f t="shared" si="21"/>
        <v>9.1996320147194111E-4</v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3212</v>
      </c>
      <c r="D294" s="34">
        <f>SUM(D295:D499)</f>
        <v>3662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0.14009962640099627</v>
      </c>
      <c r="H294" s="36">
        <f>+IF(OR(AND(E294=""),(G294="")),"",E294*G294)</f>
        <v>0.14009962640099627</v>
      </c>
    </row>
    <row r="295" spans="2:8" ht="15" x14ac:dyDescent="0.2">
      <c r="B295" s="37" t="s">
        <v>100</v>
      </c>
      <c r="C295" s="38">
        <v>73</v>
      </c>
      <c r="D295" s="38">
        <v>67</v>
      </c>
      <c r="E295" s="40">
        <f>+IF(C295=0,"",C295/C$294)</f>
        <v>2.2727272727272728E-2</v>
      </c>
      <c r="F295" s="40">
        <f>+IF(D295=0,"",D295/D$294)</f>
        <v>1.8296013107591481E-2</v>
      </c>
      <c r="G295" s="30">
        <f>+IF(OR(AND(D295=0),(C295=0)),"0",((D295-C295)/C295))</f>
        <v>-8.2191780821917804E-2</v>
      </c>
      <c r="H295" s="31">
        <f>+IF(OR(AND(E295=""),(G295="")),"",E295*G295)</f>
        <v>-1.8679950186799501E-3</v>
      </c>
    </row>
    <row r="296" spans="2:8" ht="15" x14ac:dyDescent="0.2">
      <c r="B296" s="5" t="s">
        <v>113</v>
      </c>
      <c r="C296" s="38">
        <v>2</v>
      </c>
      <c r="D296" s="38">
        <v>5</v>
      </c>
      <c r="E296" s="12">
        <f t="shared" ref="E296:E359" si="24">+IF(C296=0,"",C296/C$294)</f>
        <v>6.2266500622665006E-4</v>
      </c>
      <c r="F296" s="12">
        <f t="shared" ref="F296:F359" si="25">+IF(D296=0,"",D296/D$294)</f>
        <v>1.3653741125068269E-3</v>
      </c>
      <c r="G296" s="11">
        <f t="shared" ref="G296:G359" si="26">+IF(OR(AND(D296=0),(C296=0)),"0",((D296-C296)/C296))</f>
        <v>1.5</v>
      </c>
      <c r="H296" s="15">
        <f t="shared" ref="H296:H359" si="27">+IF(OR(AND(E296=""),(G296="")),"",E296*G296)</f>
        <v>9.3399750933997514E-4</v>
      </c>
    </row>
    <row r="297" spans="2:8" ht="15" x14ac:dyDescent="0.2">
      <c r="B297" s="5" t="s">
        <v>104</v>
      </c>
      <c r="C297" s="38">
        <v>14</v>
      </c>
      <c r="D297" s="38">
        <v>6</v>
      </c>
      <c r="E297" s="12">
        <f t="shared" si="24"/>
        <v>4.3586550435865505E-3</v>
      </c>
      <c r="F297" s="12">
        <f t="shared" si="25"/>
        <v>1.6384489350081922E-3</v>
      </c>
      <c r="G297" s="11">
        <f t="shared" si="26"/>
        <v>-0.5714285714285714</v>
      </c>
      <c r="H297" s="15">
        <f t="shared" si="27"/>
        <v>-2.4906600249066002E-3</v>
      </c>
    </row>
    <row r="298" spans="2:8" ht="15" x14ac:dyDescent="0.2">
      <c r="B298" s="5" t="s">
        <v>95</v>
      </c>
      <c r="C298" s="38">
        <v>11</v>
      </c>
      <c r="D298" s="38">
        <v>9</v>
      </c>
      <c r="E298" s="12">
        <f t="shared" si="24"/>
        <v>3.4246575342465752E-3</v>
      </c>
      <c r="F298" s="12">
        <f t="shared" si="25"/>
        <v>2.4576734025122883E-3</v>
      </c>
      <c r="G298" s="11">
        <f t="shared" si="26"/>
        <v>-0.18181818181818182</v>
      </c>
      <c r="H298" s="15">
        <f t="shared" si="27"/>
        <v>-6.2266500622665006E-4</v>
      </c>
    </row>
    <row r="299" spans="2:8" ht="15" x14ac:dyDescent="0.2">
      <c r="B299" s="5" t="s">
        <v>112</v>
      </c>
      <c r="C299" s="38">
        <v>1</v>
      </c>
      <c r="D299" s="38">
        <v>0</v>
      </c>
      <c r="E299" s="12">
        <f t="shared" si="24"/>
        <v>3.1133250311332503E-4</v>
      </c>
      <c r="F299" s="12" t="str">
        <f t="shared" si="25"/>
        <v/>
      </c>
      <c r="G299" s="11" t="str">
        <f t="shared" si="26"/>
        <v>0</v>
      </c>
      <c r="H299" s="15">
        <f t="shared" si="27"/>
        <v>0</v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137</v>
      </c>
      <c r="D301" s="38">
        <v>290</v>
      </c>
      <c r="E301" s="12">
        <f t="shared" si="24"/>
        <v>4.2652552926525526E-2</v>
      </c>
      <c r="F301" s="12">
        <f t="shared" si="25"/>
        <v>7.9191698525395954E-2</v>
      </c>
      <c r="G301" s="11">
        <f t="shared" si="26"/>
        <v>1.1167883211678833</v>
      </c>
      <c r="H301" s="15">
        <f t="shared" si="27"/>
        <v>4.7633872976338733E-2</v>
      </c>
    </row>
    <row r="302" spans="2:8" ht="15" x14ac:dyDescent="0.2">
      <c r="B302" s="5" t="s">
        <v>109</v>
      </c>
      <c r="C302" s="38">
        <v>7</v>
      </c>
      <c r="D302" s="38">
        <v>10</v>
      </c>
      <c r="E302" s="12">
        <f t="shared" si="24"/>
        <v>2.1793275217932753E-3</v>
      </c>
      <c r="F302" s="12">
        <f t="shared" si="25"/>
        <v>2.7307482250136538E-3</v>
      </c>
      <c r="G302" s="11">
        <f t="shared" si="26"/>
        <v>0.42857142857142855</v>
      </c>
      <c r="H302" s="15">
        <f t="shared" si="27"/>
        <v>9.3399750933997503E-4</v>
      </c>
    </row>
    <row r="303" spans="2:8" ht="15" x14ac:dyDescent="0.2">
      <c r="B303" s="5" t="s">
        <v>108</v>
      </c>
      <c r="C303" s="38">
        <v>2</v>
      </c>
      <c r="D303" s="38">
        <v>6</v>
      </c>
      <c r="E303" s="12">
        <f t="shared" si="24"/>
        <v>6.2266500622665006E-4</v>
      </c>
      <c r="F303" s="12">
        <f t="shared" si="25"/>
        <v>1.6384489350081922E-3</v>
      </c>
      <c r="G303" s="11">
        <f t="shared" si="26"/>
        <v>2</v>
      </c>
      <c r="H303" s="15">
        <f t="shared" si="27"/>
        <v>1.2453300124533001E-3</v>
      </c>
    </row>
    <row r="304" spans="2:8" ht="15" x14ac:dyDescent="0.2">
      <c r="B304" s="5" t="s">
        <v>107</v>
      </c>
      <c r="C304" s="38">
        <v>81</v>
      </c>
      <c r="D304" s="38">
        <v>27</v>
      </c>
      <c r="E304" s="12">
        <f t="shared" si="24"/>
        <v>2.5217932752179328E-2</v>
      </c>
      <c r="F304" s="12">
        <f t="shared" si="25"/>
        <v>7.3730202075368654E-3</v>
      </c>
      <c r="G304" s="11">
        <f t="shared" si="26"/>
        <v>-0.66666666666666663</v>
      </c>
      <c r="H304" s="15">
        <f t="shared" si="27"/>
        <v>-1.6811955168119549E-2</v>
      </c>
    </row>
    <row r="305" spans="2:8" ht="15" x14ac:dyDescent="0.2">
      <c r="B305" s="5" t="s">
        <v>351</v>
      </c>
      <c r="C305" s="38">
        <v>3</v>
      </c>
      <c r="D305" s="38">
        <v>7</v>
      </c>
      <c r="E305" s="12">
        <f t="shared" si="24"/>
        <v>9.3399750933997514E-4</v>
      </c>
      <c r="F305" s="12">
        <f t="shared" si="25"/>
        <v>1.9115237575095577E-3</v>
      </c>
      <c r="G305" s="11">
        <f t="shared" si="26"/>
        <v>1.3333333333333333</v>
      </c>
      <c r="H305" s="15">
        <f t="shared" si="27"/>
        <v>1.2453300124533001E-3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150</v>
      </c>
      <c r="D307" s="38">
        <v>320</v>
      </c>
      <c r="E307" s="12">
        <f t="shared" si="24"/>
        <v>4.6699875466998754E-2</v>
      </c>
      <c r="F307" s="12">
        <f t="shared" si="25"/>
        <v>8.7383943200436923E-2</v>
      </c>
      <c r="G307" s="11">
        <f t="shared" si="26"/>
        <v>1.1333333333333333</v>
      </c>
      <c r="H307" s="15">
        <f t="shared" si="27"/>
        <v>5.2926525529265252E-2</v>
      </c>
    </row>
    <row r="308" spans="2:8" ht="15" x14ac:dyDescent="0.2">
      <c r="B308" s="5" t="s">
        <v>99</v>
      </c>
      <c r="C308" s="38">
        <v>11</v>
      </c>
      <c r="D308" s="38">
        <v>23</v>
      </c>
      <c r="E308" s="12">
        <f t="shared" si="24"/>
        <v>3.4246575342465752E-3</v>
      </c>
      <c r="F308" s="12">
        <f t="shared" si="25"/>
        <v>6.2807209175314033E-3</v>
      </c>
      <c r="G308" s="11">
        <f t="shared" si="26"/>
        <v>1.0909090909090908</v>
      </c>
      <c r="H308" s="15">
        <f t="shared" si="27"/>
        <v>3.7359900373598997E-3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27</v>
      </c>
      <c r="D310" s="38">
        <v>95</v>
      </c>
      <c r="E310" s="12">
        <f t="shared" si="24"/>
        <v>8.4059775840597765E-3</v>
      </c>
      <c r="F310" s="12">
        <f t="shared" si="25"/>
        <v>2.5942108137629712E-2</v>
      </c>
      <c r="G310" s="11">
        <f t="shared" si="26"/>
        <v>2.5185185185185186</v>
      </c>
      <c r="H310" s="15">
        <f t="shared" si="27"/>
        <v>2.1170610211706103E-2</v>
      </c>
    </row>
    <row r="311" spans="2:8" ht="15" x14ac:dyDescent="0.2">
      <c r="B311" s="5" t="s">
        <v>102</v>
      </c>
      <c r="C311" s="38">
        <v>9</v>
      </c>
      <c r="D311" s="38">
        <v>45</v>
      </c>
      <c r="E311" s="12">
        <f t="shared" si="24"/>
        <v>2.8019925280199252E-3</v>
      </c>
      <c r="F311" s="12">
        <f t="shared" si="25"/>
        <v>1.2288367012561441E-2</v>
      </c>
      <c r="G311" s="11">
        <f t="shared" si="26"/>
        <v>4</v>
      </c>
      <c r="H311" s="15">
        <f t="shared" si="27"/>
        <v>1.1207970112079701E-2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131</v>
      </c>
      <c r="D314" s="38">
        <v>138</v>
      </c>
      <c r="E314" s="12">
        <f t="shared" si="24"/>
        <v>4.0784557907845582E-2</v>
      </c>
      <c r="F314" s="12">
        <f t="shared" si="25"/>
        <v>3.7684325505188423E-2</v>
      </c>
      <c r="G314" s="11">
        <f t="shared" si="26"/>
        <v>5.3435114503816793E-2</v>
      </c>
      <c r="H314" s="15">
        <f t="shared" si="27"/>
        <v>2.1793275217932753E-3</v>
      </c>
    </row>
    <row r="315" spans="2:8" ht="15" x14ac:dyDescent="0.2">
      <c r="B315" s="5" t="s">
        <v>354</v>
      </c>
      <c r="C315" s="38">
        <v>36</v>
      </c>
      <c r="D315" s="38">
        <v>42</v>
      </c>
      <c r="E315" s="12">
        <f t="shared" si="24"/>
        <v>1.1207970112079701E-2</v>
      </c>
      <c r="F315" s="12">
        <f t="shared" si="25"/>
        <v>1.1469142545057346E-2</v>
      </c>
      <c r="G315" s="11">
        <f t="shared" si="26"/>
        <v>0.16666666666666666</v>
      </c>
      <c r="H315" s="15">
        <f t="shared" si="27"/>
        <v>1.8679950186799501E-3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32</v>
      </c>
      <c r="D317" s="38">
        <v>5</v>
      </c>
      <c r="E317" s="12">
        <f t="shared" si="24"/>
        <v>9.9626400996264009E-3</v>
      </c>
      <c r="F317" s="12">
        <f t="shared" si="25"/>
        <v>1.3653741125068269E-3</v>
      </c>
      <c r="G317" s="11">
        <f t="shared" si="26"/>
        <v>-0.84375</v>
      </c>
      <c r="H317" s="15">
        <f t="shared" si="27"/>
        <v>-8.4059775840597765E-3</v>
      </c>
    </row>
    <row r="318" spans="2:8" ht="15" x14ac:dyDescent="0.2">
      <c r="B318" s="5" t="s">
        <v>355</v>
      </c>
      <c r="C318" s="38">
        <v>72</v>
      </c>
      <c r="D318" s="38">
        <v>149</v>
      </c>
      <c r="E318" s="12">
        <f t="shared" si="24"/>
        <v>2.2415940224159402E-2</v>
      </c>
      <c r="F318" s="12">
        <f t="shared" si="25"/>
        <v>4.0688148552703439E-2</v>
      </c>
      <c r="G318" s="11">
        <f t="shared" si="26"/>
        <v>1.0694444444444444</v>
      </c>
      <c r="H318" s="15">
        <f t="shared" si="27"/>
        <v>2.3972602739726026E-2</v>
      </c>
    </row>
    <row r="319" spans="2:8" ht="15" x14ac:dyDescent="0.2">
      <c r="B319" s="5" t="s">
        <v>115</v>
      </c>
      <c r="C319" s="38">
        <v>25</v>
      </c>
      <c r="D319" s="38">
        <v>11</v>
      </c>
      <c r="E319" s="12">
        <f t="shared" si="24"/>
        <v>7.7833125778331257E-3</v>
      </c>
      <c r="F319" s="12">
        <f t="shared" si="25"/>
        <v>3.0038230475150189E-3</v>
      </c>
      <c r="G319" s="11">
        <f t="shared" si="26"/>
        <v>-0.56000000000000005</v>
      </c>
      <c r="H319" s="15">
        <f t="shared" si="27"/>
        <v>-4.3586550435865505E-3</v>
      </c>
    </row>
    <row r="320" spans="2:8" ht="15" x14ac:dyDescent="0.2">
      <c r="B320" s="5" t="s">
        <v>114</v>
      </c>
      <c r="C320" s="38">
        <v>3</v>
      </c>
      <c r="D320" s="38">
        <v>1</v>
      </c>
      <c r="E320" s="12">
        <f t="shared" si="24"/>
        <v>9.3399750933997514E-4</v>
      </c>
      <c r="F320" s="12">
        <f t="shared" si="25"/>
        <v>2.7307482250136535E-4</v>
      </c>
      <c r="G320" s="11">
        <f t="shared" si="26"/>
        <v>-0.66666666666666663</v>
      </c>
      <c r="H320" s="15">
        <f t="shared" si="27"/>
        <v>-6.2266500622665006E-4</v>
      </c>
    </row>
    <row r="321" spans="2:8" ht="15" x14ac:dyDescent="0.2">
      <c r="B321" s="5" t="s">
        <v>98</v>
      </c>
      <c r="C321" s="38">
        <v>2</v>
      </c>
      <c r="D321" s="38">
        <v>5</v>
      </c>
      <c r="E321" s="12">
        <f t="shared" si="24"/>
        <v>6.2266500622665006E-4</v>
      </c>
      <c r="F321" s="12">
        <f t="shared" si="25"/>
        <v>1.3653741125068269E-3</v>
      </c>
      <c r="G321" s="11">
        <f t="shared" si="26"/>
        <v>1.5</v>
      </c>
      <c r="H321" s="15">
        <f t="shared" si="27"/>
        <v>9.3399750933997514E-4</v>
      </c>
    </row>
    <row r="322" spans="2:8" ht="15" x14ac:dyDescent="0.2">
      <c r="B322" s="5" t="s">
        <v>356</v>
      </c>
      <c r="C322" s="38">
        <v>1</v>
      </c>
      <c r="D322" s="38">
        <v>1</v>
      </c>
      <c r="E322" s="12">
        <f t="shared" si="24"/>
        <v>3.1133250311332503E-4</v>
      </c>
      <c r="F322" s="12">
        <f t="shared" si="25"/>
        <v>2.7307482250136535E-4</v>
      </c>
      <c r="G322" s="11">
        <f t="shared" si="26"/>
        <v>0</v>
      </c>
      <c r="H322" s="15">
        <f t="shared" si="27"/>
        <v>0</v>
      </c>
    </row>
    <row r="323" spans="2:8" ht="15" x14ac:dyDescent="0.2">
      <c r="B323" s="5" t="s">
        <v>472</v>
      </c>
      <c r="C323" s="38">
        <v>1</v>
      </c>
      <c r="D323" s="38">
        <v>37</v>
      </c>
      <c r="E323" s="12">
        <f t="shared" si="24"/>
        <v>3.1133250311332503E-4</v>
      </c>
      <c r="F323" s="12">
        <f t="shared" si="25"/>
        <v>1.0103768432550519E-2</v>
      </c>
      <c r="G323" s="11">
        <f t="shared" si="26"/>
        <v>36</v>
      </c>
      <c r="H323" s="15">
        <f t="shared" si="27"/>
        <v>1.1207970112079701E-2</v>
      </c>
    </row>
    <row r="324" spans="2:8" ht="15" x14ac:dyDescent="0.2">
      <c r="B324" s="5" t="s">
        <v>473</v>
      </c>
      <c r="C324" s="38">
        <v>0</v>
      </c>
      <c r="D324" s="38">
        <v>2</v>
      </c>
      <c r="E324" s="12" t="str">
        <f t="shared" si="24"/>
        <v/>
      </c>
      <c r="F324" s="12">
        <f t="shared" si="25"/>
        <v>5.461496450027307E-4</v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1</v>
      </c>
      <c r="E325" s="12" t="str">
        <f t="shared" si="24"/>
        <v/>
      </c>
      <c r="F325" s="12">
        <f t="shared" si="25"/>
        <v>2.7307482250136535E-4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248</v>
      </c>
      <c r="D326" s="38">
        <v>116</v>
      </c>
      <c r="E326" s="12">
        <f t="shared" si="24"/>
        <v>7.7210460772104611E-2</v>
      </c>
      <c r="F326" s="12">
        <f t="shared" si="25"/>
        <v>3.1676679410158386E-2</v>
      </c>
      <c r="G326" s="11">
        <f t="shared" si="26"/>
        <v>-0.532258064516129</v>
      </c>
      <c r="H326" s="15">
        <f t="shared" si="27"/>
        <v>-4.1095890410958902E-2</v>
      </c>
    </row>
    <row r="327" spans="2:8" ht="15" x14ac:dyDescent="0.2">
      <c r="B327" s="5" t="s">
        <v>358</v>
      </c>
      <c r="C327" s="38">
        <v>1</v>
      </c>
      <c r="D327" s="38">
        <v>6</v>
      </c>
      <c r="E327" s="12">
        <f t="shared" si="24"/>
        <v>3.1133250311332503E-4</v>
      </c>
      <c r="F327" s="12">
        <f t="shared" si="25"/>
        <v>1.6384489350081922E-3</v>
      </c>
      <c r="G327" s="11">
        <f t="shared" si="26"/>
        <v>5</v>
      </c>
      <c r="H327" s="15">
        <f t="shared" si="27"/>
        <v>1.5566625155666251E-3</v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41</v>
      </c>
      <c r="D330" s="38">
        <v>23</v>
      </c>
      <c r="E330" s="12">
        <f t="shared" si="24"/>
        <v>1.2764632627646327E-2</v>
      </c>
      <c r="F330" s="12">
        <f t="shared" si="25"/>
        <v>6.2807209175314033E-3</v>
      </c>
      <c r="G330" s="11">
        <f t="shared" si="26"/>
        <v>-0.43902439024390244</v>
      </c>
      <c r="H330" s="15">
        <f t="shared" si="27"/>
        <v>-5.6039850560398513E-3</v>
      </c>
    </row>
    <row r="331" spans="2:8" ht="15" x14ac:dyDescent="0.2">
      <c r="B331" s="5" t="s">
        <v>117</v>
      </c>
      <c r="C331" s="38">
        <v>0</v>
      </c>
      <c r="D331" s="38">
        <v>1</v>
      </c>
      <c r="E331" s="12" t="str">
        <f t="shared" si="24"/>
        <v/>
      </c>
      <c r="F331" s="12">
        <f t="shared" si="25"/>
        <v>2.7307482250136535E-4</v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383</v>
      </c>
      <c r="D332" s="38">
        <v>281</v>
      </c>
      <c r="E332" s="12">
        <f t="shared" si="24"/>
        <v>0.11924034869240349</v>
      </c>
      <c r="F332" s="12">
        <f t="shared" si="25"/>
        <v>7.6734025122883673E-2</v>
      </c>
      <c r="G332" s="11">
        <f t="shared" si="26"/>
        <v>-0.26631853785900783</v>
      </c>
      <c r="H332" s="15">
        <f t="shared" si="27"/>
        <v>-3.1755915317559155E-2</v>
      </c>
    </row>
    <row r="333" spans="2:8" ht="15" x14ac:dyDescent="0.2">
      <c r="B333" s="5" t="s">
        <v>130</v>
      </c>
      <c r="C333" s="38">
        <v>73</v>
      </c>
      <c r="D333" s="38">
        <v>60</v>
      </c>
      <c r="E333" s="12">
        <f t="shared" si="24"/>
        <v>2.2727272727272728E-2</v>
      </c>
      <c r="F333" s="12">
        <f t="shared" si="25"/>
        <v>1.6384489350081924E-2</v>
      </c>
      <c r="G333" s="11">
        <f t="shared" si="26"/>
        <v>-0.17808219178082191</v>
      </c>
      <c r="H333" s="15">
        <f t="shared" si="27"/>
        <v>-4.0473225404732251E-3</v>
      </c>
    </row>
    <row r="334" spans="2:8" ht="15" x14ac:dyDescent="0.2">
      <c r="B334" s="5" t="s">
        <v>119</v>
      </c>
      <c r="C334" s="38">
        <v>116</v>
      </c>
      <c r="D334" s="38">
        <v>345</v>
      </c>
      <c r="E334" s="12">
        <f t="shared" si="24"/>
        <v>3.6114570361145702E-2</v>
      </c>
      <c r="F334" s="12">
        <f t="shared" si="25"/>
        <v>9.4210813762971052E-2</v>
      </c>
      <c r="G334" s="11">
        <f t="shared" si="26"/>
        <v>1.9741379310344827</v>
      </c>
      <c r="H334" s="15">
        <f t="shared" si="27"/>
        <v>7.1295143212951426E-2</v>
      </c>
    </row>
    <row r="335" spans="2:8" ht="15" x14ac:dyDescent="0.2">
      <c r="B335" s="5" t="s">
        <v>128</v>
      </c>
      <c r="C335" s="38">
        <v>41</v>
      </c>
      <c r="D335" s="38">
        <v>48</v>
      </c>
      <c r="E335" s="12">
        <f t="shared" si="24"/>
        <v>1.2764632627646327E-2</v>
      </c>
      <c r="F335" s="12">
        <f t="shared" si="25"/>
        <v>1.3107591480065538E-2</v>
      </c>
      <c r="G335" s="11">
        <f t="shared" si="26"/>
        <v>0.17073170731707318</v>
      </c>
      <c r="H335" s="15">
        <f t="shared" si="27"/>
        <v>2.1793275217932757E-3</v>
      </c>
    </row>
    <row r="336" spans="2:8" ht="15" x14ac:dyDescent="0.2">
      <c r="B336" s="5" t="s">
        <v>132</v>
      </c>
      <c r="C336" s="38">
        <v>25</v>
      </c>
      <c r="D336" s="38">
        <v>1</v>
      </c>
      <c r="E336" s="12">
        <f t="shared" si="24"/>
        <v>7.7833125778331257E-3</v>
      </c>
      <c r="F336" s="12">
        <f t="shared" si="25"/>
        <v>2.7307482250136535E-4</v>
      </c>
      <c r="G336" s="11">
        <f t="shared" si="26"/>
        <v>-0.96</v>
      </c>
      <c r="H336" s="15">
        <f t="shared" si="27"/>
        <v>-7.4719800747198003E-3</v>
      </c>
    </row>
    <row r="337" spans="2:8" ht="15" x14ac:dyDescent="0.2">
      <c r="B337" s="5" t="s">
        <v>133</v>
      </c>
      <c r="C337" s="38">
        <v>2</v>
      </c>
      <c r="D337" s="38">
        <v>2</v>
      </c>
      <c r="E337" s="12">
        <f t="shared" si="24"/>
        <v>6.2266500622665006E-4</v>
      </c>
      <c r="F337" s="12">
        <f t="shared" si="25"/>
        <v>5.461496450027307E-4</v>
      </c>
      <c r="G337" s="11">
        <f t="shared" si="26"/>
        <v>0</v>
      </c>
      <c r="H337" s="15">
        <f t="shared" si="27"/>
        <v>0</v>
      </c>
    </row>
    <row r="338" spans="2:8" ht="15" x14ac:dyDescent="0.2">
      <c r="B338" s="5" t="s">
        <v>362</v>
      </c>
      <c r="C338" s="38">
        <v>0</v>
      </c>
      <c r="D338" s="38">
        <v>7</v>
      </c>
      <c r="E338" s="12" t="str">
        <f t="shared" si="24"/>
        <v/>
      </c>
      <c r="F338" s="12">
        <f t="shared" si="25"/>
        <v>1.9115237575095577E-3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16</v>
      </c>
      <c r="D339" s="38">
        <v>19</v>
      </c>
      <c r="E339" s="12">
        <f t="shared" si="24"/>
        <v>4.9813200498132005E-3</v>
      </c>
      <c r="F339" s="12">
        <f t="shared" si="25"/>
        <v>5.1884216275259422E-3</v>
      </c>
      <c r="G339" s="11">
        <f t="shared" si="26"/>
        <v>0.1875</v>
      </c>
      <c r="H339" s="15">
        <f t="shared" si="27"/>
        <v>9.3399750933997514E-4</v>
      </c>
    </row>
    <row r="340" spans="2:8" ht="15" x14ac:dyDescent="0.2">
      <c r="B340" s="5" t="s">
        <v>364</v>
      </c>
      <c r="C340" s="38">
        <v>61</v>
      </c>
      <c r="D340" s="38">
        <v>4</v>
      </c>
      <c r="E340" s="12">
        <f t="shared" si="24"/>
        <v>1.8991282689912826E-2</v>
      </c>
      <c r="F340" s="12">
        <f t="shared" si="25"/>
        <v>1.0922992900054614E-3</v>
      </c>
      <c r="G340" s="11">
        <f t="shared" si="26"/>
        <v>-0.93442622950819676</v>
      </c>
      <c r="H340" s="15">
        <f t="shared" si="27"/>
        <v>-1.7745952677459528E-2</v>
      </c>
    </row>
    <row r="341" spans="2:8" ht="15" x14ac:dyDescent="0.2">
      <c r="B341" s="5" t="s">
        <v>118</v>
      </c>
      <c r="C341" s="38">
        <v>11</v>
      </c>
      <c r="D341" s="38">
        <v>6</v>
      </c>
      <c r="E341" s="12">
        <f t="shared" si="24"/>
        <v>3.4246575342465752E-3</v>
      </c>
      <c r="F341" s="12">
        <f t="shared" si="25"/>
        <v>1.6384489350081922E-3</v>
      </c>
      <c r="G341" s="11">
        <f t="shared" si="26"/>
        <v>-0.45454545454545453</v>
      </c>
      <c r="H341" s="15">
        <f t="shared" si="27"/>
        <v>-1.5566625155666251E-3</v>
      </c>
    </row>
    <row r="342" spans="2:8" ht="15" x14ac:dyDescent="0.2">
      <c r="B342" s="5" t="s">
        <v>365</v>
      </c>
      <c r="C342" s="38">
        <v>0</v>
      </c>
      <c r="D342" s="38">
        <v>1</v>
      </c>
      <c r="E342" s="12" t="str">
        <f t="shared" si="24"/>
        <v/>
      </c>
      <c r="F342" s="12">
        <f t="shared" si="25"/>
        <v>2.7307482250136535E-4</v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10</v>
      </c>
      <c r="D343" s="38">
        <v>8</v>
      </c>
      <c r="E343" s="12">
        <f t="shared" si="24"/>
        <v>3.1133250311332502E-3</v>
      </c>
      <c r="F343" s="12">
        <f t="shared" si="25"/>
        <v>2.1845985800109228E-3</v>
      </c>
      <c r="G343" s="11">
        <f t="shared" si="26"/>
        <v>-0.2</v>
      </c>
      <c r="H343" s="15">
        <f t="shared" si="27"/>
        <v>-6.2266500622665006E-4</v>
      </c>
    </row>
    <row r="344" spans="2:8" ht="15" x14ac:dyDescent="0.2">
      <c r="B344" s="5" t="s">
        <v>131</v>
      </c>
      <c r="C344" s="38">
        <v>19</v>
      </c>
      <c r="D344" s="38">
        <v>15</v>
      </c>
      <c r="E344" s="12">
        <f t="shared" si="24"/>
        <v>5.9153175591531758E-3</v>
      </c>
      <c r="F344" s="12">
        <f t="shared" si="25"/>
        <v>4.096122337520481E-3</v>
      </c>
      <c r="G344" s="11">
        <f t="shared" si="26"/>
        <v>-0.21052631578947367</v>
      </c>
      <c r="H344" s="15">
        <f t="shared" si="27"/>
        <v>-1.2453300124533001E-3</v>
      </c>
    </row>
    <row r="345" spans="2:8" ht="15" x14ac:dyDescent="0.2">
      <c r="B345" s="5" t="s">
        <v>366</v>
      </c>
      <c r="C345" s="38">
        <v>94</v>
      </c>
      <c r="D345" s="38">
        <v>64</v>
      </c>
      <c r="E345" s="12">
        <f t="shared" si="24"/>
        <v>2.9265255292652552E-2</v>
      </c>
      <c r="F345" s="12">
        <f t="shared" si="25"/>
        <v>1.7476788640087382E-2</v>
      </c>
      <c r="G345" s="11">
        <f t="shared" si="26"/>
        <v>-0.31914893617021278</v>
      </c>
      <c r="H345" s="15">
        <f t="shared" si="27"/>
        <v>-9.3399750933997518E-3</v>
      </c>
    </row>
    <row r="346" spans="2:8" ht="15" x14ac:dyDescent="0.2">
      <c r="B346" s="5" t="s">
        <v>122</v>
      </c>
      <c r="C346" s="38">
        <v>10</v>
      </c>
      <c r="D346" s="38">
        <v>6</v>
      </c>
      <c r="E346" s="12">
        <f t="shared" si="24"/>
        <v>3.1133250311332502E-3</v>
      </c>
      <c r="F346" s="12">
        <f t="shared" si="25"/>
        <v>1.6384489350081922E-3</v>
      </c>
      <c r="G346" s="11">
        <f t="shared" si="26"/>
        <v>-0.4</v>
      </c>
      <c r="H346" s="15">
        <f t="shared" si="27"/>
        <v>-1.2453300124533001E-3</v>
      </c>
    </row>
    <row r="347" spans="2:8" ht="15" x14ac:dyDescent="0.2">
      <c r="B347" s="5" t="s">
        <v>121</v>
      </c>
      <c r="C347" s="38">
        <v>46</v>
      </c>
      <c r="D347" s="38">
        <v>50</v>
      </c>
      <c r="E347" s="12">
        <f t="shared" si="24"/>
        <v>1.4321295143212951E-2</v>
      </c>
      <c r="F347" s="12">
        <f t="shared" si="25"/>
        <v>1.3653741125068269E-2</v>
      </c>
      <c r="G347" s="11">
        <f t="shared" si="26"/>
        <v>8.6956521739130432E-2</v>
      </c>
      <c r="H347" s="15">
        <f t="shared" si="27"/>
        <v>1.2453300124533001E-3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1</v>
      </c>
      <c r="E353" s="12" t="str">
        <f t="shared" si="24"/>
        <v/>
      </c>
      <c r="F353" s="12">
        <f t="shared" si="25"/>
        <v>2.7307482250136535E-4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172</v>
      </c>
      <c r="D354" s="38">
        <v>110</v>
      </c>
      <c r="E354" s="12">
        <f t="shared" si="24"/>
        <v>5.3549190535491904E-2</v>
      </c>
      <c r="F354" s="12">
        <f t="shared" si="25"/>
        <v>3.0038230475150193E-2</v>
      </c>
      <c r="G354" s="11">
        <f t="shared" si="26"/>
        <v>-0.36046511627906974</v>
      </c>
      <c r="H354" s="15">
        <f t="shared" si="27"/>
        <v>-1.9302615193026149E-2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15</v>
      </c>
      <c r="D357" s="38">
        <v>3</v>
      </c>
      <c r="E357" s="12">
        <f t="shared" si="24"/>
        <v>4.6699875466998751E-3</v>
      </c>
      <c r="F357" s="12">
        <f t="shared" si="25"/>
        <v>8.1922446750409611E-4</v>
      </c>
      <c r="G357" s="11">
        <f t="shared" si="26"/>
        <v>-0.8</v>
      </c>
      <c r="H357" s="15">
        <f t="shared" si="27"/>
        <v>-3.7359900373599001E-3</v>
      </c>
    </row>
    <row r="358" spans="2:8" ht="15" x14ac:dyDescent="0.2">
      <c r="B358" s="5" t="s">
        <v>127</v>
      </c>
      <c r="C358" s="38">
        <v>14</v>
      </c>
      <c r="D358" s="38">
        <v>64</v>
      </c>
      <c r="E358" s="12">
        <f t="shared" si="24"/>
        <v>4.3586550435865505E-3</v>
      </c>
      <c r="F358" s="12">
        <f t="shared" si="25"/>
        <v>1.7476788640087382E-2</v>
      </c>
      <c r="G358" s="11">
        <f t="shared" si="26"/>
        <v>3.5714285714285716</v>
      </c>
      <c r="H358" s="15">
        <f t="shared" si="27"/>
        <v>1.5566625155666253E-2</v>
      </c>
    </row>
    <row r="359" spans="2:8" ht="15" x14ac:dyDescent="0.2">
      <c r="B359" s="5" t="s">
        <v>123</v>
      </c>
      <c r="C359" s="38">
        <v>0</v>
      </c>
      <c r="D359" s="38">
        <v>2</v>
      </c>
      <c r="E359" s="12" t="str">
        <f t="shared" si="24"/>
        <v/>
      </c>
      <c r="F359" s="12">
        <f t="shared" si="25"/>
        <v>5.461496450027307E-4</v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2</v>
      </c>
      <c r="E360" s="12" t="str">
        <f t="shared" ref="E360:E423" si="28">+IF(C360=0,"",C360/C$294)</f>
        <v/>
      </c>
      <c r="F360" s="12">
        <f t="shared" ref="F360:F423" si="29">+IF(D360=0,"",D360/D$294)</f>
        <v>5.461496450027307E-4</v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3</v>
      </c>
      <c r="E363" s="12">
        <f t="shared" si="28"/>
        <v>3.1133250311332503E-4</v>
      </c>
      <c r="F363" s="12">
        <f t="shared" si="29"/>
        <v>8.1922446750409611E-4</v>
      </c>
      <c r="G363" s="11">
        <f t="shared" si="30"/>
        <v>2</v>
      </c>
      <c r="H363" s="15">
        <f t="shared" si="31"/>
        <v>6.2266500622665006E-4</v>
      </c>
    </row>
    <row r="364" spans="2:8" ht="15" x14ac:dyDescent="0.2">
      <c r="B364" s="5" t="s">
        <v>377</v>
      </c>
      <c r="C364" s="38">
        <v>0</v>
      </c>
      <c r="D364" s="38">
        <v>1</v>
      </c>
      <c r="E364" s="12" t="str">
        <f t="shared" si="28"/>
        <v/>
      </c>
      <c r="F364" s="12">
        <f t="shared" si="29"/>
        <v>2.7307482250136535E-4</v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1</v>
      </c>
      <c r="E365" s="12" t="str">
        <f t="shared" si="28"/>
        <v/>
      </c>
      <c r="F365" s="12">
        <f t="shared" si="29"/>
        <v>2.7307482250136535E-4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1</v>
      </c>
      <c r="D367" s="38">
        <v>10</v>
      </c>
      <c r="E367" s="12">
        <f t="shared" si="28"/>
        <v>3.1133250311332503E-4</v>
      </c>
      <c r="F367" s="12">
        <f t="shared" si="29"/>
        <v>2.7307482250136538E-3</v>
      </c>
      <c r="G367" s="11">
        <f t="shared" si="30"/>
        <v>9</v>
      </c>
      <c r="H367" s="15">
        <f t="shared" si="31"/>
        <v>2.8019925280199252E-3</v>
      </c>
    </row>
    <row r="368" spans="2:8" ht="15" x14ac:dyDescent="0.2">
      <c r="B368" s="5" t="s">
        <v>380</v>
      </c>
      <c r="C368" s="38">
        <v>1</v>
      </c>
      <c r="D368" s="38">
        <v>3</v>
      </c>
      <c r="E368" s="12">
        <f t="shared" si="28"/>
        <v>3.1133250311332503E-4</v>
      </c>
      <c r="F368" s="12">
        <f t="shared" si="29"/>
        <v>8.1922446750409611E-4</v>
      </c>
      <c r="G368" s="11">
        <f t="shared" si="30"/>
        <v>2</v>
      </c>
      <c r="H368" s="15">
        <f t="shared" si="31"/>
        <v>6.2266500622665006E-4</v>
      </c>
    </row>
    <row r="369" spans="2:8" ht="15" x14ac:dyDescent="0.2">
      <c r="B369" s="5" t="s">
        <v>381</v>
      </c>
      <c r="C369" s="38">
        <v>46</v>
      </c>
      <c r="D369" s="38">
        <v>26</v>
      </c>
      <c r="E369" s="12">
        <f t="shared" si="28"/>
        <v>1.4321295143212951E-2</v>
      </c>
      <c r="F369" s="12">
        <f t="shared" si="29"/>
        <v>7.0999453850354999E-3</v>
      </c>
      <c r="G369" s="11">
        <f t="shared" si="30"/>
        <v>-0.43478260869565216</v>
      </c>
      <c r="H369" s="15">
        <f t="shared" si="31"/>
        <v>-6.2266500622665004E-3</v>
      </c>
    </row>
    <row r="370" spans="2:8" ht="15" x14ac:dyDescent="0.2">
      <c r="B370" s="5" t="s">
        <v>135</v>
      </c>
      <c r="C370" s="38">
        <v>15</v>
      </c>
      <c r="D370" s="38">
        <v>71</v>
      </c>
      <c r="E370" s="12">
        <f t="shared" si="28"/>
        <v>4.6699875466998751E-3</v>
      </c>
      <c r="F370" s="12">
        <f t="shared" si="29"/>
        <v>1.9388312397596943E-2</v>
      </c>
      <c r="G370" s="11">
        <f t="shared" si="30"/>
        <v>3.7333333333333334</v>
      </c>
      <c r="H370" s="15">
        <f t="shared" si="31"/>
        <v>1.7434620174346202E-2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3</v>
      </c>
      <c r="D372" s="38">
        <v>7</v>
      </c>
      <c r="E372" s="12">
        <f t="shared" si="28"/>
        <v>9.3399750933997514E-4</v>
      </c>
      <c r="F372" s="12">
        <f t="shared" si="29"/>
        <v>1.9115237575095577E-3</v>
      </c>
      <c r="G372" s="11">
        <f t="shared" si="30"/>
        <v>1.3333333333333333</v>
      </c>
      <c r="H372" s="15">
        <f t="shared" si="31"/>
        <v>1.2453300124533001E-3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1</v>
      </c>
      <c r="E376" s="12" t="str">
        <f t="shared" si="28"/>
        <v/>
      </c>
      <c r="F376" s="12">
        <f t="shared" si="29"/>
        <v>2.7307482250136535E-4</v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19</v>
      </c>
      <c r="D377" s="38">
        <v>10</v>
      </c>
      <c r="E377" s="12">
        <f t="shared" si="28"/>
        <v>5.9153175591531758E-3</v>
      </c>
      <c r="F377" s="12">
        <f t="shared" si="29"/>
        <v>2.7307482250136538E-3</v>
      </c>
      <c r="G377" s="11">
        <f t="shared" si="30"/>
        <v>-0.47368421052631576</v>
      </c>
      <c r="H377" s="15">
        <f t="shared" si="31"/>
        <v>-2.8019925280199252E-3</v>
      </c>
    </row>
    <row r="378" spans="2:8" ht="15" x14ac:dyDescent="0.2">
      <c r="B378" s="5" t="s">
        <v>149</v>
      </c>
      <c r="C378" s="38">
        <v>9</v>
      </c>
      <c r="D378" s="38">
        <v>3</v>
      </c>
      <c r="E378" s="12">
        <f t="shared" si="28"/>
        <v>2.8019925280199252E-3</v>
      </c>
      <c r="F378" s="12">
        <f t="shared" si="29"/>
        <v>8.1922446750409611E-4</v>
      </c>
      <c r="G378" s="11">
        <f t="shared" si="30"/>
        <v>-0.66666666666666663</v>
      </c>
      <c r="H378" s="15">
        <f t="shared" si="31"/>
        <v>-1.8679950186799501E-3</v>
      </c>
    </row>
    <row r="379" spans="2:8" ht="15" x14ac:dyDescent="0.2">
      <c r="B379" s="5" t="s">
        <v>384</v>
      </c>
      <c r="C379" s="38">
        <v>5</v>
      </c>
      <c r="D379" s="38">
        <v>15</v>
      </c>
      <c r="E379" s="12">
        <f t="shared" si="28"/>
        <v>1.5566625155666251E-3</v>
      </c>
      <c r="F379" s="12">
        <f t="shared" si="29"/>
        <v>4.096122337520481E-3</v>
      </c>
      <c r="G379" s="11">
        <f t="shared" si="30"/>
        <v>2</v>
      </c>
      <c r="H379" s="15">
        <f t="shared" si="31"/>
        <v>3.1133250311332502E-3</v>
      </c>
    </row>
    <row r="380" spans="2:8" ht="15" x14ac:dyDescent="0.2">
      <c r="B380" s="5" t="s">
        <v>385</v>
      </c>
      <c r="C380" s="38">
        <v>5</v>
      </c>
      <c r="D380" s="38">
        <v>14</v>
      </c>
      <c r="E380" s="12">
        <f t="shared" si="28"/>
        <v>1.5566625155666251E-3</v>
      </c>
      <c r="F380" s="12">
        <f t="shared" si="29"/>
        <v>3.8230475150191155E-3</v>
      </c>
      <c r="G380" s="11">
        <f t="shared" si="30"/>
        <v>1.8</v>
      </c>
      <c r="H380" s="15">
        <f t="shared" si="31"/>
        <v>2.8019925280199252E-3</v>
      </c>
    </row>
    <row r="381" spans="2:8" ht="30" x14ac:dyDescent="0.2">
      <c r="B381" s="5" t="s">
        <v>386</v>
      </c>
      <c r="C381" s="38">
        <v>0</v>
      </c>
      <c r="D381" s="38">
        <v>22</v>
      </c>
      <c r="E381" s="12" t="str">
        <f t="shared" si="28"/>
        <v/>
      </c>
      <c r="F381" s="12">
        <f t="shared" si="29"/>
        <v>6.0076460950300378E-3</v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1</v>
      </c>
      <c r="D382" s="38">
        <v>1</v>
      </c>
      <c r="E382" s="12">
        <f t="shared" si="28"/>
        <v>3.1133250311332503E-4</v>
      </c>
      <c r="F382" s="12">
        <f t="shared" si="29"/>
        <v>2.7307482250136535E-4</v>
      </c>
      <c r="G382" s="11">
        <f t="shared" si="30"/>
        <v>0</v>
      </c>
      <c r="H382" s="15">
        <f t="shared" si="31"/>
        <v>0</v>
      </c>
    </row>
    <row r="383" spans="2:8" ht="15" x14ac:dyDescent="0.2">
      <c r="B383" s="5" t="s">
        <v>145</v>
      </c>
      <c r="C383" s="38">
        <v>21</v>
      </c>
      <c r="D383" s="38">
        <v>6</v>
      </c>
      <c r="E383" s="12">
        <f t="shared" si="28"/>
        <v>6.5379825653798258E-3</v>
      </c>
      <c r="F383" s="12">
        <f t="shared" si="29"/>
        <v>1.6384489350081922E-3</v>
      </c>
      <c r="G383" s="11">
        <f t="shared" si="30"/>
        <v>-0.7142857142857143</v>
      </c>
      <c r="H383" s="15">
        <f t="shared" si="31"/>
        <v>-4.6699875466998759E-3</v>
      </c>
    </row>
    <row r="384" spans="2:8" ht="15" x14ac:dyDescent="0.2">
      <c r="B384" s="5" t="s">
        <v>388</v>
      </c>
      <c r="C384" s="38">
        <v>0</v>
      </c>
      <c r="D384" s="38">
        <v>1</v>
      </c>
      <c r="E384" s="12" t="str">
        <f t="shared" si="28"/>
        <v/>
      </c>
      <c r="F384" s="12">
        <f t="shared" si="29"/>
        <v>2.7307482250136535E-4</v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49</v>
      </c>
      <c r="D385" s="38">
        <v>2</v>
      </c>
      <c r="E385" s="12">
        <f t="shared" si="28"/>
        <v>1.5255292652552927E-2</v>
      </c>
      <c r="F385" s="12">
        <f t="shared" si="29"/>
        <v>5.461496450027307E-4</v>
      </c>
      <c r="G385" s="11">
        <f t="shared" si="30"/>
        <v>-0.95918367346938771</v>
      </c>
      <c r="H385" s="15">
        <f t="shared" si="31"/>
        <v>-1.4632627646326276E-2</v>
      </c>
    </row>
    <row r="386" spans="2:8" ht="15" x14ac:dyDescent="0.2">
      <c r="B386" s="5" t="s">
        <v>530</v>
      </c>
      <c r="C386" s="38">
        <v>1</v>
      </c>
      <c r="D386" s="38">
        <v>4</v>
      </c>
      <c r="E386" s="12">
        <f t="shared" si="28"/>
        <v>3.1133250311332503E-4</v>
      </c>
      <c r="F386" s="12">
        <f t="shared" si="29"/>
        <v>1.0922992900054614E-3</v>
      </c>
      <c r="G386" s="11">
        <f t="shared" si="30"/>
        <v>3</v>
      </c>
      <c r="H386" s="15">
        <f t="shared" si="31"/>
        <v>9.3399750933997514E-4</v>
      </c>
    </row>
    <row r="387" spans="2:8" ht="15" x14ac:dyDescent="0.2">
      <c r="B387" s="5" t="s">
        <v>144</v>
      </c>
      <c r="C387" s="38">
        <v>48</v>
      </c>
      <c r="D387" s="38">
        <v>75</v>
      </c>
      <c r="E387" s="12">
        <f t="shared" si="28"/>
        <v>1.4943960149439602E-2</v>
      </c>
      <c r="F387" s="12">
        <f t="shared" si="29"/>
        <v>2.0480611687602401E-2</v>
      </c>
      <c r="G387" s="11">
        <f t="shared" si="30"/>
        <v>0.5625</v>
      </c>
      <c r="H387" s="15">
        <f t="shared" si="31"/>
        <v>8.4059775840597765E-3</v>
      </c>
    </row>
    <row r="388" spans="2:8" ht="15" x14ac:dyDescent="0.2">
      <c r="B388" s="5" t="s">
        <v>389</v>
      </c>
      <c r="C388" s="38">
        <v>1</v>
      </c>
      <c r="D388" s="38">
        <v>3</v>
      </c>
      <c r="E388" s="12">
        <f t="shared" si="28"/>
        <v>3.1133250311332503E-4</v>
      </c>
      <c r="F388" s="12">
        <f t="shared" si="29"/>
        <v>8.1922446750409611E-4</v>
      </c>
      <c r="G388" s="11">
        <f t="shared" si="30"/>
        <v>2</v>
      </c>
      <c r="H388" s="15">
        <f t="shared" si="31"/>
        <v>6.2266500622665006E-4</v>
      </c>
    </row>
    <row r="389" spans="2:8" ht="15" x14ac:dyDescent="0.2">
      <c r="B389" s="5" t="s">
        <v>143</v>
      </c>
      <c r="C389" s="38">
        <v>2</v>
      </c>
      <c r="D389" s="38">
        <v>2</v>
      </c>
      <c r="E389" s="12">
        <f t="shared" si="28"/>
        <v>6.2266500622665006E-4</v>
      </c>
      <c r="F389" s="12">
        <f t="shared" si="29"/>
        <v>5.461496450027307E-4</v>
      </c>
      <c r="G389" s="11">
        <f t="shared" si="30"/>
        <v>0</v>
      </c>
      <c r="H389" s="15">
        <f t="shared" si="31"/>
        <v>0</v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2</v>
      </c>
      <c r="D391" s="38">
        <v>24</v>
      </c>
      <c r="E391" s="12">
        <f t="shared" si="28"/>
        <v>6.2266500622665006E-4</v>
      </c>
      <c r="F391" s="12">
        <f t="shared" si="29"/>
        <v>6.5537957400327689E-3</v>
      </c>
      <c r="G391" s="11">
        <f t="shared" si="30"/>
        <v>11</v>
      </c>
      <c r="H391" s="15">
        <f t="shared" si="31"/>
        <v>6.8493150684931503E-3</v>
      </c>
    </row>
    <row r="392" spans="2:8" ht="15" x14ac:dyDescent="0.2">
      <c r="B392" s="5" t="s">
        <v>140</v>
      </c>
      <c r="C392" s="38">
        <v>0</v>
      </c>
      <c r="D392" s="38">
        <v>1</v>
      </c>
      <c r="E392" s="12" t="str">
        <f t="shared" si="28"/>
        <v/>
      </c>
      <c r="F392" s="12">
        <f t="shared" si="29"/>
        <v>2.7307482250136535E-4</v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55</v>
      </c>
      <c r="D393" s="38">
        <v>42</v>
      </c>
      <c r="E393" s="12">
        <f t="shared" si="28"/>
        <v>1.7123287671232876E-2</v>
      </c>
      <c r="F393" s="12">
        <f t="shared" si="29"/>
        <v>1.1469142545057346E-2</v>
      </c>
      <c r="G393" s="11">
        <f t="shared" si="30"/>
        <v>-0.23636363636363636</v>
      </c>
      <c r="H393" s="15">
        <f t="shared" si="31"/>
        <v>-4.0473225404732251E-3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1</v>
      </c>
      <c r="E395" s="12" t="str">
        <f t="shared" si="28"/>
        <v/>
      </c>
      <c r="F395" s="12">
        <f t="shared" si="29"/>
        <v>2.7307482250136535E-4</v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3</v>
      </c>
      <c r="E397" s="12" t="str">
        <f t="shared" si="28"/>
        <v/>
      </c>
      <c r="F397" s="12">
        <f t="shared" si="29"/>
        <v>8.1922446750409611E-4</v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5</v>
      </c>
      <c r="D398" s="38">
        <v>1</v>
      </c>
      <c r="E398" s="12">
        <f t="shared" si="28"/>
        <v>1.5566625155666251E-3</v>
      </c>
      <c r="F398" s="12">
        <f t="shared" si="29"/>
        <v>2.7307482250136535E-4</v>
      </c>
      <c r="G398" s="11">
        <f t="shared" si="30"/>
        <v>-0.8</v>
      </c>
      <c r="H398" s="15">
        <f t="shared" si="31"/>
        <v>-1.2453300124533001E-3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37</v>
      </c>
      <c r="D401" s="38">
        <v>36</v>
      </c>
      <c r="E401" s="12">
        <f t="shared" si="28"/>
        <v>1.1519302615193025E-2</v>
      </c>
      <c r="F401" s="12">
        <f t="shared" si="29"/>
        <v>9.8306936100491533E-3</v>
      </c>
      <c r="G401" s="11">
        <f t="shared" si="30"/>
        <v>-2.7027027027027029E-2</v>
      </c>
      <c r="H401" s="15">
        <f t="shared" si="31"/>
        <v>-3.1133250311332503E-4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7</v>
      </c>
      <c r="D403" s="38">
        <v>21</v>
      </c>
      <c r="E403" s="12">
        <f t="shared" si="28"/>
        <v>2.1793275217932753E-3</v>
      </c>
      <c r="F403" s="12">
        <f t="shared" si="29"/>
        <v>5.7345712725286732E-3</v>
      </c>
      <c r="G403" s="11">
        <f t="shared" si="30"/>
        <v>2</v>
      </c>
      <c r="H403" s="15">
        <f t="shared" si="31"/>
        <v>4.3586550435865505E-3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1</v>
      </c>
      <c r="D405" s="38">
        <v>3</v>
      </c>
      <c r="E405" s="12">
        <f t="shared" si="28"/>
        <v>3.1133250311332503E-4</v>
      </c>
      <c r="F405" s="12">
        <f t="shared" si="29"/>
        <v>8.1922446750409611E-4</v>
      </c>
      <c r="G405" s="11">
        <f t="shared" si="30"/>
        <v>2</v>
      </c>
      <c r="H405" s="15">
        <f t="shared" si="31"/>
        <v>6.2266500622665006E-4</v>
      </c>
    </row>
    <row r="406" spans="2:8" ht="15" x14ac:dyDescent="0.2">
      <c r="B406" s="5" t="s">
        <v>397</v>
      </c>
      <c r="C406" s="38">
        <v>16</v>
      </c>
      <c r="D406" s="38">
        <v>47</v>
      </c>
      <c r="E406" s="12">
        <f t="shared" si="28"/>
        <v>4.9813200498132005E-3</v>
      </c>
      <c r="F406" s="12">
        <f t="shared" si="29"/>
        <v>1.2834516657564172E-2</v>
      </c>
      <c r="G406" s="11">
        <f t="shared" si="30"/>
        <v>1.9375</v>
      </c>
      <c r="H406" s="15">
        <f t="shared" si="31"/>
        <v>9.6513075965130764E-3</v>
      </c>
    </row>
    <row r="407" spans="2:8" ht="15" x14ac:dyDescent="0.2">
      <c r="B407" s="5" t="s">
        <v>398</v>
      </c>
      <c r="C407" s="38">
        <v>3</v>
      </c>
      <c r="D407" s="38">
        <v>2</v>
      </c>
      <c r="E407" s="12">
        <f t="shared" si="28"/>
        <v>9.3399750933997514E-4</v>
      </c>
      <c r="F407" s="12">
        <f t="shared" si="29"/>
        <v>5.461496450027307E-4</v>
      </c>
      <c r="G407" s="11">
        <f t="shared" si="30"/>
        <v>-0.33333333333333331</v>
      </c>
      <c r="H407" s="15">
        <f t="shared" si="31"/>
        <v>-3.1133250311332503E-4</v>
      </c>
    </row>
    <row r="408" spans="2:8" ht="15" x14ac:dyDescent="0.2">
      <c r="B408" s="5" t="s">
        <v>399</v>
      </c>
      <c r="C408" s="38">
        <v>5</v>
      </c>
      <c r="D408" s="38">
        <v>12</v>
      </c>
      <c r="E408" s="12">
        <f t="shared" si="28"/>
        <v>1.5566625155666251E-3</v>
      </c>
      <c r="F408" s="12">
        <f t="shared" si="29"/>
        <v>3.2768978700163844E-3</v>
      </c>
      <c r="G408" s="11">
        <f t="shared" si="30"/>
        <v>1.4</v>
      </c>
      <c r="H408" s="15">
        <f t="shared" si="31"/>
        <v>2.1793275217932748E-3</v>
      </c>
    </row>
    <row r="409" spans="2:8" ht="15" x14ac:dyDescent="0.2">
      <c r="B409" s="5" t="s">
        <v>139</v>
      </c>
      <c r="C409" s="38">
        <v>2</v>
      </c>
      <c r="D409" s="38">
        <v>1</v>
      </c>
      <c r="E409" s="12">
        <f t="shared" si="28"/>
        <v>6.2266500622665006E-4</v>
      </c>
      <c r="F409" s="12">
        <f t="shared" si="29"/>
        <v>2.7307482250136535E-4</v>
      </c>
      <c r="G409" s="11">
        <f t="shared" si="30"/>
        <v>-0.5</v>
      </c>
      <c r="H409" s="15">
        <f t="shared" si="31"/>
        <v>-3.1133250311332503E-4</v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15</v>
      </c>
      <c r="D411" s="38">
        <v>10</v>
      </c>
      <c r="E411" s="12">
        <f t="shared" si="28"/>
        <v>4.6699875466998751E-3</v>
      </c>
      <c r="F411" s="12">
        <f t="shared" si="29"/>
        <v>2.7307482250136538E-3</v>
      </c>
      <c r="G411" s="11">
        <f t="shared" si="30"/>
        <v>-0.33333333333333331</v>
      </c>
      <c r="H411" s="15">
        <f t="shared" si="31"/>
        <v>-1.5566625155666249E-3</v>
      </c>
    </row>
    <row r="412" spans="2:8" ht="15" x14ac:dyDescent="0.2">
      <c r="B412" s="5" t="s">
        <v>402</v>
      </c>
      <c r="C412" s="38">
        <v>4</v>
      </c>
      <c r="D412" s="38">
        <v>15</v>
      </c>
      <c r="E412" s="12">
        <f t="shared" si="28"/>
        <v>1.2453300124533001E-3</v>
      </c>
      <c r="F412" s="12">
        <f t="shared" si="29"/>
        <v>4.096122337520481E-3</v>
      </c>
      <c r="G412" s="11">
        <f t="shared" si="30"/>
        <v>2.75</v>
      </c>
      <c r="H412" s="15">
        <f t="shared" si="31"/>
        <v>3.4246575342465752E-3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2</v>
      </c>
      <c r="D416" s="38">
        <v>0</v>
      </c>
      <c r="E416" s="12">
        <f t="shared" si="28"/>
        <v>6.2266500622665006E-4</v>
      </c>
      <c r="F416" s="12" t="str">
        <f t="shared" si="29"/>
        <v/>
      </c>
      <c r="G416" s="11" t="str">
        <f t="shared" si="30"/>
        <v>0</v>
      </c>
      <c r="H416" s="15">
        <f t="shared" si="31"/>
        <v>0</v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2</v>
      </c>
      <c r="D420" s="38">
        <v>2</v>
      </c>
      <c r="E420" s="12">
        <f t="shared" si="28"/>
        <v>6.2266500622665006E-4</v>
      </c>
      <c r="F420" s="12">
        <f t="shared" si="29"/>
        <v>5.461496450027307E-4</v>
      </c>
      <c r="G420" s="11">
        <f t="shared" si="30"/>
        <v>0</v>
      </c>
      <c r="H420" s="15">
        <f t="shared" si="31"/>
        <v>0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22</v>
      </c>
      <c r="D422" s="38">
        <v>83</v>
      </c>
      <c r="E422" s="12">
        <f t="shared" si="28"/>
        <v>6.8493150684931503E-3</v>
      </c>
      <c r="F422" s="12">
        <f t="shared" si="29"/>
        <v>2.2665210267613325E-2</v>
      </c>
      <c r="G422" s="11">
        <f t="shared" si="30"/>
        <v>2.7727272727272729</v>
      </c>
      <c r="H422" s="15">
        <f t="shared" si="31"/>
        <v>1.8991282689912826E-2</v>
      </c>
    </row>
    <row r="423" spans="2:8" ht="15" x14ac:dyDescent="0.2">
      <c r="B423" s="5" t="s">
        <v>410</v>
      </c>
      <c r="C423" s="38">
        <v>2</v>
      </c>
      <c r="D423" s="38">
        <v>1</v>
      </c>
      <c r="E423" s="12">
        <f t="shared" si="28"/>
        <v>6.2266500622665006E-4</v>
      </c>
      <c r="F423" s="12">
        <f t="shared" si="29"/>
        <v>2.7307482250136535E-4</v>
      </c>
      <c r="G423" s="11">
        <f t="shared" si="30"/>
        <v>-0.5</v>
      </c>
      <c r="H423" s="15">
        <f t="shared" si="31"/>
        <v>-3.1133250311332503E-4</v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1</v>
      </c>
      <c r="D425" s="38">
        <v>1</v>
      </c>
      <c r="E425" s="12">
        <f t="shared" si="32"/>
        <v>3.1133250311332503E-4</v>
      </c>
      <c r="F425" s="12">
        <f t="shared" si="33"/>
        <v>2.7307482250136535E-4</v>
      </c>
      <c r="G425" s="11">
        <f t="shared" si="34"/>
        <v>0</v>
      </c>
      <c r="H425" s="15">
        <f t="shared" si="35"/>
        <v>0</v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6</v>
      </c>
      <c r="D430" s="38">
        <v>0</v>
      </c>
      <c r="E430" s="12">
        <f t="shared" si="32"/>
        <v>1.8679950186799503E-3</v>
      </c>
      <c r="F430" s="12" t="str">
        <f t="shared" si="33"/>
        <v/>
      </c>
      <c r="G430" s="11" t="str">
        <f t="shared" si="34"/>
        <v>0</v>
      </c>
      <c r="H430" s="15">
        <f t="shared" si="35"/>
        <v>0</v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37</v>
      </c>
      <c r="D432" s="38">
        <v>114</v>
      </c>
      <c r="E432" s="12">
        <f t="shared" si="32"/>
        <v>1.1519302615193025E-2</v>
      </c>
      <c r="F432" s="12">
        <f t="shared" si="33"/>
        <v>3.1130529765155651E-2</v>
      </c>
      <c r="G432" s="11">
        <f t="shared" si="34"/>
        <v>2.0810810810810811</v>
      </c>
      <c r="H432" s="15">
        <f t="shared" si="35"/>
        <v>2.3972602739726026E-2</v>
      </c>
    </row>
    <row r="433" spans="2:8" ht="15" x14ac:dyDescent="0.2">
      <c r="B433" s="5" t="s">
        <v>162</v>
      </c>
      <c r="C433" s="38">
        <v>39</v>
      </c>
      <c r="D433" s="38">
        <v>18</v>
      </c>
      <c r="E433" s="12">
        <f t="shared" si="32"/>
        <v>1.2141967621419676E-2</v>
      </c>
      <c r="F433" s="12">
        <f t="shared" si="33"/>
        <v>4.9153468050245766E-3</v>
      </c>
      <c r="G433" s="11">
        <f t="shared" si="34"/>
        <v>-0.53846153846153844</v>
      </c>
      <c r="H433" s="15">
        <f t="shared" si="35"/>
        <v>-6.5379825653798249E-3</v>
      </c>
    </row>
    <row r="434" spans="2:8" ht="30" x14ac:dyDescent="0.2">
      <c r="B434" s="5" t="s">
        <v>418</v>
      </c>
      <c r="C434" s="38">
        <v>1</v>
      </c>
      <c r="D434" s="38">
        <v>0</v>
      </c>
      <c r="E434" s="12">
        <f t="shared" si="32"/>
        <v>3.1133250311332503E-4</v>
      </c>
      <c r="F434" s="12" t="str">
        <f t="shared" si="33"/>
        <v/>
      </c>
      <c r="G434" s="11" t="str">
        <f t="shared" si="34"/>
        <v>0</v>
      </c>
      <c r="H434" s="15">
        <f t="shared" si="35"/>
        <v>0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4</v>
      </c>
      <c r="D437" s="38">
        <v>7</v>
      </c>
      <c r="E437" s="12">
        <f t="shared" si="32"/>
        <v>1.2453300124533001E-3</v>
      </c>
      <c r="F437" s="12">
        <f t="shared" si="33"/>
        <v>1.9115237575095577E-3</v>
      </c>
      <c r="G437" s="11">
        <f t="shared" si="34"/>
        <v>0.75</v>
      </c>
      <c r="H437" s="15">
        <f t="shared" si="35"/>
        <v>9.3399750933997514E-4</v>
      </c>
    </row>
    <row r="438" spans="2:8" ht="15" x14ac:dyDescent="0.2">
      <c r="B438" s="5" t="s">
        <v>155</v>
      </c>
      <c r="C438" s="38">
        <v>24</v>
      </c>
      <c r="D438" s="38">
        <v>0</v>
      </c>
      <c r="E438" s="12">
        <f t="shared" si="32"/>
        <v>7.4719800747198011E-3</v>
      </c>
      <c r="F438" s="12" t="str">
        <f t="shared" si="33"/>
        <v/>
      </c>
      <c r="G438" s="11" t="str">
        <f t="shared" si="34"/>
        <v>0</v>
      </c>
      <c r="H438" s="15">
        <f t="shared" si="35"/>
        <v>0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2</v>
      </c>
      <c r="E441" s="12" t="str">
        <f t="shared" si="32"/>
        <v/>
      </c>
      <c r="F441" s="12">
        <f t="shared" si="33"/>
        <v>5.461496450027307E-4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2</v>
      </c>
      <c r="E442" s="12" t="str">
        <f t="shared" si="32"/>
        <v/>
      </c>
      <c r="F442" s="12">
        <f t="shared" si="33"/>
        <v>5.461496450027307E-4</v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1</v>
      </c>
      <c r="D443" s="38">
        <v>0</v>
      </c>
      <c r="E443" s="12">
        <f t="shared" si="32"/>
        <v>3.1133250311332503E-4</v>
      </c>
      <c r="F443" s="12" t="str">
        <f t="shared" si="33"/>
        <v/>
      </c>
      <c r="G443" s="11" t="str">
        <f t="shared" si="34"/>
        <v>0</v>
      </c>
      <c r="H443" s="15">
        <f t="shared" si="35"/>
        <v>0</v>
      </c>
    </row>
    <row r="444" spans="2:8" ht="15" x14ac:dyDescent="0.2">
      <c r="B444" s="5" t="s">
        <v>424</v>
      </c>
      <c r="C444" s="38">
        <v>1</v>
      </c>
      <c r="D444" s="38">
        <v>2</v>
      </c>
      <c r="E444" s="12">
        <f t="shared" si="32"/>
        <v>3.1133250311332503E-4</v>
      </c>
      <c r="F444" s="12">
        <f t="shared" si="33"/>
        <v>5.461496450027307E-4</v>
      </c>
      <c r="G444" s="11">
        <f t="shared" si="34"/>
        <v>1</v>
      </c>
      <c r="H444" s="15">
        <f t="shared" si="35"/>
        <v>3.1133250311332503E-4</v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1</v>
      </c>
      <c r="E446" s="12" t="str">
        <f t="shared" si="32"/>
        <v/>
      </c>
      <c r="F446" s="12">
        <f t="shared" si="33"/>
        <v>2.7307482250136535E-4</v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2</v>
      </c>
      <c r="D449" s="38">
        <v>0</v>
      </c>
      <c r="E449" s="12">
        <f t="shared" si="32"/>
        <v>6.2266500622665006E-4</v>
      </c>
      <c r="F449" s="12" t="str">
        <f t="shared" si="33"/>
        <v/>
      </c>
      <c r="G449" s="11" t="str">
        <f t="shared" si="34"/>
        <v>0</v>
      </c>
      <c r="H449" s="15">
        <f t="shared" si="35"/>
        <v>0</v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1</v>
      </c>
      <c r="D458" s="38">
        <v>1</v>
      </c>
      <c r="E458" s="12">
        <f t="shared" si="32"/>
        <v>3.1133250311332503E-4</v>
      </c>
      <c r="F458" s="12">
        <f t="shared" si="33"/>
        <v>2.7307482250136535E-4</v>
      </c>
      <c r="G458" s="11">
        <f t="shared" si="34"/>
        <v>0</v>
      </c>
      <c r="H458" s="15">
        <f t="shared" si="35"/>
        <v>0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46</v>
      </c>
      <c r="D460" s="38">
        <v>26</v>
      </c>
      <c r="E460" s="12">
        <f t="shared" si="32"/>
        <v>1.4321295143212951E-2</v>
      </c>
      <c r="F460" s="12">
        <f t="shared" si="33"/>
        <v>7.0999453850354999E-3</v>
      </c>
      <c r="G460" s="11">
        <f t="shared" si="34"/>
        <v>-0.43478260869565216</v>
      </c>
      <c r="H460" s="15">
        <f t="shared" si="35"/>
        <v>-6.2266500622665004E-3</v>
      </c>
    </row>
    <row r="461" spans="2:8" ht="30" x14ac:dyDescent="0.2">
      <c r="B461" s="5" t="s">
        <v>173</v>
      </c>
      <c r="C461" s="38">
        <v>3</v>
      </c>
      <c r="D461" s="38">
        <v>0</v>
      </c>
      <c r="E461" s="12">
        <f t="shared" si="32"/>
        <v>9.3399750933997514E-4</v>
      </c>
      <c r="F461" s="12" t="str">
        <f t="shared" si="33"/>
        <v/>
      </c>
      <c r="G461" s="11" t="str">
        <f t="shared" si="34"/>
        <v>0</v>
      </c>
      <c r="H461" s="15">
        <f t="shared" si="35"/>
        <v>0</v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29</v>
      </c>
      <c r="D463" s="38">
        <v>13</v>
      </c>
      <c r="E463" s="12">
        <f t="shared" si="32"/>
        <v>9.0286425902864256E-3</v>
      </c>
      <c r="F463" s="12">
        <f t="shared" si="33"/>
        <v>3.5499726925177499E-3</v>
      </c>
      <c r="G463" s="11">
        <f t="shared" si="34"/>
        <v>-0.55172413793103448</v>
      </c>
      <c r="H463" s="15">
        <f t="shared" si="35"/>
        <v>-4.9813200498132005E-3</v>
      </c>
    </row>
    <row r="464" spans="2:8" ht="15" x14ac:dyDescent="0.2">
      <c r="B464" s="5" t="s">
        <v>478</v>
      </c>
      <c r="C464" s="38">
        <v>3</v>
      </c>
      <c r="D464" s="38">
        <v>10</v>
      </c>
      <c r="E464" s="12">
        <f t="shared" si="32"/>
        <v>9.3399750933997514E-4</v>
      </c>
      <c r="F464" s="12">
        <f t="shared" si="33"/>
        <v>2.7307482250136538E-3</v>
      </c>
      <c r="G464" s="11">
        <f t="shared" si="34"/>
        <v>2.3333333333333335</v>
      </c>
      <c r="H464" s="15">
        <f t="shared" si="35"/>
        <v>2.1793275217932753E-3</v>
      </c>
    </row>
    <row r="465" spans="2:8" ht="15" x14ac:dyDescent="0.2">
      <c r="B465" s="5" t="s">
        <v>183</v>
      </c>
      <c r="C465" s="38">
        <v>1</v>
      </c>
      <c r="D465" s="38">
        <v>1</v>
      </c>
      <c r="E465" s="12">
        <f t="shared" si="32"/>
        <v>3.1133250311332503E-4</v>
      </c>
      <c r="F465" s="12">
        <f t="shared" si="33"/>
        <v>2.7307482250136535E-4</v>
      </c>
      <c r="G465" s="11">
        <f t="shared" si="34"/>
        <v>0</v>
      </c>
      <c r="H465" s="15">
        <f t="shared" si="35"/>
        <v>0</v>
      </c>
    </row>
    <row r="466" spans="2:8" ht="15" x14ac:dyDescent="0.2">
      <c r="B466" s="5" t="s">
        <v>178</v>
      </c>
      <c r="C466" s="38">
        <v>1</v>
      </c>
      <c r="D466" s="38">
        <v>0</v>
      </c>
      <c r="E466" s="12">
        <f t="shared" si="32"/>
        <v>3.1133250311332503E-4</v>
      </c>
      <c r="F466" s="12" t="str">
        <f t="shared" si="33"/>
        <v/>
      </c>
      <c r="G466" s="11" t="str">
        <f t="shared" si="34"/>
        <v>0</v>
      </c>
      <c r="H466" s="15">
        <f t="shared" si="35"/>
        <v>0</v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2</v>
      </c>
      <c r="E472" s="12" t="str">
        <f t="shared" si="32"/>
        <v/>
      </c>
      <c r="F472" s="12">
        <f t="shared" si="33"/>
        <v>5.461496450027307E-4</v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2</v>
      </c>
      <c r="D473" s="38">
        <v>1</v>
      </c>
      <c r="E473" s="12">
        <f t="shared" si="32"/>
        <v>6.2266500622665006E-4</v>
      </c>
      <c r="F473" s="12">
        <f t="shared" si="33"/>
        <v>2.7307482250136535E-4</v>
      </c>
      <c r="G473" s="11">
        <f t="shared" si="34"/>
        <v>-0.5</v>
      </c>
      <c r="H473" s="15">
        <f t="shared" si="35"/>
        <v>-3.1133250311332503E-4</v>
      </c>
    </row>
    <row r="474" spans="2:8" ht="15" x14ac:dyDescent="0.2">
      <c r="B474" s="5" t="s">
        <v>436</v>
      </c>
      <c r="C474" s="38">
        <v>0</v>
      </c>
      <c r="D474" s="38">
        <v>2</v>
      </c>
      <c r="E474" s="12" t="str">
        <f t="shared" si="32"/>
        <v/>
      </c>
      <c r="F474" s="12">
        <f t="shared" si="33"/>
        <v>5.461496450027307E-4</v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9</v>
      </c>
      <c r="D475" s="38">
        <v>1</v>
      </c>
      <c r="E475" s="12">
        <f t="shared" si="32"/>
        <v>2.8019925280199252E-3</v>
      </c>
      <c r="F475" s="12">
        <f t="shared" si="33"/>
        <v>2.7307482250136535E-4</v>
      </c>
      <c r="G475" s="11">
        <f t="shared" si="34"/>
        <v>-0.88888888888888884</v>
      </c>
      <c r="H475" s="15">
        <f t="shared" si="35"/>
        <v>-2.4906600249066002E-3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48</v>
      </c>
      <c r="D478" s="38">
        <v>33</v>
      </c>
      <c r="E478" s="12">
        <f t="shared" si="32"/>
        <v>1.4943960149439602E-2</v>
      </c>
      <c r="F478" s="12">
        <f t="shared" si="33"/>
        <v>9.0114691425450567E-3</v>
      </c>
      <c r="G478" s="11">
        <f t="shared" si="34"/>
        <v>-0.3125</v>
      </c>
      <c r="H478" s="15">
        <f t="shared" si="35"/>
        <v>-4.6699875466998759E-3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23</v>
      </c>
      <c r="D480" s="38">
        <v>1</v>
      </c>
      <c r="E480" s="12">
        <f t="shared" si="32"/>
        <v>7.1606475716064757E-3</v>
      </c>
      <c r="F480" s="12">
        <f t="shared" si="33"/>
        <v>2.7307482250136535E-4</v>
      </c>
      <c r="G480" s="11">
        <f t="shared" si="34"/>
        <v>-0.95652173913043481</v>
      </c>
      <c r="H480" s="15">
        <f t="shared" si="35"/>
        <v>-6.8493150684931512E-3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77</v>
      </c>
      <c r="D483" s="38">
        <v>91</v>
      </c>
      <c r="E483" s="12">
        <f t="shared" si="32"/>
        <v>2.3972602739726026E-2</v>
      </c>
      <c r="F483" s="12">
        <f t="shared" si="33"/>
        <v>2.484980884762425E-2</v>
      </c>
      <c r="G483" s="11">
        <f t="shared" si="34"/>
        <v>0.18181818181818182</v>
      </c>
      <c r="H483" s="15">
        <f t="shared" si="35"/>
        <v>4.3586550435865505E-3</v>
      </c>
    </row>
    <row r="484" spans="2:8" ht="30" x14ac:dyDescent="0.2">
      <c r="B484" s="5" t="s">
        <v>184</v>
      </c>
      <c r="C484" s="38">
        <v>66</v>
      </c>
      <c r="D484" s="38">
        <v>65</v>
      </c>
      <c r="E484" s="12">
        <f t="shared" si="32"/>
        <v>2.0547945205479451E-2</v>
      </c>
      <c r="F484" s="12">
        <f t="shared" si="33"/>
        <v>1.774986346258875E-2</v>
      </c>
      <c r="G484" s="11">
        <f t="shared" si="34"/>
        <v>-1.5151515151515152E-2</v>
      </c>
      <c r="H484" s="15">
        <f t="shared" si="35"/>
        <v>-3.1133250311332503E-4</v>
      </c>
    </row>
    <row r="485" spans="2:8" ht="15" x14ac:dyDescent="0.2">
      <c r="B485" s="5" t="s">
        <v>443</v>
      </c>
      <c r="C485" s="38">
        <v>55</v>
      </c>
      <c r="D485" s="38">
        <v>89</v>
      </c>
      <c r="E485" s="12">
        <f t="shared" si="32"/>
        <v>1.7123287671232876E-2</v>
      </c>
      <c r="F485" s="12">
        <f t="shared" si="33"/>
        <v>2.4303659202621519E-2</v>
      </c>
      <c r="G485" s="11">
        <f t="shared" si="34"/>
        <v>0.61818181818181817</v>
      </c>
      <c r="H485" s="15">
        <f t="shared" si="35"/>
        <v>1.058530510585305E-2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5</v>
      </c>
      <c r="E489" s="12" t="str">
        <f t="shared" si="36"/>
        <v/>
      </c>
      <c r="F489" s="12">
        <f t="shared" si="37"/>
        <v>1.3653741125068269E-3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40</v>
      </c>
      <c r="D491" s="38">
        <v>19</v>
      </c>
      <c r="E491" s="12">
        <f t="shared" si="36"/>
        <v>1.2453300124533001E-2</v>
      </c>
      <c r="F491" s="12">
        <f t="shared" si="37"/>
        <v>5.1884216275259422E-3</v>
      </c>
      <c r="G491" s="11">
        <f t="shared" si="38"/>
        <v>-0.52500000000000002</v>
      </c>
      <c r="H491" s="15">
        <f t="shared" si="39"/>
        <v>-6.5379825653798258E-3</v>
      </c>
    </row>
    <row r="492" spans="2:8" ht="15" x14ac:dyDescent="0.2">
      <c r="B492" s="5" t="s">
        <v>480</v>
      </c>
      <c r="C492" s="38">
        <v>1</v>
      </c>
      <c r="D492" s="38">
        <v>0</v>
      </c>
      <c r="E492" s="12">
        <f t="shared" si="36"/>
        <v>3.1133250311332503E-4</v>
      </c>
      <c r="F492" s="12" t="str">
        <f t="shared" si="37"/>
        <v/>
      </c>
      <c r="G492" s="11" t="str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38</v>
      </c>
      <c r="D493" s="38">
        <v>9</v>
      </c>
      <c r="E493" s="12">
        <f t="shared" si="36"/>
        <v>1.1830635118306352E-2</v>
      </c>
      <c r="F493" s="12">
        <f t="shared" si="37"/>
        <v>2.4576734025122883E-3</v>
      </c>
      <c r="G493" s="11">
        <f t="shared" si="38"/>
        <v>-0.76315789473684215</v>
      </c>
      <c r="H493" s="15">
        <f t="shared" si="39"/>
        <v>-9.0286425902864273E-3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2</v>
      </c>
      <c r="D495" s="38">
        <v>0</v>
      </c>
      <c r="E495" s="12">
        <f t="shared" si="36"/>
        <v>6.2266500622665006E-4</v>
      </c>
      <c r="F495" s="12" t="str">
        <f t="shared" si="37"/>
        <v/>
      </c>
      <c r="G495" s="11" t="str">
        <f t="shared" si="38"/>
        <v>0</v>
      </c>
      <c r="H495" s="15">
        <f t="shared" si="39"/>
        <v>0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14</v>
      </c>
      <c r="D497" s="38">
        <v>13</v>
      </c>
      <c r="E497" s="12">
        <f t="shared" si="36"/>
        <v>4.3586550435865505E-3</v>
      </c>
      <c r="F497" s="12">
        <f t="shared" si="37"/>
        <v>3.5499726925177499E-3</v>
      </c>
      <c r="G497" s="11">
        <f t="shared" si="38"/>
        <v>-7.1428571428571425E-2</v>
      </c>
      <c r="H497" s="15">
        <f t="shared" si="39"/>
        <v>-3.1133250311332503E-4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637</v>
      </c>
      <c r="D505" s="34">
        <f>SUM(D506:D530)</f>
        <v>1029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0.61538461538461542</v>
      </c>
      <c r="H505" s="36">
        <f>+IF(OR(AND(E505=""),(G505="")),"",E505*G505)</f>
        <v>0.61538461538461542</v>
      </c>
    </row>
    <row r="506" spans="2:8" ht="15" x14ac:dyDescent="0.2">
      <c r="B506" s="37" t="s">
        <v>454</v>
      </c>
      <c r="C506" s="38">
        <v>12</v>
      </c>
      <c r="D506" s="38">
        <v>7</v>
      </c>
      <c r="E506" s="40">
        <f>+IF(C506=0,"",C506/C$505)</f>
        <v>1.8838304552590265E-2</v>
      </c>
      <c r="F506" s="40">
        <f>+IF(D506=0,"",D506/D$505)</f>
        <v>6.8027210884353739E-3</v>
      </c>
      <c r="G506" s="30">
        <f>+IF(OR(AND(D506=0),(C506=0)),"0",((D506-C506)/C506))</f>
        <v>-0.41666666666666669</v>
      </c>
      <c r="H506" s="31">
        <f>+IF(OR(AND(E506=""),(G506="")),"",E506*G506)</f>
        <v>-7.8492935635792772E-3</v>
      </c>
    </row>
    <row r="507" spans="2:8" ht="15" x14ac:dyDescent="0.2">
      <c r="B507" s="5" t="s">
        <v>187</v>
      </c>
      <c r="C507" s="38">
        <v>49</v>
      </c>
      <c r="D507" s="38">
        <v>38</v>
      </c>
      <c r="E507" s="12">
        <f t="shared" ref="E507:E530" si="40">+IF(C507=0,"",C507/C$505)</f>
        <v>7.6923076923076927E-2</v>
      </c>
      <c r="F507" s="12">
        <f t="shared" ref="F507:F530" si="41">+IF(D507=0,"",D507/D$505)</f>
        <v>3.69290573372206E-2</v>
      </c>
      <c r="G507" s="11">
        <f t="shared" ref="G507:G530" si="42">+IF(OR(AND(D507=0),(C507=0)),"0",((D507-C507)/C507))</f>
        <v>-0.22448979591836735</v>
      </c>
      <c r="H507" s="15">
        <f t="shared" ref="H507:H530" si="43">+IF(OR(AND(E507=""),(G507="")),"",E507*G507)</f>
        <v>-1.7268445839874413E-2</v>
      </c>
    </row>
    <row r="508" spans="2:8" ht="15" x14ac:dyDescent="0.2">
      <c r="B508" s="5" t="s">
        <v>455</v>
      </c>
      <c r="C508" s="38">
        <v>68</v>
      </c>
      <c r="D508" s="38">
        <v>117</v>
      </c>
      <c r="E508" s="12">
        <f t="shared" si="40"/>
        <v>0.10675039246467818</v>
      </c>
      <c r="F508" s="12">
        <f t="shared" si="41"/>
        <v>0.11370262390670553</v>
      </c>
      <c r="G508" s="11">
        <f t="shared" si="42"/>
        <v>0.72058823529411764</v>
      </c>
      <c r="H508" s="15">
        <f t="shared" si="43"/>
        <v>7.6923076923076927E-2</v>
      </c>
    </row>
    <row r="509" spans="2:8" ht="15" x14ac:dyDescent="0.2">
      <c r="B509" s="5" t="s">
        <v>456</v>
      </c>
      <c r="C509" s="38">
        <v>102</v>
      </c>
      <c r="D509" s="38">
        <v>355</v>
      </c>
      <c r="E509" s="12">
        <f t="shared" si="40"/>
        <v>0.16012558869701726</v>
      </c>
      <c r="F509" s="12">
        <f t="shared" si="41"/>
        <v>0.34499514091350825</v>
      </c>
      <c r="G509" s="11">
        <f t="shared" si="42"/>
        <v>2.4803921568627452</v>
      </c>
      <c r="H509" s="15">
        <f t="shared" si="43"/>
        <v>0.39717425431711145</v>
      </c>
    </row>
    <row r="510" spans="2:8" ht="15" x14ac:dyDescent="0.2">
      <c r="B510" s="5" t="s">
        <v>188</v>
      </c>
      <c r="C510" s="38">
        <v>19</v>
      </c>
      <c r="D510" s="38">
        <v>58</v>
      </c>
      <c r="E510" s="12">
        <f t="shared" si="40"/>
        <v>2.9827315541601257E-2</v>
      </c>
      <c r="F510" s="12">
        <f t="shared" si="41"/>
        <v>5.6365403304178816E-2</v>
      </c>
      <c r="G510" s="11">
        <f t="shared" si="42"/>
        <v>2.0526315789473686</v>
      </c>
      <c r="H510" s="15">
        <f t="shared" si="43"/>
        <v>6.1224489795918373E-2</v>
      </c>
    </row>
    <row r="511" spans="2:8" ht="15" x14ac:dyDescent="0.2">
      <c r="B511" s="5" t="s">
        <v>186</v>
      </c>
      <c r="C511" s="38">
        <v>0</v>
      </c>
      <c r="D511" s="38">
        <v>5</v>
      </c>
      <c r="E511" s="12" t="str">
        <f t="shared" si="40"/>
        <v/>
      </c>
      <c r="F511" s="12">
        <f t="shared" si="41"/>
        <v>4.859086491739553E-3</v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</v>
      </c>
      <c r="D512" s="38">
        <v>5</v>
      </c>
      <c r="E512" s="12">
        <f t="shared" si="40"/>
        <v>1.5698587127158557E-3</v>
      </c>
      <c r="F512" s="12">
        <f t="shared" si="41"/>
        <v>4.859086491739553E-3</v>
      </c>
      <c r="G512" s="11">
        <f t="shared" si="42"/>
        <v>4</v>
      </c>
      <c r="H512" s="15">
        <f t="shared" si="43"/>
        <v>6.2794348508634227E-3</v>
      </c>
    </row>
    <row r="513" spans="2:8" ht="15" x14ac:dyDescent="0.2">
      <c r="B513" s="5" t="s">
        <v>457</v>
      </c>
      <c r="C513" s="38">
        <v>0</v>
      </c>
      <c r="D513" s="38">
        <v>4</v>
      </c>
      <c r="E513" s="12" t="str">
        <f t="shared" si="40"/>
        <v/>
      </c>
      <c r="F513" s="12">
        <f t="shared" si="41"/>
        <v>3.8872691933916422E-3</v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5</v>
      </c>
      <c r="E514" s="12" t="str">
        <f t="shared" si="40"/>
        <v/>
      </c>
      <c r="F514" s="12">
        <f t="shared" si="41"/>
        <v>4.859086491739553E-3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13</v>
      </c>
      <c r="D515" s="38">
        <v>5</v>
      </c>
      <c r="E515" s="12">
        <f t="shared" si="40"/>
        <v>2.0408163265306121E-2</v>
      </c>
      <c r="F515" s="12">
        <f t="shared" si="41"/>
        <v>4.859086491739553E-3</v>
      </c>
      <c r="G515" s="11">
        <f t="shared" si="42"/>
        <v>-0.61538461538461542</v>
      </c>
      <c r="H515" s="15">
        <f t="shared" si="43"/>
        <v>-1.2558869701726844E-2</v>
      </c>
    </row>
    <row r="516" spans="2:8" ht="15" x14ac:dyDescent="0.2">
      <c r="B516" s="5" t="s">
        <v>459</v>
      </c>
      <c r="C516" s="38">
        <v>0</v>
      </c>
      <c r="D516" s="38">
        <v>14</v>
      </c>
      <c r="E516" s="12" t="str">
        <f t="shared" si="40"/>
        <v/>
      </c>
      <c r="F516" s="12">
        <f t="shared" si="41"/>
        <v>1.3605442176870748E-2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15</v>
      </c>
      <c r="D517" s="38">
        <v>41</v>
      </c>
      <c r="E517" s="12">
        <f t="shared" si="40"/>
        <v>2.3547880690737835E-2</v>
      </c>
      <c r="F517" s="12">
        <f t="shared" si="41"/>
        <v>3.9844509232264333E-2</v>
      </c>
      <c r="G517" s="11">
        <f t="shared" si="42"/>
        <v>1.7333333333333334</v>
      </c>
      <c r="H517" s="15">
        <f t="shared" si="43"/>
        <v>4.0816326530612249E-2</v>
      </c>
    </row>
    <row r="518" spans="2:8" ht="15" x14ac:dyDescent="0.2">
      <c r="B518" s="5" t="s">
        <v>190</v>
      </c>
      <c r="C518" s="38">
        <v>2</v>
      </c>
      <c r="D518" s="38">
        <v>16</v>
      </c>
      <c r="E518" s="12">
        <f t="shared" si="40"/>
        <v>3.1397174254317113E-3</v>
      </c>
      <c r="F518" s="12">
        <f t="shared" si="41"/>
        <v>1.5549076773566569E-2</v>
      </c>
      <c r="G518" s="11">
        <f t="shared" si="42"/>
        <v>7</v>
      </c>
      <c r="H518" s="15">
        <f t="shared" si="43"/>
        <v>2.197802197802198E-2</v>
      </c>
    </row>
    <row r="519" spans="2:8" ht="15" x14ac:dyDescent="0.2">
      <c r="B519" s="5" t="s">
        <v>192</v>
      </c>
      <c r="C519" s="38">
        <v>11</v>
      </c>
      <c r="D519" s="38">
        <v>27</v>
      </c>
      <c r="E519" s="12">
        <f t="shared" si="40"/>
        <v>1.726844583987441E-2</v>
      </c>
      <c r="F519" s="12">
        <f t="shared" si="41"/>
        <v>2.6239067055393587E-2</v>
      </c>
      <c r="G519" s="11">
        <f t="shared" si="42"/>
        <v>1.4545454545454546</v>
      </c>
      <c r="H519" s="15">
        <f t="shared" si="43"/>
        <v>2.5117739403453687E-2</v>
      </c>
    </row>
    <row r="520" spans="2:8" ht="13.5" customHeight="1" x14ac:dyDescent="0.2">
      <c r="B520" s="5" t="s">
        <v>191</v>
      </c>
      <c r="C520" s="38">
        <v>1</v>
      </c>
      <c r="D520" s="38">
        <v>1</v>
      </c>
      <c r="E520" s="12">
        <f t="shared" si="40"/>
        <v>1.5698587127158557E-3</v>
      </c>
      <c r="F520" s="12">
        <f t="shared" si="41"/>
        <v>9.7181729834791054E-4</v>
      </c>
      <c r="G520" s="11">
        <f t="shared" si="42"/>
        <v>0</v>
      </c>
      <c r="H520" s="15">
        <f t="shared" si="43"/>
        <v>0</v>
      </c>
    </row>
    <row r="521" spans="2:8" ht="13.5" customHeight="1" x14ac:dyDescent="0.2">
      <c r="B521" s="5" t="s">
        <v>461</v>
      </c>
      <c r="C521" s="38">
        <v>264</v>
      </c>
      <c r="D521" s="38">
        <v>152</v>
      </c>
      <c r="E521" s="12">
        <f t="shared" si="40"/>
        <v>0.41444270015698587</v>
      </c>
      <c r="F521" s="12">
        <f t="shared" si="41"/>
        <v>0.1477162293488824</v>
      </c>
      <c r="G521" s="11">
        <f t="shared" si="42"/>
        <v>-0.42424242424242425</v>
      </c>
      <c r="H521" s="15">
        <f t="shared" si="43"/>
        <v>-0.17582417582417584</v>
      </c>
    </row>
    <row r="522" spans="2:8" ht="25.5" customHeight="1" x14ac:dyDescent="0.2">
      <c r="B522" s="5" t="s">
        <v>193</v>
      </c>
      <c r="C522" s="38">
        <v>19</v>
      </c>
      <c r="D522" s="38">
        <v>37</v>
      </c>
      <c r="E522" s="12">
        <f t="shared" si="40"/>
        <v>2.9827315541601257E-2</v>
      </c>
      <c r="F522" s="12">
        <f t="shared" si="41"/>
        <v>3.5957240038872691E-2</v>
      </c>
      <c r="G522" s="11">
        <f t="shared" si="42"/>
        <v>0.94736842105263153</v>
      </c>
      <c r="H522" s="15">
        <f t="shared" si="43"/>
        <v>2.8257456828885398E-2</v>
      </c>
    </row>
    <row r="523" spans="2:8" ht="13.5" customHeight="1" x14ac:dyDescent="0.2">
      <c r="B523" s="5" t="s">
        <v>462</v>
      </c>
      <c r="C523" s="38">
        <v>0</v>
      </c>
      <c r="D523" s="38">
        <v>13</v>
      </c>
      <c r="E523" s="12" t="str">
        <f t="shared" si="40"/>
        <v/>
      </c>
      <c r="F523" s="12">
        <f t="shared" si="41"/>
        <v>1.2633624878522837E-2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1</v>
      </c>
      <c r="D524" s="38">
        <v>2</v>
      </c>
      <c r="E524" s="12">
        <f t="shared" si="40"/>
        <v>1.5698587127158557E-3</v>
      </c>
      <c r="F524" s="12">
        <f t="shared" si="41"/>
        <v>1.9436345966958211E-3</v>
      </c>
      <c r="G524" s="11">
        <f t="shared" si="42"/>
        <v>1</v>
      </c>
      <c r="H524" s="15">
        <f t="shared" si="43"/>
        <v>1.5698587127158557E-3</v>
      </c>
    </row>
    <row r="525" spans="2:8" ht="13.5" customHeight="1" x14ac:dyDescent="0.2">
      <c r="B525" s="5" t="s">
        <v>195</v>
      </c>
      <c r="C525" s="38">
        <v>0</v>
      </c>
      <c r="D525" s="38">
        <v>2</v>
      </c>
      <c r="E525" s="12" t="str">
        <f t="shared" si="40"/>
        <v/>
      </c>
      <c r="F525" s="12">
        <f t="shared" si="41"/>
        <v>1.9436345966958211E-3</v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6</v>
      </c>
      <c r="D526" s="38">
        <v>7</v>
      </c>
      <c r="E526" s="12">
        <f t="shared" si="40"/>
        <v>9.4191522762951327E-3</v>
      </c>
      <c r="F526" s="12">
        <f t="shared" si="41"/>
        <v>6.8027210884353739E-3</v>
      </c>
      <c r="G526" s="11">
        <f t="shared" si="42"/>
        <v>0.16666666666666666</v>
      </c>
      <c r="H526" s="15">
        <f t="shared" si="43"/>
        <v>1.5698587127158554E-3</v>
      </c>
    </row>
    <row r="527" spans="2:8" ht="15" x14ac:dyDescent="0.2">
      <c r="B527" s="5" t="s">
        <v>464</v>
      </c>
      <c r="C527" s="38">
        <v>1</v>
      </c>
      <c r="D527" s="38">
        <v>1</v>
      </c>
      <c r="E527" s="12">
        <f t="shared" si="40"/>
        <v>1.5698587127158557E-3</v>
      </c>
      <c r="F527" s="12">
        <f t="shared" si="41"/>
        <v>9.7181729834791054E-4</v>
      </c>
      <c r="G527" s="11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0</v>
      </c>
      <c r="D528" s="38">
        <v>13</v>
      </c>
      <c r="E528" s="12" t="str">
        <f t="shared" si="40"/>
        <v/>
      </c>
      <c r="F528" s="12">
        <f t="shared" si="41"/>
        <v>1.2633624878522837E-2</v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28</v>
      </c>
      <c r="D529" s="38">
        <v>78</v>
      </c>
      <c r="E529" s="12">
        <f t="shared" si="40"/>
        <v>4.3956043956043959E-2</v>
      </c>
      <c r="F529" s="12">
        <f t="shared" si="41"/>
        <v>7.5801749271137031E-2</v>
      </c>
      <c r="G529" s="11">
        <f t="shared" si="42"/>
        <v>1.7857142857142858</v>
      </c>
      <c r="H529" s="15">
        <f t="shared" si="43"/>
        <v>7.8492935635792793E-2</v>
      </c>
    </row>
    <row r="530" spans="2:8" ht="15" x14ac:dyDescent="0.2">
      <c r="B530" s="5" t="s">
        <v>467</v>
      </c>
      <c r="C530" s="38">
        <v>25</v>
      </c>
      <c r="D530" s="38">
        <v>26</v>
      </c>
      <c r="E530" s="12">
        <f t="shared" si="40"/>
        <v>3.924646781789639E-2</v>
      </c>
      <c r="F530" s="12">
        <f t="shared" si="41"/>
        <v>2.5267249757045675E-2</v>
      </c>
      <c r="G530" s="11">
        <f t="shared" si="42"/>
        <v>0.04</v>
      </c>
      <c r="H530" s="15">
        <f t="shared" si="43"/>
        <v>1.5698587127158557E-3</v>
      </c>
    </row>
    <row r="531" spans="2:8" x14ac:dyDescent="0.2">
      <c r="B531" s="13" t="s">
        <v>525</v>
      </c>
      <c r="C531" s="9"/>
      <c r="D531" s="9"/>
    </row>
    <row r="532" spans="2:8" x14ac:dyDescent="0.2">
      <c r="C532" s="9"/>
      <c r="D532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563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486</v>
      </c>
      <c r="C8" s="33">
        <f>+C18+C70+C151+C294+C505</f>
        <v>19763</v>
      </c>
      <c r="D8" s="34">
        <f>+D18+D70+D151+D294+D505</f>
        <v>28295</v>
      </c>
      <c r="E8" s="35">
        <f>SUM(E9:E13)</f>
        <v>1</v>
      </c>
      <c r="F8" s="35">
        <f>SUM(F9:F13)</f>
        <v>1</v>
      </c>
      <c r="G8" s="35">
        <f>+(D8-C8)/C8</f>
        <v>0.43171583261650559</v>
      </c>
      <c r="H8" s="36">
        <f>+E8*G8</f>
        <v>0.43171583261650559</v>
      </c>
    </row>
    <row r="9" spans="2:8" x14ac:dyDescent="0.2">
      <c r="B9" s="42" t="str">
        <f>+B18</f>
        <v>Total Vacantes en ocupaciones de nivel Directivo</v>
      </c>
      <c r="C9" s="43">
        <f>+C18</f>
        <v>140</v>
      </c>
      <c r="D9" s="43">
        <f>+D18</f>
        <v>228</v>
      </c>
      <c r="E9" s="44">
        <f>C9/$C$8</f>
        <v>7.0839447452309872E-3</v>
      </c>
      <c r="F9" s="44">
        <f>D9/$D$8</f>
        <v>8.0579607704541444E-3</v>
      </c>
      <c r="G9" s="45">
        <f>+IF(OR(AND(D9=0),(C9=0)),"0",((D9-C9)/C9))</f>
        <v>0.62857142857142856</v>
      </c>
      <c r="H9" s="46">
        <f>+IF(OR(AND(E9=""),(G9="")),"",E9*G9)</f>
        <v>4.452765268430906E-3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1284</v>
      </c>
      <c r="D10" s="24">
        <f>+D70</f>
        <v>1526</v>
      </c>
      <c r="E10" s="25">
        <f>C10/$C$8</f>
        <v>6.4969893234832765E-2</v>
      </c>
      <c r="F10" s="25">
        <f>D10/$D$8</f>
        <v>5.3931790068916768E-2</v>
      </c>
      <c r="G10" s="11">
        <f>+IF(OR(AND(D10=0),(C10=0)),"0",((D10-C10)/C10))</f>
        <v>0.18847352024922118</v>
      </c>
      <c r="H10" s="48">
        <f>+IF(OR(AND(E10=""),(G10="")),"",E10*G10)</f>
        <v>1.224510448818499E-2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2666</v>
      </c>
      <c r="D11" s="24">
        <f>+D151</f>
        <v>4296</v>
      </c>
      <c r="E11" s="25">
        <f>C11/$C$8</f>
        <v>0.13489854779132723</v>
      </c>
      <c r="F11" s="25">
        <f>D11/$D$8</f>
        <v>0.15182894504329386</v>
      </c>
      <c r="G11" s="11">
        <f>+IF(OR(AND(D11=0),(C11=0)),"0",((D11-C11)/C11))</f>
        <v>0.61140285071267819</v>
      </c>
      <c r="H11" s="48">
        <f>+IF(OR(AND(E11=""),(G11="")),"",E11*G11)</f>
        <v>8.247735667661793E-2</v>
      </c>
    </row>
    <row r="12" spans="2:8" x14ac:dyDescent="0.2">
      <c r="B12" s="47" t="str">
        <f>+B294</f>
        <v>Total Vacantes  en ocupaciones de nivel Calificados</v>
      </c>
      <c r="C12" s="24">
        <f>+C294</f>
        <v>12634</v>
      </c>
      <c r="D12" s="24">
        <f>+D294</f>
        <v>18080</v>
      </c>
      <c r="E12" s="25">
        <f>C12/$C$8</f>
        <v>0.63927541365177354</v>
      </c>
      <c r="F12" s="25">
        <f>D12/$D$8</f>
        <v>0.63898215232373212</v>
      </c>
      <c r="G12" s="11">
        <f>+IF(OR(AND(D12=0),(C12=0)),"0",((D12-C12)/C12))</f>
        <v>0.43105904701598863</v>
      </c>
      <c r="H12" s="48">
        <f>+IF(OR(AND(E12=""),(G12="")),"",E12*G12)</f>
        <v>0.27556545058948545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3039</v>
      </c>
      <c r="D13" s="50">
        <f>+D505</f>
        <v>4165</v>
      </c>
      <c r="E13" s="51">
        <f>C13/$C$8</f>
        <v>0.15377220057683549</v>
      </c>
      <c r="F13" s="51">
        <f>D13/$D$8</f>
        <v>0.1471991517936031</v>
      </c>
      <c r="G13" s="52">
        <f>+IF(OR(AND(D13=0),(C13=0)),"0",((D13-C13)/C13))</f>
        <v>0.37051661730832508</v>
      </c>
      <c r="H13" s="53">
        <f>+IF(OR(AND(E13=""),(G13="")),"",E13*G13)</f>
        <v>5.697515559378636E-2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140</v>
      </c>
      <c r="D18" s="34">
        <f>SUM(D19:D64)</f>
        <v>228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0.62857142857142856</v>
      </c>
      <c r="H18" s="36">
        <f>+IF(OR(AND(E18=""),(G18="")),"",E18*G18)</f>
        <v>0.62857142857142856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1</v>
      </c>
      <c r="D22" s="38">
        <v>2</v>
      </c>
      <c r="E22" s="10">
        <f t="shared" si="0"/>
        <v>7.1428571428571426E-3</v>
      </c>
      <c r="F22" s="10">
        <f t="shared" si="1"/>
        <v>8.771929824561403E-3</v>
      </c>
      <c r="G22" s="11">
        <f t="shared" si="2"/>
        <v>1</v>
      </c>
      <c r="H22" s="15">
        <f t="shared" si="3"/>
        <v>7.1428571428571426E-3</v>
      </c>
    </row>
    <row r="23" spans="2:8" ht="20.100000000000001" customHeight="1" x14ac:dyDescent="0.2">
      <c r="B23" s="5" t="s">
        <v>198</v>
      </c>
      <c r="C23" s="38">
        <v>0</v>
      </c>
      <c r="D23" s="38">
        <v>1</v>
      </c>
      <c r="E23" s="10" t="str">
        <f t="shared" si="0"/>
        <v/>
      </c>
      <c r="F23" s="10">
        <f t="shared" si="1"/>
        <v>4.3859649122807015E-3</v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10</v>
      </c>
      <c r="D24" s="38">
        <v>0</v>
      </c>
      <c r="E24" s="10">
        <f t="shared" si="0"/>
        <v>7.1428571428571425E-2</v>
      </c>
      <c r="F24" s="10" t="str">
        <f t="shared" si="1"/>
        <v/>
      </c>
      <c r="G24" s="11" t="str">
        <f t="shared" si="2"/>
        <v>0</v>
      </c>
      <c r="H24" s="15">
        <f t="shared" si="3"/>
        <v>0</v>
      </c>
    </row>
    <row r="25" spans="2:8" ht="20.100000000000001" customHeight="1" x14ac:dyDescent="0.2">
      <c r="B25" s="5" t="s">
        <v>2</v>
      </c>
      <c r="C25" s="38">
        <v>6</v>
      </c>
      <c r="D25" s="38">
        <v>11</v>
      </c>
      <c r="E25" s="10">
        <f t="shared" si="0"/>
        <v>4.2857142857142858E-2</v>
      </c>
      <c r="F25" s="10">
        <f t="shared" si="1"/>
        <v>4.8245614035087717E-2</v>
      </c>
      <c r="G25" s="11">
        <f t="shared" si="2"/>
        <v>0.83333333333333337</v>
      </c>
      <c r="H25" s="15">
        <f t="shared" si="3"/>
        <v>3.5714285714285719E-2</v>
      </c>
    </row>
    <row r="26" spans="2:8" ht="20.100000000000001" customHeight="1" x14ac:dyDescent="0.2">
      <c r="B26" s="5" t="s">
        <v>6</v>
      </c>
      <c r="C26" s="38">
        <v>13</v>
      </c>
      <c r="D26" s="38">
        <v>32</v>
      </c>
      <c r="E26" s="10">
        <f t="shared" si="0"/>
        <v>9.285714285714286E-2</v>
      </c>
      <c r="F26" s="10">
        <f t="shared" si="1"/>
        <v>0.14035087719298245</v>
      </c>
      <c r="G26" s="11">
        <f t="shared" si="2"/>
        <v>1.4615384615384615</v>
      </c>
      <c r="H26" s="15">
        <f t="shared" si="3"/>
        <v>0.1357142857142857</v>
      </c>
    </row>
    <row r="27" spans="2:8" ht="20.100000000000001" customHeight="1" x14ac:dyDescent="0.2">
      <c r="B27" s="5" t="s">
        <v>3</v>
      </c>
      <c r="C27" s="38">
        <v>2</v>
      </c>
      <c r="D27" s="38">
        <v>7</v>
      </c>
      <c r="E27" s="10">
        <f t="shared" si="0"/>
        <v>1.4285714285714285E-2</v>
      </c>
      <c r="F27" s="10">
        <f t="shared" si="1"/>
        <v>3.0701754385964911E-2</v>
      </c>
      <c r="G27" s="11">
        <f t="shared" si="2"/>
        <v>2.5</v>
      </c>
      <c r="H27" s="15">
        <f t="shared" si="3"/>
        <v>3.5714285714285712E-2</v>
      </c>
    </row>
    <row r="28" spans="2:8" ht="20.100000000000001" customHeight="1" x14ac:dyDescent="0.2">
      <c r="B28" s="5" t="s">
        <v>5</v>
      </c>
      <c r="C28" s="38">
        <v>20</v>
      </c>
      <c r="D28" s="38">
        <v>13</v>
      </c>
      <c r="E28" s="10">
        <f t="shared" si="0"/>
        <v>0.14285714285714285</v>
      </c>
      <c r="F28" s="10">
        <f t="shared" si="1"/>
        <v>5.701754385964912E-2</v>
      </c>
      <c r="G28" s="11">
        <f t="shared" si="2"/>
        <v>-0.35</v>
      </c>
      <c r="H28" s="15">
        <f t="shared" si="3"/>
        <v>-4.9999999999999996E-2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1</v>
      </c>
      <c r="D30" s="38">
        <v>5</v>
      </c>
      <c r="E30" s="10">
        <f t="shared" si="0"/>
        <v>7.1428571428571426E-3</v>
      </c>
      <c r="F30" s="10">
        <f t="shared" si="1"/>
        <v>2.1929824561403508E-2</v>
      </c>
      <c r="G30" s="11">
        <f t="shared" si="2"/>
        <v>4</v>
      </c>
      <c r="H30" s="15">
        <f t="shared" si="3"/>
        <v>2.8571428571428571E-2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4</v>
      </c>
      <c r="D34" s="38">
        <v>10</v>
      </c>
      <c r="E34" s="10">
        <f t="shared" si="0"/>
        <v>2.8571428571428571E-2</v>
      </c>
      <c r="F34" s="10">
        <f t="shared" si="1"/>
        <v>4.3859649122807015E-2</v>
      </c>
      <c r="G34" s="11">
        <f t="shared" si="2"/>
        <v>1.5</v>
      </c>
      <c r="H34" s="15">
        <f t="shared" si="3"/>
        <v>4.2857142857142858E-2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4.3859649122807015E-3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4</v>
      </c>
      <c r="D37" s="38">
        <v>13</v>
      </c>
      <c r="E37" s="10">
        <f t="shared" si="0"/>
        <v>2.8571428571428571E-2</v>
      </c>
      <c r="F37" s="10">
        <f t="shared" si="1"/>
        <v>5.701754385964912E-2</v>
      </c>
      <c r="G37" s="11">
        <f t="shared" si="2"/>
        <v>2.25</v>
      </c>
      <c r="H37" s="15">
        <f t="shared" si="3"/>
        <v>6.4285714285714279E-2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2</v>
      </c>
      <c r="D42" s="38">
        <v>2</v>
      </c>
      <c r="E42" s="10">
        <f t="shared" si="0"/>
        <v>1.4285714285714285E-2</v>
      </c>
      <c r="F42" s="10">
        <f t="shared" si="1"/>
        <v>8.771929824561403E-3</v>
      </c>
      <c r="G42" s="11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7</v>
      </c>
      <c r="D43" s="38">
        <v>13</v>
      </c>
      <c r="E43" s="10">
        <f t="shared" si="0"/>
        <v>0.05</v>
      </c>
      <c r="F43" s="10">
        <f t="shared" si="1"/>
        <v>5.701754385964912E-2</v>
      </c>
      <c r="G43" s="11">
        <f t="shared" si="2"/>
        <v>0.8571428571428571</v>
      </c>
      <c r="H43" s="15">
        <f t="shared" si="3"/>
        <v>4.2857142857142858E-2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3</v>
      </c>
      <c r="E45" s="10" t="str">
        <f t="shared" si="0"/>
        <v/>
      </c>
      <c r="F45" s="10">
        <f t="shared" si="1"/>
        <v>1.3157894736842105E-2</v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27</v>
      </c>
      <c r="D48" s="38">
        <v>61</v>
      </c>
      <c r="E48" s="10">
        <f t="shared" si="0"/>
        <v>0.19285714285714287</v>
      </c>
      <c r="F48" s="10">
        <f t="shared" si="1"/>
        <v>0.26754385964912281</v>
      </c>
      <c r="G48" s="11">
        <f t="shared" si="2"/>
        <v>1.2592592592592593</v>
      </c>
      <c r="H48" s="15">
        <f t="shared" si="3"/>
        <v>0.24285714285714288</v>
      </c>
    </row>
    <row r="49" spans="2:8" ht="20.100000000000001" customHeight="1" x14ac:dyDescent="0.2">
      <c r="B49" s="5" t="s">
        <v>16</v>
      </c>
      <c r="C49" s="38">
        <v>1</v>
      </c>
      <c r="D49" s="38">
        <v>2</v>
      </c>
      <c r="E49" s="10">
        <f t="shared" si="0"/>
        <v>7.1428571428571426E-3</v>
      </c>
      <c r="F49" s="10">
        <f t="shared" si="1"/>
        <v>8.771929824561403E-3</v>
      </c>
      <c r="G49" s="11">
        <f t="shared" si="2"/>
        <v>1</v>
      </c>
      <c r="H49" s="15">
        <f t="shared" si="3"/>
        <v>7.1428571428571426E-3</v>
      </c>
    </row>
    <row r="50" spans="2:8" ht="20.100000000000001" customHeight="1" x14ac:dyDescent="0.2">
      <c r="B50" s="5" t="s">
        <v>15</v>
      </c>
      <c r="C50" s="38">
        <v>0</v>
      </c>
      <c r="D50" s="38">
        <v>7</v>
      </c>
      <c r="E50" s="10" t="str">
        <f t="shared" si="0"/>
        <v/>
      </c>
      <c r="F50" s="10">
        <f t="shared" si="1"/>
        <v>3.0701754385964911E-2</v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2</v>
      </c>
      <c r="D51" s="38">
        <v>1</v>
      </c>
      <c r="E51" s="10">
        <f t="shared" si="0"/>
        <v>1.4285714285714285E-2</v>
      </c>
      <c r="F51" s="10">
        <f t="shared" si="1"/>
        <v>4.3859649122807015E-3</v>
      </c>
      <c r="G51" s="11">
        <f t="shared" si="2"/>
        <v>-0.5</v>
      </c>
      <c r="H51" s="15">
        <f t="shared" si="3"/>
        <v>-7.1428571428571426E-3</v>
      </c>
    </row>
    <row r="52" spans="2:8" ht="20.100000000000001" customHeight="1" x14ac:dyDescent="0.2">
      <c r="B52" s="5" t="s">
        <v>14</v>
      </c>
      <c r="C52" s="38">
        <v>4</v>
      </c>
      <c r="D52" s="38">
        <v>5</v>
      </c>
      <c r="E52" s="10">
        <f t="shared" si="0"/>
        <v>2.8571428571428571E-2</v>
      </c>
      <c r="F52" s="10">
        <f t="shared" si="1"/>
        <v>2.1929824561403508E-2</v>
      </c>
      <c r="G52" s="11">
        <f t="shared" si="2"/>
        <v>0.25</v>
      </c>
      <c r="H52" s="15">
        <f t="shared" si="3"/>
        <v>7.1428571428571426E-3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9</v>
      </c>
      <c r="D60" s="38">
        <v>21</v>
      </c>
      <c r="E60" s="10">
        <f t="shared" si="0"/>
        <v>6.4285714285714279E-2</v>
      </c>
      <c r="F60" s="10">
        <f t="shared" si="1"/>
        <v>9.2105263157894732E-2</v>
      </c>
      <c r="G60" s="11">
        <f t="shared" si="2"/>
        <v>1.3333333333333333</v>
      </c>
      <c r="H60" s="15">
        <f t="shared" si="3"/>
        <v>8.5714285714285701E-2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2</v>
      </c>
      <c r="D62" s="38">
        <v>4</v>
      </c>
      <c r="E62" s="10">
        <f t="shared" si="0"/>
        <v>1.4285714285714285E-2</v>
      </c>
      <c r="F62" s="10">
        <f t="shared" si="1"/>
        <v>1.7543859649122806E-2</v>
      </c>
      <c r="G62" s="11">
        <f t="shared" si="2"/>
        <v>1</v>
      </c>
      <c r="H62" s="15">
        <f t="shared" si="3"/>
        <v>1.4285714285714285E-2</v>
      </c>
    </row>
    <row r="63" spans="2:8" ht="20.100000000000001" customHeight="1" x14ac:dyDescent="0.2">
      <c r="B63" s="5" t="s">
        <v>220</v>
      </c>
      <c r="C63" s="38">
        <v>25</v>
      </c>
      <c r="D63" s="38">
        <v>14</v>
      </c>
      <c r="E63" s="10">
        <f t="shared" si="0"/>
        <v>0.17857142857142858</v>
      </c>
      <c r="F63" s="10">
        <f t="shared" si="1"/>
        <v>6.1403508771929821E-2</v>
      </c>
      <c r="G63" s="11">
        <f t="shared" si="2"/>
        <v>-0.44</v>
      </c>
      <c r="H63" s="15">
        <f t="shared" si="3"/>
        <v>-7.857142857142857E-2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1284</v>
      </c>
      <c r="D70" s="34">
        <f>SUM(D71:D145)</f>
        <v>1526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0.18847352024922118</v>
      </c>
      <c r="H70" s="36">
        <f>+IF(OR(AND(E70=""),(G70="")),"",E70*G70)</f>
        <v>0.18847352024922118</v>
      </c>
    </row>
    <row r="71" spans="2:8" ht="15" x14ac:dyDescent="0.2">
      <c r="B71" s="37" t="s">
        <v>20</v>
      </c>
      <c r="C71" s="38">
        <v>74</v>
      </c>
      <c r="D71" s="38">
        <v>48</v>
      </c>
      <c r="E71" s="40">
        <f>+IF(C71=0,"",C71/C$70)</f>
        <v>5.763239875389408E-2</v>
      </c>
      <c r="F71" s="40">
        <f>+IF(D71=0,"",D71/D$70)</f>
        <v>3.1454783748361727E-2</v>
      </c>
      <c r="G71" s="30">
        <f>+IF(OR(AND(D71=0),(C71=0)),"0",((D71-C71)/C71))</f>
        <v>-0.35135135135135137</v>
      </c>
      <c r="H71" s="31">
        <f>+IF(OR(AND(E71=""),(G71="")),"",E71*G71)</f>
        <v>-2.0249221183800625E-2</v>
      </c>
    </row>
    <row r="72" spans="2:8" ht="15" x14ac:dyDescent="0.2">
      <c r="B72" s="5" t="s">
        <v>21</v>
      </c>
      <c r="C72" s="38">
        <v>7</v>
      </c>
      <c r="D72" s="38">
        <v>19</v>
      </c>
      <c r="E72" s="12">
        <f t="shared" ref="E72:E135" si="4">+IF(C72=0,"",C72/C$70)</f>
        <v>5.451713395638629E-3</v>
      </c>
      <c r="F72" s="12">
        <f t="shared" ref="F72:F135" si="5">+IF(D72=0,"",D72/D$70)</f>
        <v>1.2450851900393184E-2</v>
      </c>
      <c r="G72" s="11">
        <f t="shared" ref="G72:G135" si="6">+IF(OR(AND(D72=0),(C72=0)),"0",((D72-C72)/C72))</f>
        <v>1.7142857142857142</v>
      </c>
      <c r="H72" s="15">
        <f t="shared" ref="H72:H135" si="7">+IF(OR(AND(E72=""),(G72="")),"",E72*G72)</f>
        <v>9.3457943925233638E-3</v>
      </c>
    </row>
    <row r="73" spans="2:8" ht="15" x14ac:dyDescent="0.2">
      <c r="B73" s="5" t="s">
        <v>22</v>
      </c>
      <c r="C73" s="38">
        <v>76</v>
      </c>
      <c r="D73" s="38">
        <v>134</v>
      </c>
      <c r="E73" s="12">
        <f t="shared" si="4"/>
        <v>5.9190031152647975E-2</v>
      </c>
      <c r="F73" s="12">
        <f t="shared" si="5"/>
        <v>8.7811271297509833E-2</v>
      </c>
      <c r="G73" s="11">
        <f t="shared" si="6"/>
        <v>0.76315789473684215</v>
      </c>
      <c r="H73" s="15">
        <f t="shared" si="7"/>
        <v>4.5171339563862933E-2</v>
      </c>
    </row>
    <row r="74" spans="2:8" ht="15" x14ac:dyDescent="0.2">
      <c r="B74" s="5" t="s">
        <v>222</v>
      </c>
      <c r="C74" s="38">
        <v>65</v>
      </c>
      <c r="D74" s="38">
        <v>42</v>
      </c>
      <c r="E74" s="12">
        <f t="shared" si="4"/>
        <v>5.0623052959501556E-2</v>
      </c>
      <c r="F74" s="12">
        <f t="shared" si="5"/>
        <v>2.7522935779816515E-2</v>
      </c>
      <c r="G74" s="11">
        <f t="shared" si="6"/>
        <v>-0.35384615384615387</v>
      </c>
      <c r="H74" s="15">
        <f t="shared" si="7"/>
        <v>-1.7912772585669784E-2</v>
      </c>
    </row>
    <row r="75" spans="2:8" ht="15" x14ac:dyDescent="0.2">
      <c r="B75" s="5" t="s">
        <v>23</v>
      </c>
      <c r="C75" s="38">
        <v>21</v>
      </c>
      <c r="D75" s="38">
        <v>60</v>
      </c>
      <c r="E75" s="12">
        <f t="shared" si="4"/>
        <v>1.6355140186915886E-2</v>
      </c>
      <c r="F75" s="12">
        <f t="shared" si="5"/>
        <v>3.9318479685452164E-2</v>
      </c>
      <c r="G75" s="11">
        <f t="shared" si="6"/>
        <v>1.8571428571428572</v>
      </c>
      <c r="H75" s="15">
        <f t="shared" si="7"/>
        <v>3.0373831775700931E-2</v>
      </c>
    </row>
    <row r="76" spans="2:8" ht="15" x14ac:dyDescent="0.2">
      <c r="B76" s="5" t="s">
        <v>223</v>
      </c>
      <c r="C76" s="38">
        <v>2</v>
      </c>
      <c r="D76" s="38">
        <v>0</v>
      </c>
      <c r="E76" s="12">
        <f t="shared" si="4"/>
        <v>1.557632398753894E-3</v>
      </c>
      <c r="F76" s="12" t="str">
        <f t="shared" si="5"/>
        <v/>
      </c>
      <c r="G76" s="11" t="str">
        <f t="shared" si="6"/>
        <v>0</v>
      </c>
      <c r="H76" s="15">
        <f t="shared" si="7"/>
        <v>0</v>
      </c>
    </row>
    <row r="77" spans="2:8" ht="15" x14ac:dyDescent="0.2">
      <c r="B77" s="5" t="s">
        <v>224</v>
      </c>
      <c r="C77" s="38">
        <v>2</v>
      </c>
      <c r="D77" s="38">
        <v>13</v>
      </c>
      <c r="E77" s="12">
        <f t="shared" si="4"/>
        <v>1.557632398753894E-3</v>
      </c>
      <c r="F77" s="12">
        <f t="shared" si="5"/>
        <v>8.5190039318479693E-3</v>
      </c>
      <c r="G77" s="11">
        <f t="shared" si="6"/>
        <v>5.5</v>
      </c>
      <c r="H77" s="15">
        <f t="shared" si="7"/>
        <v>8.5669781931464167E-3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5</v>
      </c>
      <c r="D80" s="38">
        <v>15</v>
      </c>
      <c r="E80" s="12">
        <f t="shared" si="4"/>
        <v>3.8940809968847352E-3</v>
      </c>
      <c r="F80" s="12">
        <f t="shared" si="5"/>
        <v>9.8296199213630409E-3</v>
      </c>
      <c r="G80" s="11">
        <f t="shared" si="6"/>
        <v>2</v>
      </c>
      <c r="H80" s="15">
        <f t="shared" si="7"/>
        <v>7.7881619937694704E-3</v>
      </c>
    </row>
    <row r="81" spans="2:8" ht="15" x14ac:dyDescent="0.2">
      <c r="B81" s="5" t="s">
        <v>24</v>
      </c>
      <c r="C81" s="38">
        <v>10</v>
      </c>
      <c r="D81" s="38">
        <v>0</v>
      </c>
      <c r="E81" s="12">
        <f t="shared" si="4"/>
        <v>7.7881619937694704E-3</v>
      </c>
      <c r="F81" s="12" t="str">
        <f t="shared" si="5"/>
        <v/>
      </c>
      <c r="G81" s="11" t="str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31</v>
      </c>
      <c r="D82" s="38">
        <v>15</v>
      </c>
      <c r="E82" s="12">
        <f t="shared" si="4"/>
        <v>2.4143302180685357E-2</v>
      </c>
      <c r="F82" s="12">
        <f t="shared" si="5"/>
        <v>9.8296199213630409E-3</v>
      </c>
      <c r="G82" s="11">
        <f t="shared" si="6"/>
        <v>-0.5161290322580645</v>
      </c>
      <c r="H82" s="15">
        <f t="shared" si="7"/>
        <v>-1.2461059190031152E-2</v>
      </c>
    </row>
    <row r="83" spans="2:8" ht="15" x14ac:dyDescent="0.2">
      <c r="B83" s="5" t="s">
        <v>229</v>
      </c>
      <c r="C83" s="38">
        <v>97</v>
      </c>
      <c r="D83" s="38">
        <v>41</v>
      </c>
      <c r="E83" s="12">
        <f t="shared" si="4"/>
        <v>7.5545171339563857E-2</v>
      </c>
      <c r="F83" s="12">
        <f t="shared" si="5"/>
        <v>2.6867627785058978E-2</v>
      </c>
      <c r="G83" s="11">
        <f t="shared" si="6"/>
        <v>-0.57731958762886593</v>
      </c>
      <c r="H83" s="15">
        <f t="shared" si="7"/>
        <v>-4.3613707165109025E-2</v>
      </c>
    </row>
    <row r="84" spans="2:8" ht="15" x14ac:dyDescent="0.2">
      <c r="B84" s="5" t="s">
        <v>230</v>
      </c>
      <c r="C84" s="38">
        <v>20</v>
      </c>
      <c r="D84" s="38">
        <v>136</v>
      </c>
      <c r="E84" s="12">
        <f t="shared" si="4"/>
        <v>1.5576323987538941E-2</v>
      </c>
      <c r="F84" s="12">
        <f t="shared" si="5"/>
        <v>8.9121887287024901E-2</v>
      </c>
      <c r="G84" s="11">
        <f t="shared" si="6"/>
        <v>5.8</v>
      </c>
      <c r="H84" s="15">
        <f t="shared" si="7"/>
        <v>9.0342679127725853E-2</v>
      </c>
    </row>
    <row r="85" spans="2:8" ht="15" x14ac:dyDescent="0.2">
      <c r="B85" s="5" t="s">
        <v>28</v>
      </c>
      <c r="C85" s="38">
        <v>22</v>
      </c>
      <c r="D85" s="38">
        <v>8</v>
      </c>
      <c r="E85" s="12">
        <f t="shared" si="4"/>
        <v>1.7133956386292833E-2</v>
      </c>
      <c r="F85" s="12">
        <f t="shared" si="5"/>
        <v>5.2424639580602884E-3</v>
      </c>
      <c r="G85" s="11">
        <f t="shared" si="6"/>
        <v>-0.63636363636363635</v>
      </c>
      <c r="H85" s="15">
        <f t="shared" si="7"/>
        <v>-1.0903426791277258E-2</v>
      </c>
    </row>
    <row r="86" spans="2:8" ht="15" x14ac:dyDescent="0.2">
      <c r="B86" s="5" t="s">
        <v>231</v>
      </c>
      <c r="C86" s="38">
        <v>22</v>
      </c>
      <c r="D86" s="38">
        <v>19</v>
      </c>
      <c r="E86" s="12">
        <f t="shared" si="4"/>
        <v>1.7133956386292833E-2</v>
      </c>
      <c r="F86" s="12">
        <f t="shared" si="5"/>
        <v>1.2450851900393184E-2</v>
      </c>
      <c r="G86" s="11">
        <f t="shared" si="6"/>
        <v>-0.13636363636363635</v>
      </c>
      <c r="H86" s="15">
        <f t="shared" si="7"/>
        <v>-2.3364485981308409E-3</v>
      </c>
    </row>
    <row r="87" spans="2:8" ht="15" x14ac:dyDescent="0.2">
      <c r="B87" s="5" t="s">
        <v>232</v>
      </c>
      <c r="C87" s="38">
        <v>5</v>
      </c>
      <c r="D87" s="38">
        <v>0</v>
      </c>
      <c r="E87" s="12">
        <f t="shared" si="4"/>
        <v>3.8940809968847352E-3</v>
      </c>
      <c r="F87" s="12" t="str">
        <f t="shared" si="5"/>
        <v/>
      </c>
      <c r="G87" s="11" t="str">
        <f t="shared" si="6"/>
        <v>0</v>
      </c>
      <c r="H87" s="15">
        <f t="shared" si="7"/>
        <v>0</v>
      </c>
    </row>
    <row r="88" spans="2:8" ht="15" x14ac:dyDescent="0.2">
      <c r="B88" s="5" t="s">
        <v>233</v>
      </c>
      <c r="C88" s="38">
        <v>41</v>
      </c>
      <c r="D88" s="38">
        <v>64</v>
      </c>
      <c r="E88" s="12">
        <f t="shared" si="4"/>
        <v>3.1931464174454825E-2</v>
      </c>
      <c r="F88" s="12">
        <f t="shared" si="5"/>
        <v>4.1939711664482307E-2</v>
      </c>
      <c r="G88" s="11">
        <f t="shared" si="6"/>
        <v>0.56097560975609762</v>
      </c>
      <c r="H88" s="15">
        <f t="shared" si="7"/>
        <v>1.791277258566978E-2</v>
      </c>
    </row>
    <row r="89" spans="2:8" ht="15" x14ac:dyDescent="0.2">
      <c r="B89" s="5" t="s">
        <v>26</v>
      </c>
      <c r="C89" s="38">
        <v>1</v>
      </c>
      <c r="D89" s="38">
        <v>0</v>
      </c>
      <c r="E89" s="12">
        <f t="shared" si="4"/>
        <v>7.7881619937694702E-4</v>
      </c>
      <c r="F89" s="12" t="str">
        <f t="shared" si="5"/>
        <v/>
      </c>
      <c r="G89" s="11" t="str">
        <f t="shared" si="6"/>
        <v>0</v>
      </c>
      <c r="H89" s="15">
        <f t="shared" si="7"/>
        <v>0</v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27</v>
      </c>
      <c r="D92" s="38">
        <v>26</v>
      </c>
      <c r="E92" s="12">
        <f t="shared" si="4"/>
        <v>2.1028037383177569E-2</v>
      </c>
      <c r="F92" s="12">
        <f t="shared" si="5"/>
        <v>1.7038007863695939E-2</v>
      </c>
      <c r="G92" s="11">
        <f t="shared" si="6"/>
        <v>-3.7037037037037035E-2</v>
      </c>
      <c r="H92" s="15">
        <f t="shared" si="7"/>
        <v>-7.7881619937694691E-4</v>
      </c>
    </row>
    <row r="93" spans="2:8" ht="15" x14ac:dyDescent="0.2">
      <c r="B93" s="5" t="s">
        <v>526</v>
      </c>
      <c r="C93" s="38">
        <v>10</v>
      </c>
      <c r="D93" s="38">
        <v>15</v>
      </c>
      <c r="E93" s="12">
        <f t="shared" si="4"/>
        <v>7.7881619937694704E-3</v>
      </c>
      <c r="F93" s="12">
        <f t="shared" si="5"/>
        <v>9.8296199213630409E-3</v>
      </c>
      <c r="G93" s="11">
        <f t="shared" si="6"/>
        <v>0.5</v>
      </c>
      <c r="H93" s="15">
        <f t="shared" si="7"/>
        <v>3.8940809968847352E-3</v>
      </c>
    </row>
    <row r="94" spans="2:8" ht="15" x14ac:dyDescent="0.2">
      <c r="B94" s="5" t="s">
        <v>25</v>
      </c>
      <c r="C94" s="38">
        <v>16</v>
      </c>
      <c r="D94" s="38">
        <v>16</v>
      </c>
      <c r="E94" s="12">
        <f t="shared" si="4"/>
        <v>1.2461059190031152E-2</v>
      </c>
      <c r="F94" s="12">
        <f t="shared" si="5"/>
        <v>1.0484927916120577E-2</v>
      </c>
      <c r="G94" s="11">
        <f t="shared" si="6"/>
        <v>0</v>
      </c>
      <c r="H94" s="15">
        <f t="shared" si="7"/>
        <v>0</v>
      </c>
    </row>
    <row r="95" spans="2:8" ht="15" x14ac:dyDescent="0.2">
      <c r="B95" s="5" t="s">
        <v>27</v>
      </c>
      <c r="C95" s="38">
        <v>0</v>
      </c>
      <c r="D95" s="38">
        <v>1</v>
      </c>
      <c r="E95" s="12" t="str">
        <f t="shared" si="4"/>
        <v/>
      </c>
      <c r="F95" s="12">
        <f t="shared" si="5"/>
        <v>6.5530799475753605E-4</v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1</v>
      </c>
      <c r="D96" s="38">
        <v>2</v>
      </c>
      <c r="E96" s="12">
        <f t="shared" si="4"/>
        <v>7.7881619937694702E-4</v>
      </c>
      <c r="F96" s="12">
        <f t="shared" si="5"/>
        <v>1.3106159895150721E-3</v>
      </c>
      <c r="G96" s="11">
        <f t="shared" si="6"/>
        <v>1</v>
      </c>
      <c r="H96" s="15">
        <f t="shared" si="7"/>
        <v>7.7881619937694702E-4</v>
      </c>
    </row>
    <row r="97" spans="2:8" ht="15" x14ac:dyDescent="0.2">
      <c r="B97" s="5" t="s">
        <v>237</v>
      </c>
      <c r="C97" s="38">
        <v>3</v>
      </c>
      <c r="D97" s="38">
        <v>3</v>
      </c>
      <c r="E97" s="12">
        <f t="shared" si="4"/>
        <v>2.3364485981308409E-3</v>
      </c>
      <c r="F97" s="12">
        <f t="shared" si="5"/>
        <v>1.9659239842726079E-3</v>
      </c>
      <c r="G97" s="11">
        <f t="shared" si="6"/>
        <v>0</v>
      </c>
      <c r="H97" s="15">
        <f t="shared" si="7"/>
        <v>0</v>
      </c>
    </row>
    <row r="98" spans="2:8" ht="15" x14ac:dyDescent="0.2">
      <c r="B98" s="5" t="s">
        <v>238</v>
      </c>
      <c r="C98" s="38">
        <v>33</v>
      </c>
      <c r="D98" s="38">
        <v>78</v>
      </c>
      <c r="E98" s="12">
        <f t="shared" si="4"/>
        <v>2.5700934579439252E-2</v>
      </c>
      <c r="F98" s="12">
        <f t="shared" si="5"/>
        <v>5.1114023591087812E-2</v>
      </c>
      <c r="G98" s="11">
        <f t="shared" si="6"/>
        <v>1.3636363636363635</v>
      </c>
      <c r="H98" s="15">
        <f t="shared" si="7"/>
        <v>3.5046728971962614E-2</v>
      </c>
    </row>
    <row r="99" spans="2:8" ht="15" x14ac:dyDescent="0.2">
      <c r="B99" s="5" t="s">
        <v>239</v>
      </c>
      <c r="C99" s="38">
        <v>7</v>
      </c>
      <c r="D99" s="38">
        <v>9</v>
      </c>
      <c r="E99" s="12">
        <f t="shared" si="4"/>
        <v>5.451713395638629E-3</v>
      </c>
      <c r="F99" s="12">
        <f t="shared" si="5"/>
        <v>5.8977719528178242E-3</v>
      </c>
      <c r="G99" s="11">
        <f t="shared" si="6"/>
        <v>0.2857142857142857</v>
      </c>
      <c r="H99" s="15">
        <f t="shared" si="7"/>
        <v>1.5576323987538938E-3</v>
      </c>
    </row>
    <row r="100" spans="2:8" ht="15" x14ac:dyDescent="0.2">
      <c r="B100" s="5" t="s">
        <v>240</v>
      </c>
      <c r="C100" s="38">
        <v>52</v>
      </c>
      <c r="D100" s="38">
        <v>62</v>
      </c>
      <c r="E100" s="12">
        <f t="shared" si="4"/>
        <v>4.0498442367601244E-2</v>
      </c>
      <c r="F100" s="12">
        <f t="shared" si="5"/>
        <v>4.0629095674967232E-2</v>
      </c>
      <c r="G100" s="11">
        <f t="shared" si="6"/>
        <v>0.19230769230769232</v>
      </c>
      <c r="H100" s="15">
        <f t="shared" si="7"/>
        <v>7.7881619937694704E-3</v>
      </c>
    </row>
    <row r="101" spans="2:8" ht="15" x14ac:dyDescent="0.2">
      <c r="B101" s="5" t="s">
        <v>241</v>
      </c>
      <c r="C101" s="38">
        <v>0</v>
      </c>
      <c r="D101" s="38">
        <v>5</v>
      </c>
      <c r="E101" s="12" t="str">
        <f t="shared" si="4"/>
        <v/>
      </c>
      <c r="F101" s="12">
        <f t="shared" si="5"/>
        <v>3.27653997378768E-3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42</v>
      </c>
      <c r="D102" s="38">
        <v>28</v>
      </c>
      <c r="E102" s="12">
        <f t="shared" si="4"/>
        <v>3.2710280373831772E-2</v>
      </c>
      <c r="F102" s="12">
        <f t="shared" si="5"/>
        <v>1.834862385321101E-2</v>
      </c>
      <c r="G102" s="11">
        <f t="shared" si="6"/>
        <v>-0.33333333333333331</v>
      </c>
      <c r="H102" s="15">
        <f t="shared" si="7"/>
        <v>-1.0903426791277256E-2</v>
      </c>
    </row>
    <row r="103" spans="2:8" ht="15" x14ac:dyDescent="0.2">
      <c r="B103" s="5" t="s">
        <v>243</v>
      </c>
      <c r="C103" s="38">
        <v>1</v>
      </c>
      <c r="D103" s="38">
        <v>5</v>
      </c>
      <c r="E103" s="12">
        <f t="shared" si="4"/>
        <v>7.7881619937694702E-4</v>
      </c>
      <c r="F103" s="12">
        <f t="shared" si="5"/>
        <v>3.27653997378768E-3</v>
      </c>
      <c r="G103" s="11">
        <f t="shared" si="6"/>
        <v>4</v>
      </c>
      <c r="H103" s="15">
        <f t="shared" si="7"/>
        <v>3.1152647975077881E-3</v>
      </c>
    </row>
    <row r="104" spans="2:8" ht="15" x14ac:dyDescent="0.2">
      <c r="B104" s="5" t="s">
        <v>34</v>
      </c>
      <c r="C104" s="38">
        <v>4</v>
      </c>
      <c r="D104" s="38">
        <v>5</v>
      </c>
      <c r="E104" s="12">
        <f t="shared" si="4"/>
        <v>3.1152647975077881E-3</v>
      </c>
      <c r="F104" s="12">
        <f t="shared" si="5"/>
        <v>3.27653997378768E-3</v>
      </c>
      <c r="G104" s="11">
        <f t="shared" si="6"/>
        <v>0.25</v>
      </c>
      <c r="H104" s="15">
        <f t="shared" si="7"/>
        <v>7.7881619937694702E-4</v>
      </c>
    </row>
    <row r="105" spans="2:8" ht="15" x14ac:dyDescent="0.2">
      <c r="B105" s="5" t="s">
        <v>244</v>
      </c>
      <c r="C105" s="38">
        <v>0</v>
      </c>
      <c r="D105" s="38">
        <v>6</v>
      </c>
      <c r="E105" s="12" t="str">
        <f t="shared" si="4"/>
        <v/>
      </c>
      <c r="F105" s="12">
        <f t="shared" si="5"/>
        <v>3.9318479685452159E-3</v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8</v>
      </c>
      <c r="D107" s="38">
        <v>22</v>
      </c>
      <c r="E107" s="12">
        <f t="shared" si="4"/>
        <v>6.2305295950155761E-3</v>
      </c>
      <c r="F107" s="12">
        <f t="shared" si="5"/>
        <v>1.4416775884665793E-2</v>
      </c>
      <c r="G107" s="11">
        <f t="shared" si="6"/>
        <v>1.75</v>
      </c>
      <c r="H107" s="15">
        <f t="shared" si="7"/>
        <v>1.0903426791277258E-2</v>
      </c>
    </row>
    <row r="108" spans="2:8" ht="15" x14ac:dyDescent="0.2">
      <c r="B108" s="5" t="s">
        <v>31</v>
      </c>
      <c r="C108" s="38">
        <v>2</v>
      </c>
      <c r="D108" s="38">
        <v>9</v>
      </c>
      <c r="E108" s="12">
        <f t="shared" si="4"/>
        <v>1.557632398753894E-3</v>
      </c>
      <c r="F108" s="12">
        <f t="shared" si="5"/>
        <v>5.8977719528178242E-3</v>
      </c>
      <c r="G108" s="11">
        <f t="shared" si="6"/>
        <v>3.5</v>
      </c>
      <c r="H108" s="15">
        <f t="shared" si="7"/>
        <v>5.451713395638629E-3</v>
      </c>
    </row>
    <row r="109" spans="2:8" ht="15" x14ac:dyDescent="0.2">
      <c r="B109" s="5" t="s">
        <v>247</v>
      </c>
      <c r="C109" s="38">
        <v>4</v>
      </c>
      <c r="D109" s="38">
        <v>2</v>
      </c>
      <c r="E109" s="12">
        <f t="shared" si="4"/>
        <v>3.1152647975077881E-3</v>
      </c>
      <c r="F109" s="12">
        <f t="shared" si="5"/>
        <v>1.3106159895150721E-3</v>
      </c>
      <c r="G109" s="11">
        <f t="shared" si="6"/>
        <v>-0.5</v>
      </c>
      <c r="H109" s="15">
        <f t="shared" si="7"/>
        <v>-1.557632398753894E-3</v>
      </c>
    </row>
    <row r="110" spans="2:8" ht="15" x14ac:dyDescent="0.2">
      <c r="B110" s="5" t="s">
        <v>32</v>
      </c>
      <c r="C110" s="38">
        <v>4</v>
      </c>
      <c r="D110" s="38">
        <v>10</v>
      </c>
      <c r="E110" s="12">
        <f t="shared" si="4"/>
        <v>3.1152647975077881E-3</v>
      </c>
      <c r="F110" s="12">
        <f t="shared" si="5"/>
        <v>6.55307994757536E-3</v>
      </c>
      <c r="G110" s="11">
        <f t="shared" si="6"/>
        <v>1.5</v>
      </c>
      <c r="H110" s="15">
        <f t="shared" si="7"/>
        <v>4.6728971962616819E-3</v>
      </c>
    </row>
    <row r="111" spans="2:8" ht="15" x14ac:dyDescent="0.2">
      <c r="B111" s="5" t="s">
        <v>30</v>
      </c>
      <c r="C111" s="38">
        <v>7</v>
      </c>
      <c r="D111" s="38">
        <v>2</v>
      </c>
      <c r="E111" s="12">
        <f t="shared" si="4"/>
        <v>5.451713395638629E-3</v>
      </c>
      <c r="F111" s="12">
        <f t="shared" si="5"/>
        <v>1.3106159895150721E-3</v>
      </c>
      <c r="G111" s="11">
        <f t="shared" si="6"/>
        <v>-0.7142857142857143</v>
      </c>
      <c r="H111" s="15">
        <f t="shared" si="7"/>
        <v>-3.8940809968847352E-3</v>
      </c>
    </row>
    <row r="112" spans="2:8" ht="15" x14ac:dyDescent="0.2">
      <c r="B112" s="5" t="s">
        <v>33</v>
      </c>
      <c r="C112" s="38">
        <v>31</v>
      </c>
      <c r="D112" s="38">
        <v>40</v>
      </c>
      <c r="E112" s="12">
        <f t="shared" si="4"/>
        <v>2.4143302180685357E-2</v>
      </c>
      <c r="F112" s="12">
        <f t="shared" si="5"/>
        <v>2.621231979030144E-2</v>
      </c>
      <c r="G112" s="11">
        <f t="shared" si="6"/>
        <v>0.29032258064516131</v>
      </c>
      <c r="H112" s="15">
        <f t="shared" si="7"/>
        <v>7.0093457943925233E-3</v>
      </c>
    </row>
    <row r="113" spans="2:8" ht="15" x14ac:dyDescent="0.2">
      <c r="B113" s="5" t="s">
        <v>248</v>
      </c>
      <c r="C113" s="38">
        <v>48</v>
      </c>
      <c r="D113" s="38">
        <v>34</v>
      </c>
      <c r="E113" s="12">
        <f t="shared" si="4"/>
        <v>3.7383177570093455E-2</v>
      </c>
      <c r="F113" s="12">
        <f t="shared" si="5"/>
        <v>2.2280471821756225E-2</v>
      </c>
      <c r="G113" s="11">
        <f t="shared" si="6"/>
        <v>-0.29166666666666669</v>
      </c>
      <c r="H113" s="15">
        <f t="shared" si="7"/>
        <v>-1.0903426791277258E-2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16</v>
      </c>
      <c r="D115" s="38">
        <v>19</v>
      </c>
      <c r="E115" s="12">
        <f t="shared" si="4"/>
        <v>1.2461059190031152E-2</v>
      </c>
      <c r="F115" s="12">
        <f t="shared" si="5"/>
        <v>1.2450851900393184E-2</v>
      </c>
      <c r="G115" s="11">
        <f t="shared" si="6"/>
        <v>0.1875</v>
      </c>
      <c r="H115" s="15">
        <f t="shared" si="7"/>
        <v>2.3364485981308409E-3</v>
      </c>
    </row>
    <row r="116" spans="2:8" ht="15" x14ac:dyDescent="0.2">
      <c r="B116" s="5" t="s">
        <v>249</v>
      </c>
      <c r="C116" s="38">
        <v>44</v>
      </c>
      <c r="D116" s="38">
        <v>11</v>
      </c>
      <c r="E116" s="12">
        <f t="shared" si="4"/>
        <v>3.4267912772585667E-2</v>
      </c>
      <c r="F116" s="12">
        <f t="shared" si="5"/>
        <v>7.2083879423328967E-3</v>
      </c>
      <c r="G116" s="11">
        <f t="shared" si="6"/>
        <v>-0.75</v>
      </c>
      <c r="H116" s="15">
        <f t="shared" si="7"/>
        <v>-2.5700934579439248E-2</v>
      </c>
    </row>
    <row r="117" spans="2:8" ht="15" x14ac:dyDescent="0.2">
      <c r="B117" s="5" t="s">
        <v>250</v>
      </c>
      <c r="C117" s="38">
        <v>11</v>
      </c>
      <c r="D117" s="38">
        <v>3</v>
      </c>
      <c r="E117" s="12">
        <f t="shared" si="4"/>
        <v>8.5669781931464167E-3</v>
      </c>
      <c r="F117" s="12">
        <f t="shared" si="5"/>
        <v>1.9659239842726079E-3</v>
      </c>
      <c r="G117" s="11">
        <f t="shared" si="6"/>
        <v>-0.72727272727272729</v>
      </c>
      <c r="H117" s="15">
        <f t="shared" si="7"/>
        <v>-6.2305295950155761E-3</v>
      </c>
    </row>
    <row r="118" spans="2:8" ht="15" x14ac:dyDescent="0.2">
      <c r="B118" s="5" t="s">
        <v>251</v>
      </c>
      <c r="C118" s="38">
        <v>286</v>
      </c>
      <c r="D118" s="38">
        <v>378</v>
      </c>
      <c r="E118" s="12">
        <f t="shared" si="4"/>
        <v>0.22274143302180685</v>
      </c>
      <c r="F118" s="12">
        <f t="shared" si="5"/>
        <v>0.24770642201834864</v>
      </c>
      <c r="G118" s="11">
        <f t="shared" si="6"/>
        <v>0.32167832167832167</v>
      </c>
      <c r="H118" s="15">
        <f t="shared" si="7"/>
        <v>7.1651090342679122E-2</v>
      </c>
    </row>
    <row r="119" spans="2:8" ht="15" x14ac:dyDescent="0.2">
      <c r="B119" s="5" t="s">
        <v>252</v>
      </c>
      <c r="C119" s="38">
        <v>41</v>
      </c>
      <c r="D119" s="38">
        <v>28</v>
      </c>
      <c r="E119" s="12">
        <f t="shared" si="4"/>
        <v>3.1931464174454825E-2</v>
      </c>
      <c r="F119" s="12">
        <f t="shared" si="5"/>
        <v>1.834862385321101E-2</v>
      </c>
      <c r="G119" s="11">
        <f t="shared" si="6"/>
        <v>-0.31707317073170732</v>
      </c>
      <c r="H119" s="15">
        <f t="shared" si="7"/>
        <v>-1.0124610591900311E-2</v>
      </c>
    </row>
    <row r="120" spans="2:8" ht="15" x14ac:dyDescent="0.2">
      <c r="B120" s="5" t="s">
        <v>253</v>
      </c>
      <c r="C120" s="38">
        <v>3</v>
      </c>
      <c r="D120" s="38">
        <v>6</v>
      </c>
      <c r="E120" s="12">
        <f t="shared" si="4"/>
        <v>2.3364485981308409E-3</v>
      </c>
      <c r="F120" s="12">
        <f t="shared" si="5"/>
        <v>3.9318479685452159E-3</v>
      </c>
      <c r="G120" s="11">
        <f t="shared" si="6"/>
        <v>1</v>
      </c>
      <c r="H120" s="15">
        <f t="shared" si="7"/>
        <v>2.3364485981308409E-3</v>
      </c>
    </row>
    <row r="121" spans="2:8" ht="15" x14ac:dyDescent="0.2">
      <c r="B121" s="5" t="s">
        <v>35</v>
      </c>
      <c r="C121" s="38">
        <v>10</v>
      </c>
      <c r="D121" s="38">
        <v>6</v>
      </c>
      <c r="E121" s="12">
        <f t="shared" si="4"/>
        <v>7.7881619937694704E-3</v>
      </c>
      <c r="F121" s="12">
        <f t="shared" si="5"/>
        <v>3.9318479685452159E-3</v>
      </c>
      <c r="G121" s="11">
        <f t="shared" si="6"/>
        <v>-0.4</v>
      </c>
      <c r="H121" s="15">
        <f t="shared" si="7"/>
        <v>-3.1152647975077885E-3</v>
      </c>
    </row>
    <row r="122" spans="2:8" ht="15" x14ac:dyDescent="0.2">
      <c r="B122" s="5" t="s">
        <v>39</v>
      </c>
      <c r="C122" s="38">
        <v>0</v>
      </c>
      <c r="D122" s="38">
        <v>1</v>
      </c>
      <c r="E122" s="12" t="str">
        <f t="shared" si="4"/>
        <v/>
      </c>
      <c r="F122" s="12">
        <f t="shared" si="5"/>
        <v>6.5530799475753605E-4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21</v>
      </c>
      <c r="D123" s="38">
        <v>17</v>
      </c>
      <c r="E123" s="12">
        <f t="shared" si="4"/>
        <v>1.6355140186915886E-2</v>
      </c>
      <c r="F123" s="12">
        <f t="shared" si="5"/>
        <v>1.1140235910878113E-2</v>
      </c>
      <c r="G123" s="11">
        <f t="shared" si="6"/>
        <v>-0.19047619047619047</v>
      </c>
      <c r="H123" s="15">
        <f t="shared" si="7"/>
        <v>-3.1152647975077876E-3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16</v>
      </c>
      <c r="D125" s="38">
        <v>0</v>
      </c>
      <c r="E125" s="12">
        <f t="shared" si="4"/>
        <v>1.2461059190031152E-2</v>
      </c>
      <c r="F125" s="12" t="str">
        <f t="shared" si="5"/>
        <v/>
      </c>
      <c r="G125" s="11" t="str">
        <f t="shared" si="6"/>
        <v>0</v>
      </c>
      <c r="H125" s="15">
        <f t="shared" si="7"/>
        <v>0</v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1</v>
      </c>
      <c r="E127" s="12" t="str">
        <f t="shared" si="4"/>
        <v/>
      </c>
      <c r="F127" s="12">
        <f t="shared" si="5"/>
        <v>6.5530799475753605E-4</v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6</v>
      </c>
      <c r="D128" s="38">
        <v>8</v>
      </c>
      <c r="E128" s="12">
        <f t="shared" si="4"/>
        <v>4.6728971962616819E-3</v>
      </c>
      <c r="F128" s="12">
        <f t="shared" si="5"/>
        <v>5.2424639580602884E-3</v>
      </c>
      <c r="G128" s="11">
        <f t="shared" si="6"/>
        <v>0.33333333333333331</v>
      </c>
      <c r="H128" s="15">
        <f t="shared" si="7"/>
        <v>1.5576323987538938E-3</v>
      </c>
    </row>
    <row r="129" spans="2:8" ht="30" x14ac:dyDescent="0.2">
      <c r="B129" s="5" t="s">
        <v>258</v>
      </c>
      <c r="C129" s="38">
        <v>7</v>
      </c>
      <c r="D129" s="38">
        <v>2</v>
      </c>
      <c r="E129" s="12">
        <f t="shared" si="4"/>
        <v>5.451713395638629E-3</v>
      </c>
      <c r="F129" s="12">
        <f t="shared" si="5"/>
        <v>1.3106159895150721E-3</v>
      </c>
      <c r="G129" s="11">
        <f t="shared" si="6"/>
        <v>-0.7142857142857143</v>
      </c>
      <c r="H129" s="15">
        <f t="shared" si="7"/>
        <v>-3.8940809968847352E-3</v>
      </c>
    </row>
    <row r="130" spans="2:8" ht="15" x14ac:dyDescent="0.2">
      <c r="B130" s="5" t="s">
        <v>259</v>
      </c>
      <c r="C130" s="38">
        <v>0</v>
      </c>
      <c r="D130" s="38">
        <v>2</v>
      </c>
      <c r="E130" s="12" t="str">
        <f t="shared" si="4"/>
        <v/>
      </c>
      <c r="F130" s="12">
        <f t="shared" si="5"/>
        <v>1.3106159895150721E-3</v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2</v>
      </c>
      <c r="D131" s="38">
        <v>19</v>
      </c>
      <c r="E131" s="12">
        <f t="shared" si="4"/>
        <v>1.557632398753894E-3</v>
      </c>
      <c r="F131" s="12">
        <f t="shared" si="5"/>
        <v>1.2450851900393184E-2</v>
      </c>
      <c r="G131" s="11">
        <f t="shared" si="6"/>
        <v>8.5</v>
      </c>
      <c r="H131" s="15">
        <f t="shared" si="7"/>
        <v>1.3239875389408099E-2</v>
      </c>
    </row>
    <row r="132" spans="2:8" ht="15" x14ac:dyDescent="0.2">
      <c r="B132" s="5" t="s">
        <v>50</v>
      </c>
      <c r="C132" s="38">
        <v>1</v>
      </c>
      <c r="D132" s="38">
        <v>2</v>
      </c>
      <c r="E132" s="12">
        <f t="shared" si="4"/>
        <v>7.7881619937694702E-4</v>
      </c>
      <c r="F132" s="12">
        <f t="shared" si="5"/>
        <v>1.3106159895150721E-3</v>
      </c>
      <c r="G132" s="11">
        <f t="shared" si="6"/>
        <v>1</v>
      </c>
      <c r="H132" s="15">
        <f t="shared" si="7"/>
        <v>7.7881619937694702E-4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5</v>
      </c>
      <c r="D134" s="38">
        <v>1</v>
      </c>
      <c r="E134" s="12">
        <f t="shared" si="4"/>
        <v>3.8940809968847352E-3</v>
      </c>
      <c r="F134" s="12">
        <f t="shared" si="5"/>
        <v>6.5530799475753605E-4</v>
      </c>
      <c r="G134" s="11">
        <f t="shared" si="6"/>
        <v>-0.8</v>
      </c>
      <c r="H134" s="15">
        <f t="shared" si="7"/>
        <v>-3.1152647975077885E-3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1</v>
      </c>
      <c r="D136" s="38">
        <v>1</v>
      </c>
      <c r="E136" s="12">
        <f t="shared" ref="E136:E145" si="8">+IF(C136=0,"",C136/C$70)</f>
        <v>7.7881619937694702E-4</v>
      </c>
      <c r="F136" s="12">
        <f t="shared" ref="F136:F145" si="9">+IF(D136=0,"",D136/D$70)</f>
        <v>6.5530799475753605E-4</v>
      </c>
      <c r="G136" s="11">
        <f t="shared" ref="G136:G145" si="10">+IF(OR(AND(D136=0),(C136=0)),"0",((D136-C136)/C136))</f>
        <v>0</v>
      </c>
      <c r="H136" s="15">
        <f t="shared" ref="H136:H145" si="11">+IF(OR(AND(E136=""),(G136="")),"",E136*G136)</f>
        <v>0</v>
      </c>
    </row>
    <row r="137" spans="2:8" ht="15" x14ac:dyDescent="0.2">
      <c r="B137" s="5" t="s">
        <v>41</v>
      </c>
      <c r="C137" s="38">
        <v>2</v>
      </c>
      <c r="D137" s="38">
        <v>5</v>
      </c>
      <c r="E137" s="12">
        <f t="shared" si="8"/>
        <v>1.557632398753894E-3</v>
      </c>
      <c r="F137" s="12">
        <f t="shared" si="9"/>
        <v>3.27653997378768E-3</v>
      </c>
      <c r="G137" s="11">
        <f t="shared" si="10"/>
        <v>1.5</v>
      </c>
      <c r="H137" s="15">
        <f t="shared" si="11"/>
        <v>2.3364485981308409E-3</v>
      </c>
    </row>
    <row r="138" spans="2:8" ht="15" x14ac:dyDescent="0.2">
      <c r="B138" s="5" t="s">
        <v>261</v>
      </c>
      <c r="C138" s="38">
        <v>2</v>
      </c>
      <c r="D138" s="38">
        <v>4</v>
      </c>
      <c r="E138" s="12">
        <f t="shared" si="8"/>
        <v>1.557632398753894E-3</v>
      </c>
      <c r="F138" s="12">
        <f t="shared" si="9"/>
        <v>2.6212319790301442E-3</v>
      </c>
      <c r="G138" s="11">
        <f t="shared" si="10"/>
        <v>1</v>
      </c>
      <c r="H138" s="15">
        <f t="shared" si="11"/>
        <v>1.557632398753894E-3</v>
      </c>
    </row>
    <row r="139" spans="2:8" ht="15" x14ac:dyDescent="0.2">
      <c r="B139" s="5" t="s">
        <v>262</v>
      </c>
      <c r="C139" s="38">
        <v>8</v>
      </c>
      <c r="D139" s="38">
        <v>13</v>
      </c>
      <c r="E139" s="12">
        <f t="shared" si="8"/>
        <v>6.2305295950155761E-3</v>
      </c>
      <c r="F139" s="12">
        <f t="shared" si="9"/>
        <v>8.5190039318479693E-3</v>
      </c>
      <c r="G139" s="11">
        <f t="shared" si="10"/>
        <v>0.625</v>
      </c>
      <c r="H139" s="15">
        <f t="shared" si="11"/>
        <v>3.8940809968847352E-3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1</v>
      </c>
      <c r="D142" s="38">
        <v>2</v>
      </c>
      <c r="E142" s="12">
        <f t="shared" si="8"/>
        <v>7.7881619937694702E-4</v>
      </c>
      <c r="F142" s="12">
        <f t="shared" si="9"/>
        <v>1.3106159895150721E-3</v>
      </c>
      <c r="G142" s="11">
        <f t="shared" si="10"/>
        <v>1</v>
      </c>
      <c r="H142" s="15">
        <f t="shared" si="11"/>
        <v>7.7881619937694702E-4</v>
      </c>
    </row>
    <row r="143" spans="2:8" ht="15" x14ac:dyDescent="0.2">
      <c r="B143" s="5" t="s">
        <v>49</v>
      </c>
      <c r="C143" s="38">
        <v>0</v>
      </c>
      <c r="D143" s="38">
        <v>2</v>
      </c>
      <c r="E143" s="12" t="str">
        <f t="shared" si="8"/>
        <v/>
      </c>
      <c r="F143" s="12">
        <f t="shared" si="9"/>
        <v>1.3106159895150721E-3</v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1</v>
      </c>
      <c r="E144" s="12" t="str">
        <f t="shared" si="8"/>
        <v/>
      </c>
      <c r="F144" s="12">
        <f t="shared" si="9"/>
        <v>6.5530799475753605E-4</v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2666</v>
      </c>
      <c r="D151" s="34">
        <f>SUM(D152:D288)</f>
        <v>4296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0.61140285071267819</v>
      </c>
      <c r="H151" s="36">
        <f>+IF(OR(AND(E151=""),(G151="")),"",E151*G151)</f>
        <v>0.61140285071267819</v>
      </c>
    </row>
    <row r="152" spans="2:8" ht="15" x14ac:dyDescent="0.2">
      <c r="B152" s="41" t="s">
        <v>54</v>
      </c>
      <c r="C152" s="38">
        <v>11</v>
      </c>
      <c r="D152" s="38">
        <v>31</v>
      </c>
      <c r="E152" s="40">
        <f>+IF(C152=0,"",C152/C$151)</f>
        <v>4.1260315078769693E-3</v>
      </c>
      <c r="F152" s="40">
        <f>+IF(D152=0,"",D152/D$151)</f>
        <v>7.2160148975791436E-3</v>
      </c>
      <c r="G152" s="30">
        <f>+IF(OR(AND(D152=0),(C152=0)),"0",((D152-C152)/C152))</f>
        <v>1.8181818181818181</v>
      </c>
      <c r="H152" s="31">
        <f>+IF(OR(AND(E152=""),(G152="")),"",E152*G152)</f>
        <v>7.5018754688672166E-3</v>
      </c>
    </row>
    <row r="153" spans="2:8" ht="15" x14ac:dyDescent="0.2">
      <c r="B153" s="7" t="s">
        <v>58</v>
      </c>
      <c r="C153" s="38">
        <v>8</v>
      </c>
      <c r="D153" s="38">
        <v>11</v>
      </c>
      <c r="E153" s="12">
        <f t="shared" ref="E153:E216" si="12">+IF(C153=0,"",C153/C$151)</f>
        <v>3.0007501875468868E-3</v>
      </c>
      <c r="F153" s="12">
        <f t="shared" ref="F153:F216" si="13">+IF(D153=0,"",D153/D$151)</f>
        <v>2.5605214152700185E-3</v>
      </c>
      <c r="G153" s="11">
        <f t="shared" ref="G153:G216" si="14">+IF(OR(AND(D153=0),(C153=0)),"0",((D153-C153)/C153))</f>
        <v>0.375</v>
      </c>
      <c r="H153" s="15">
        <f t="shared" ref="H153:H216" si="15">+IF(OR(AND(E153=""),(G153="")),"",E153*G153)</f>
        <v>1.1252813203300824E-3</v>
      </c>
    </row>
    <row r="154" spans="2:8" ht="15" x14ac:dyDescent="0.2">
      <c r="B154" s="7" t="s">
        <v>265</v>
      </c>
      <c r="C154" s="38">
        <v>4</v>
      </c>
      <c r="D154" s="38">
        <v>62</v>
      </c>
      <c r="E154" s="12">
        <f t="shared" si="12"/>
        <v>1.5003750937734434E-3</v>
      </c>
      <c r="F154" s="12">
        <f t="shared" si="13"/>
        <v>1.4432029795158287E-2</v>
      </c>
      <c r="G154" s="11">
        <f t="shared" si="14"/>
        <v>14.5</v>
      </c>
      <c r="H154" s="15">
        <f t="shared" si="15"/>
        <v>2.175543885971493E-2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26</v>
      </c>
      <c r="D156" s="38">
        <v>49</v>
      </c>
      <c r="E156" s="12">
        <f t="shared" si="12"/>
        <v>9.7524381095273824E-3</v>
      </c>
      <c r="F156" s="12">
        <f t="shared" si="13"/>
        <v>1.1405959031657356E-2</v>
      </c>
      <c r="G156" s="11">
        <f t="shared" si="14"/>
        <v>0.88461538461538458</v>
      </c>
      <c r="H156" s="15">
        <f t="shared" si="15"/>
        <v>8.6271567891972999E-3</v>
      </c>
    </row>
    <row r="157" spans="2:8" ht="15" x14ac:dyDescent="0.2">
      <c r="B157" s="7" t="s">
        <v>53</v>
      </c>
      <c r="C157" s="38">
        <v>120</v>
      </c>
      <c r="D157" s="38">
        <v>343</v>
      </c>
      <c r="E157" s="12">
        <f t="shared" si="12"/>
        <v>4.5011252813203298E-2</v>
      </c>
      <c r="F157" s="12">
        <f t="shared" si="13"/>
        <v>7.9841713221601496E-2</v>
      </c>
      <c r="G157" s="11">
        <f t="shared" si="14"/>
        <v>1.8583333333333334</v>
      </c>
      <c r="H157" s="15">
        <f t="shared" si="15"/>
        <v>8.364591147786947E-2</v>
      </c>
    </row>
    <row r="158" spans="2:8" ht="15" x14ac:dyDescent="0.2">
      <c r="B158" s="7" t="s">
        <v>59</v>
      </c>
      <c r="C158" s="38">
        <v>3</v>
      </c>
      <c r="D158" s="38">
        <v>1</v>
      </c>
      <c r="E158" s="12">
        <f t="shared" si="12"/>
        <v>1.1252813203300824E-3</v>
      </c>
      <c r="F158" s="12">
        <f t="shared" si="13"/>
        <v>2.3277467411545624E-4</v>
      </c>
      <c r="G158" s="11">
        <f t="shared" si="14"/>
        <v>-0.66666666666666663</v>
      </c>
      <c r="H158" s="15">
        <f t="shared" si="15"/>
        <v>-7.501875468867216E-4</v>
      </c>
    </row>
    <row r="159" spans="2:8" ht="15" x14ac:dyDescent="0.2">
      <c r="B159" s="7" t="s">
        <v>268</v>
      </c>
      <c r="C159" s="38">
        <v>51</v>
      </c>
      <c r="D159" s="38">
        <v>57</v>
      </c>
      <c r="E159" s="12">
        <f t="shared" si="12"/>
        <v>1.9129782445611403E-2</v>
      </c>
      <c r="F159" s="12">
        <f t="shared" si="13"/>
        <v>1.3268156424581005E-2</v>
      </c>
      <c r="G159" s="11">
        <f t="shared" si="14"/>
        <v>0.11764705882352941</v>
      </c>
      <c r="H159" s="15">
        <f t="shared" si="15"/>
        <v>2.2505626406601649E-3</v>
      </c>
    </row>
    <row r="160" spans="2:8" ht="15" x14ac:dyDescent="0.2">
      <c r="B160" s="7" t="s">
        <v>55</v>
      </c>
      <c r="C160" s="38">
        <v>18</v>
      </c>
      <c r="D160" s="38">
        <v>21</v>
      </c>
      <c r="E160" s="12">
        <f t="shared" si="12"/>
        <v>6.7516879219804947E-3</v>
      </c>
      <c r="F160" s="12">
        <f t="shared" si="13"/>
        <v>4.8882681564245811E-3</v>
      </c>
      <c r="G160" s="11">
        <f t="shared" si="14"/>
        <v>0.16666666666666666</v>
      </c>
      <c r="H160" s="15">
        <f t="shared" si="15"/>
        <v>1.1252813203300824E-3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2</v>
      </c>
      <c r="D162" s="38">
        <v>1</v>
      </c>
      <c r="E162" s="12">
        <f t="shared" si="12"/>
        <v>7.501875468867217E-4</v>
      </c>
      <c r="F162" s="12">
        <f t="shared" si="13"/>
        <v>2.3277467411545624E-4</v>
      </c>
      <c r="G162" s="11">
        <f t="shared" si="14"/>
        <v>-0.5</v>
      </c>
      <c r="H162" s="15">
        <f t="shared" si="15"/>
        <v>-3.7509377344336085E-4</v>
      </c>
    </row>
    <row r="163" spans="2:8" ht="15" x14ac:dyDescent="0.2">
      <c r="B163" s="7" t="s">
        <v>61</v>
      </c>
      <c r="C163" s="38">
        <v>17</v>
      </c>
      <c r="D163" s="38">
        <v>112</v>
      </c>
      <c r="E163" s="12">
        <f t="shared" si="12"/>
        <v>6.3765941485371342E-3</v>
      </c>
      <c r="F163" s="12">
        <f t="shared" si="13"/>
        <v>2.6070763500931099E-2</v>
      </c>
      <c r="G163" s="11">
        <f t="shared" si="14"/>
        <v>5.5882352941176467</v>
      </c>
      <c r="H163" s="15">
        <f t="shared" si="15"/>
        <v>3.563390847711928E-2</v>
      </c>
    </row>
    <row r="164" spans="2:8" ht="15" x14ac:dyDescent="0.2">
      <c r="B164" s="7" t="s">
        <v>56</v>
      </c>
      <c r="C164" s="38">
        <v>54</v>
      </c>
      <c r="D164" s="38">
        <v>4</v>
      </c>
      <c r="E164" s="12">
        <f t="shared" si="12"/>
        <v>2.0255063765941484E-2</v>
      </c>
      <c r="F164" s="12">
        <f t="shared" si="13"/>
        <v>9.3109869646182495E-4</v>
      </c>
      <c r="G164" s="11">
        <f t="shared" si="14"/>
        <v>-0.92592592592592593</v>
      </c>
      <c r="H164" s="15">
        <f t="shared" si="15"/>
        <v>-1.8754688672168042E-2</v>
      </c>
    </row>
    <row r="165" spans="2:8" ht="15" x14ac:dyDescent="0.2">
      <c r="B165" s="7" t="s">
        <v>57</v>
      </c>
      <c r="C165" s="38">
        <v>75</v>
      </c>
      <c r="D165" s="38">
        <v>137</v>
      </c>
      <c r="E165" s="12">
        <f t="shared" si="12"/>
        <v>2.8132033008252063E-2</v>
      </c>
      <c r="F165" s="12">
        <f t="shared" si="13"/>
        <v>3.1890130353817506E-2</v>
      </c>
      <c r="G165" s="11">
        <f t="shared" si="14"/>
        <v>0.82666666666666666</v>
      </c>
      <c r="H165" s="15">
        <f t="shared" si="15"/>
        <v>2.3255813953488372E-2</v>
      </c>
    </row>
    <row r="166" spans="2:8" ht="15" x14ac:dyDescent="0.2">
      <c r="B166" s="7" t="s">
        <v>270</v>
      </c>
      <c r="C166" s="38">
        <v>22</v>
      </c>
      <c r="D166" s="38">
        <v>22</v>
      </c>
      <c r="E166" s="12">
        <f t="shared" si="12"/>
        <v>8.2520630157539385E-3</v>
      </c>
      <c r="F166" s="12">
        <f t="shared" si="13"/>
        <v>5.121042830540037E-3</v>
      </c>
      <c r="G166" s="11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4</v>
      </c>
      <c r="D167" s="38">
        <v>11</v>
      </c>
      <c r="E167" s="12">
        <f t="shared" si="12"/>
        <v>1.5003750937734434E-3</v>
      </c>
      <c r="F167" s="12">
        <f t="shared" si="13"/>
        <v>2.5605214152700185E-3</v>
      </c>
      <c r="G167" s="11">
        <f t="shared" si="14"/>
        <v>1.75</v>
      </c>
      <c r="H167" s="15">
        <f t="shared" si="15"/>
        <v>2.6256564141035259E-3</v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80</v>
      </c>
      <c r="D169" s="38">
        <v>105</v>
      </c>
      <c r="E169" s="12">
        <f t="shared" si="12"/>
        <v>3.0007501875468866E-2</v>
      </c>
      <c r="F169" s="12">
        <f t="shared" si="13"/>
        <v>2.4441340782122904E-2</v>
      </c>
      <c r="G169" s="11">
        <f t="shared" si="14"/>
        <v>0.3125</v>
      </c>
      <c r="H169" s="15">
        <f t="shared" si="15"/>
        <v>9.377344336084021E-3</v>
      </c>
    </row>
    <row r="170" spans="2:8" ht="15" x14ac:dyDescent="0.2">
      <c r="B170" s="7" t="s">
        <v>272</v>
      </c>
      <c r="C170" s="38">
        <v>1</v>
      </c>
      <c r="D170" s="38">
        <v>0</v>
      </c>
      <c r="E170" s="12">
        <f t="shared" si="12"/>
        <v>3.7509377344336085E-4</v>
      </c>
      <c r="F170" s="12" t="str">
        <f t="shared" si="13"/>
        <v/>
      </c>
      <c r="G170" s="11" t="str">
        <f t="shared" si="14"/>
        <v>0</v>
      </c>
      <c r="H170" s="15">
        <f t="shared" si="15"/>
        <v>0</v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2</v>
      </c>
      <c r="D172" s="38">
        <v>3</v>
      </c>
      <c r="E172" s="12">
        <f t="shared" si="12"/>
        <v>7.501875468867217E-4</v>
      </c>
      <c r="F172" s="12">
        <f t="shared" si="13"/>
        <v>6.9832402234636874E-4</v>
      </c>
      <c r="G172" s="11">
        <f t="shared" si="14"/>
        <v>0.5</v>
      </c>
      <c r="H172" s="15">
        <f t="shared" si="15"/>
        <v>3.7509377344336085E-4</v>
      </c>
    </row>
    <row r="173" spans="2:8" ht="15" x14ac:dyDescent="0.2">
      <c r="B173" s="7" t="s">
        <v>275</v>
      </c>
      <c r="C173" s="38">
        <v>12</v>
      </c>
      <c r="D173" s="38">
        <v>104</v>
      </c>
      <c r="E173" s="12">
        <f t="shared" si="12"/>
        <v>4.5011252813203298E-3</v>
      </c>
      <c r="F173" s="12">
        <f t="shared" si="13"/>
        <v>2.4208566108007448E-2</v>
      </c>
      <c r="G173" s="11">
        <f t="shared" si="14"/>
        <v>7.666666666666667</v>
      </c>
      <c r="H173" s="15">
        <f t="shared" si="15"/>
        <v>3.45086271567892E-2</v>
      </c>
    </row>
    <row r="174" spans="2:8" ht="15" x14ac:dyDescent="0.2">
      <c r="B174" s="7" t="s">
        <v>276</v>
      </c>
      <c r="C174" s="38">
        <v>83</v>
      </c>
      <c r="D174" s="38">
        <v>153</v>
      </c>
      <c r="E174" s="12">
        <f t="shared" si="12"/>
        <v>3.1132783195798951E-2</v>
      </c>
      <c r="F174" s="12">
        <f t="shared" si="13"/>
        <v>3.5614525139664802E-2</v>
      </c>
      <c r="G174" s="11">
        <f t="shared" si="14"/>
        <v>0.84337349397590367</v>
      </c>
      <c r="H174" s="15">
        <f t="shared" si="15"/>
        <v>2.6256564141035259E-2</v>
      </c>
    </row>
    <row r="175" spans="2:8" ht="15" x14ac:dyDescent="0.2">
      <c r="B175" s="7" t="s">
        <v>277</v>
      </c>
      <c r="C175" s="38">
        <v>39</v>
      </c>
      <c r="D175" s="38">
        <v>180</v>
      </c>
      <c r="E175" s="12">
        <f t="shared" si="12"/>
        <v>1.4628657164291074E-2</v>
      </c>
      <c r="F175" s="12">
        <f t="shared" si="13"/>
        <v>4.189944134078212E-2</v>
      </c>
      <c r="G175" s="11">
        <f t="shared" si="14"/>
        <v>3.6153846153846154</v>
      </c>
      <c r="H175" s="15">
        <f t="shared" si="15"/>
        <v>5.2888222055513884E-2</v>
      </c>
    </row>
    <row r="176" spans="2:8" ht="15" x14ac:dyDescent="0.2">
      <c r="B176" s="7" t="s">
        <v>278</v>
      </c>
      <c r="C176" s="38">
        <v>80</v>
      </c>
      <c r="D176" s="38">
        <v>326</v>
      </c>
      <c r="E176" s="12">
        <f t="shared" si="12"/>
        <v>3.0007501875468866E-2</v>
      </c>
      <c r="F176" s="12">
        <f t="shared" si="13"/>
        <v>7.5884543761638737E-2</v>
      </c>
      <c r="G176" s="11">
        <f t="shared" si="14"/>
        <v>3.0750000000000002</v>
      </c>
      <c r="H176" s="15">
        <f t="shared" si="15"/>
        <v>9.2273068267066771E-2</v>
      </c>
    </row>
    <row r="177" spans="2:8" ht="15" x14ac:dyDescent="0.2">
      <c r="B177" s="7" t="s">
        <v>279</v>
      </c>
      <c r="C177" s="38">
        <v>118</v>
      </c>
      <c r="D177" s="38">
        <v>141</v>
      </c>
      <c r="E177" s="12">
        <f t="shared" si="12"/>
        <v>4.4261065266316582E-2</v>
      </c>
      <c r="F177" s="12">
        <f t="shared" si="13"/>
        <v>3.282122905027933E-2</v>
      </c>
      <c r="G177" s="11">
        <f t="shared" si="14"/>
        <v>0.19491525423728814</v>
      </c>
      <c r="H177" s="15">
        <f t="shared" si="15"/>
        <v>8.6271567891972999E-3</v>
      </c>
    </row>
    <row r="178" spans="2:8" ht="15" x14ac:dyDescent="0.2">
      <c r="B178" s="7" t="s">
        <v>280</v>
      </c>
      <c r="C178" s="38">
        <v>95</v>
      </c>
      <c r="D178" s="38">
        <v>225</v>
      </c>
      <c r="E178" s="12">
        <f t="shared" si="12"/>
        <v>3.563390847711928E-2</v>
      </c>
      <c r="F178" s="12">
        <f t="shared" si="13"/>
        <v>5.2374301675977654E-2</v>
      </c>
      <c r="G178" s="11">
        <f t="shared" si="14"/>
        <v>1.368421052631579</v>
      </c>
      <c r="H178" s="15">
        <f t="shared" si="15"/>
        <v>4.8762190547636912E-2</v>
      </c>
    </row>
    <row r="179" spans="2:8" ht="15" x14ac:dyDescent="0.2">
      <c r="B179" s="7" t="s">
        <v>281</v>
      </c>
      <c r="C179" s="38">
        <v>44</v>
      </c>
      <c r="D179" s="38">
        <v>98</v>
      </c>
      <c r="E179" s="12">
        <f t="shared" si="12"/>
        <v>1.6504126031507877E-2</v>
      </c>
      <c r="F179" s="12">
        <f t="shared" si="13"/>
        <v>2.2811918063314712E-2</v>
      </c>
      <c r="G179" s="11">
        <f t="shared" si="14"/>
        <v>1.2272727272727273</v>
      </c>
      <c r="H179" s="15">
        <f t="shared" si="15"/>
        <v>2.0255063765941488E-2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7</v>
      </c>
      <c r="D181" s="38">
        <v>28</v>
      </c>
      <c r="E181" s="12">
        <f t="shared" si="12"/>
        <v>2.6256564141035259E-3</v>
      </c>
      <c r="F181" s="12">
        <f t="shared" si="13"/>
        <v>6.5176908752327747E-3</v>
      </c>
      <c r="G181" s="11">
        <f t="shared" si="14"/>
        <v>3</v>
      </c>
      <c r="H181" s="15">
        <f t="shared" si="15"/>
        <v>7.8769692423105771E-3</v>
      </c>
    </row>
    <row r="182" spans="2:8" ht="15" x14ac:dyDescent="0.2">
      <c r="B182" s="7" t="s">
        <v>284</v>
      </c>
      <c r="C182" s="38">
        <v>40</v>
      </c>
      <c r="D182" s="38">
        <v>78</v>
      </c>
      <c r="E182" s="12">
        <f t="shared" si="12"/>
        <v>1.5003750937734433E-2</v>
      </c>
      <c r="F182" s="12">
        <f t="shared" si="13"/>
        <v>1.8156424581005588E-2</v>
      </c>
      <c r="G182" s="11">
        <f t="shared" si="14"/>
        <v>0.95</v>
      </c>
      <c r="H182" s="15">
        <f t="shared" si="15"/>
        <v>1.425356339084771E-2</v>
      </c>
    </row>
    <row r="183" spans="2:8" ht="15" x14ac:dyDescent="0.2">
      <c r="B183" s="7" t="s">
        <v>285</v>
      </c>
      <c r="C183" s="38">
        <v>18</v>
      </c>
      <c r="D183" s="38">
        <v>24</v>
      </c>
      <c r="E183" s="12">
        <f t="shared" si="12"/>
        <v>6.7516879219804947E-3</v>
      </c>
      <c r="F183" s="12">
        <f t="shared" si="13"/>
        <v>5.5865921787709499E-3</v>
      </c>
      <c r="G183" s="11">
        <f t="shared" si="14"/>
        <v>0.33333333333333331</v>
      </c>
      <c r="H183" s="15">
        <f t="shared" si="15"/>
        <v>2.2505626406601649E-3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2</v>
      </c>
      <c r="D185" s="38">
        <v>13</v>
      </c>
      <c r="E185" s="12">
        <f t="shared" si="12"/>
        <v>7.501875468867217E-4</v>
      </c>
      <c r="F185" s="12">
        <f t="shared" si="13"/>
        <v>3.0260707635009309E-3</v>
      </c>
      <c r="G185" s="11">
        <f t="shared" si="14"/>
        <v>5.5</v>
      </c>
      <c r="H185" s="15">
        <f t="shared" si="15"/>
        <v>4.1260315078769693E-3</v>
      </c>
    </row>
    <row r="186" spans="2:8" ht="15" x14ac:dyDescent="0.2">
      <c r="B186" s="7" t="s">
        <v>63</v>
      </c>
      <c r="C186" s="38">
        <v>216</v>
      </c>
      <c r="D186" s="38">
        <v>477</v>
      </c>
      <c r="E186" s="12">
        <f t="shared" si="12"/>
        <v>8.1020255063765936E-2</v>
      </c>
      <c r="F186" s="12">
        <f t="shared" si="13"/>
        <v>0.11103351955307263</v>
      </c>
      <c r="G186" s="11">
        <f t="shared" si="14"/>
        <v>1.2083333333333333</v>
      </c>
      <c r="H186" s="15">
        <f t="shared" si="15"/>
        <v>9.7899474868717168E-2</v>
      </c>
    </row>
    <row r="187" spans="2:8" ht="15" x14ac:dyDescent="0.2">
      <c r="B187" s="7" t="s">
        <v>287</v>
      </c>
      <c r="C187" s="38">
        <v>14</v>
      </c>
      <c r="D187" s="38">
        <v>32</v>
      </c>
      <c r="E187" s="12">
        <f t="shared" si="12"/>
        <v>5.2513128282070517E-3</v>
      </c>
      <c r="F187" s="12">
        <f t="shared" si="13"/>
        <v>7.4487895716945996E-3</v>
      </c>
      <c r="G187" s="11">
        <f t="shared" si="14"/>
        <v>1.2857142857142858</v>
      </c>
      <c r="H187" s="15">
        <f t="shared" si="15"/>
        <v>6.7516879219804956E-3</v>
      </c>
    </row>
    <row r="188" spans="2:8" ht="15" x14ac:dyDescent="0.2">
      <c r="B188" s="7" t="s">
        <v>288</v>
      </c>
      <c r="C188" s="38">
        <v>6</v>
      </c>
      <c r="D188" s="38">
        <v>8</v>
      </c>
      <c r="E188" s="12">
        <f t="shared" si="12"/>
        <v>2.2505626406601649E-3</v>
      </c>
      <c r="F188" s="12">
        <f t="shared" si="13"/>
        <v>1.8621973929236499E-3</v>
      </c>
      <c r="G188" s="11">
        <f t="shared" si="14"/>
        <v>0.33333333333333331</v>
      </c>
      <c r="H188" s="15">
        <f t="shared" si="15"/>
        <v>7.501875468867216E-4</v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1</v>
      </c>
      <c r="D194" s="38">
        <v>0</v>
      </c>
      <c r="E194" s="12">
        <f t="shared" si="12"/>
        <v>3.7509377344336085E-4</v>
      </c>
      <c r="F194" s="12" t="str">
        <f t="shared" si="13"/>
        <v/>
      </c>
      <c r="G194" s="11" t="str">
        <f t="shared" si="14"/>
        <v>0</v>
      </c>
      <c r="H194" s="15">
        <f t="shared" si="15"/>
        <v>0</v>
      </c>
    </row>
    <row r="195" spans="2:8" ht="15" x14ac:dyDescent="0.2">
      <c r="B195" s="7" t="s">
        <v>468</v>
      </c>
      <c r="C195" s="38">
        <v>0</v>
      </c>
      <c r="D195" s="38">
        <v>1</v>
      </c>
      <c r="E195" s="12" t="str">
        <f t="shared" si="12"/>
        <v/>
      </c>
      <c r="F195" s="12">
        <f t="shared" si="13"/>
        <v>2.3277467411545624E-4</v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554</v>
      </c>
      <c r="D196" s="38">
        <v>380</v>
      </c>
      <c r="E196" s="12">
        <f t="shared" si="12"/>
        <v>0.2078019504876219</v>
      </c>
      <c r="F196" s="12">
        <f t="shared" si="13"/>
        <v>8.8454376163873374E-2</v>
      </c>
      <c r="G196" s="11">
        <f t="shared" si="14"/>
        <v>-0.3140794223826715</v>
      </c>
      <c r="H196" s="15">
        <f t="shared" si="15"/>
        <v>-6.5266316579144792E-2</v>
      </c>
    </row>
    <row r="197" spans="2:8" ht="15" x14ac:dyDescent="0.2">
      <c r="B197" s="7" t="s">
        <v>294</v>
      </c>
      <c r="C197" s="38">
        <v>1</v>
      </c>
      <c r="D197" s="38">
        <v>0</v>
      </c>
      <c r="E197" s="12">
        <f t="shared" si="12"/>
        <v>3.7509377344336085E-4</v>
      </c>
      <c r="F197" s="12" t="str">
        <f t="shared" si="13"/>
        <v/>
      </c>
      <c r="G197" s="11" t="str">
        <f t="shared" si="14"/>
        <v>0</v>
      </c>
      <c r="H197" s="15">
        <f t="shared" si="15"/>
        <v>0</v>
      </c>
    </row>
    <row r="198" spans="2:8" ht="15" x14ac:dyDescent="0.2">
      <c r="B198" s="7" t="s">
        <v>295</v>
      </c>
      <c r="C198" s="38">
        <v>0</v>
      </c>
      <c r="D198" s="38">
        <v>4</v>
      </c>
      <c r="E198" s="12" t="str">
        <f t="shared" si="12"/>
        <v/>
      </c>
      <c r="F198" s="12">
        <f t="shared" si="13"/>
        <v>9.3109869646182495E-4</v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5</v>
      </c>
      <c r="D199" s="38">
        <v>1</v>
      </c>
      <c r="E199" s="12">
        <f t="shared" si="12"/>
        <v>1.8754688672168042E-3</v>
      </c>
      <c r="F199" s="12">
        <f t="shared" si="13"/>
        <v>2.3277467411545624E-4</v>
      </c>
      <c r="G199" s="11">
        <f t="shared" si="14"/>
        <v>-0.8</v>
      </c>
      <c r="H199" s="15">
        <f t="shared" si="15"/>
        <v>-1.5003750937734434E-3</v>
      </c>
    </row>
    <row r="200" spans="2:8" ht="15" x14ac:dyDescent="0.2">
      <c r="B200" s="7" t="s">
        <v>297</v>
      </c>
      <c r="C200" s="38">
        <v>2</v>
      </c>
      <c r="D200" s="38">
        <v>5</v>
      </c>
      <c r="E200" s="12">
        <f t="shared" si="12"/>
        <v>7.501875468867217E-4</v>
      </c>
      <c r="F200" s="12">
        <f t="shared" si="13"/>
        <v>1.1638733705772813E-3</v>
      </c>
      <c r="G200" s="11">
        <f t="shared" si="14"/>
        <v>1.5</v>
      </c>
      <c r="H200" s="15">
        <f t="shared" si="15"/>
        <v>1.1252813203300824E-3</v>
      </c>
    </row>
    <row r="201" spans="2:8" ht="15" x14ac:dyDescent="0.2">
      <c r="B201" s="7" t="s">
        <v>298</v>
      </c>
      <c r="C201" s="38">
        <v>15</v>
      </c>
      <c r="D201" s="38">
        <v>4</v>
      </c>
      <c r="E201" s="12">
        <f t="shared" si="12"/>
        <v>5.6264066016504122E-3</v>
      </c>
      <c r="F201" s="12">
        <f t="shared" si="13"/>
        <v>9.3109869646182495E-4</v>
      </c>
      <c r="G201" s="11">
        <f t="shared" si="14"/>
        <v>-0.73333333333333328</v>
      </c>
      <c r="H201" s="15">
        <f t="shared" si="15"/>
        <v>-4.1260315078769684E-3</v>
      </c>
    </row>
    <row r="202" spans="2:8" ht="15" x14ac:dyDescent="0.2">
      <c r="B202" s="7" t="s">
        <v>299</v>
      </c>
      <c r="C202" s="38">
        <v>3</v>
      </c>
      <c r="D202" s="38">
        <v>1</v>
      </c>
      <c r="E202" s="12">
        <f t="shared" si="12"/>
        <v>1.1252813203300824E-3</v>
      </c>
      <c r="F202" s="12">
        <f t="shared" si="13"/>
        <v>2.3277467411545624E-4</v>
      </c>
      <c r="G202" s="11">
        <f t="shared" si="14"/>
        <v>-0.66666666666666663</v>
      </c>
      <c r="H202" s="15">
        <f t="shared" si="15"/>
        <v>-7.501875468867216E-4</v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2</v>
      </c>
      <c r="D205" s="38">
        <v>2</v>
      </c>
      <c r="E205" s="12">
        <f t="shared" si="12"/>
        <v>7.501875468867217E-4</v>
      </c>
      <c r="F205" s="12">
        <f t="shared" si="13"/>
        <v>4.6554934823091247E-4</v>
      </c>
      <c r="G205" s="11">
        <f t="shared" si="14"/>
        <v>0</v>
      </c>
      <c r="H205" s="15">
        <f t="shared" si="15"/>
        <v>0</v>
      </c>
    </row>
    <row r="206" spans="2:8" ht="15" x14ac:dyDescent="0.2">
      <c r="B206" s="7" t="s">
        <v>301</v>
      </c>
      <c r="C206" s="38">
        <v>1</v>
      </c>
      <c r="D206" s="38">
        <v>11</v>
      </c>
      <c r="E206" s="12">
        <f t="shared" si="12"/>
        <v>3.7509377344336085E-4</v>
      </c>
      <c r="F206" s="12">
        <f t="shared" si="13"/>
        <v>2.5605214152700185E-3</v>
      </c>
      <c r="G206" s="11">
        <f t="shared" si="14"/>
        <v>10</v>
      </c>
      <c r="H206" s="15">
        <f t="shared" si="15"/>
        <v>3.7509377344336087E-3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3</v>
      </c>
      <c r="E208" s="12">
        <f t="shared" si="12"/>
        <v>3.7509377344336085E-4</v>
      </c>
      <c r="F208" s="12">
        <f t="shared" si="13"/>
        <v>6.9832402234636874E-4</v>
      </c>
      <c r="G208" s="11">
        <f t="shared" si="14"/>
        <v>2</v>
      </c>
      <c r="H208" s="15">
        <f t="shared" si="15"/>
        <v>7.501875468867217E-4</v>
      </c>
    </row>
    <row r="209" spans="2:8" ht="15" x14ac:dyDescent="0.2">
      <c r="B209" s="7" t="s">
        <v>71</v>
      </c>
      <c r="C209" s="38">
        <v>1</v>
      </c>
      <c r="D209" s="38">
        <v>4</v>
      </c>
      <c r="E209" s="12">
        <f t="shared" si="12"/>
        <v>3.7509377344336085E-4</v>
      </c>
      <c r="F209" s="12">
        <f t="shared" si="13"/>
        <v>9.3109869646182495E-4</v>
      </c>
      <c r="G209" s="11">
        <f t="shared" si="14"/>
        <v>3</v>
      </c>
      <c r="H209" s="15">
        <f t="shared" si="15"/>
        <v>1.1252813203300824E-3</v>
      </c>
    </row>
    <row r="210" spans="2:8" ht="15" x14ac:dyDescent="0.2">
      <c r="B210" s="7" t="s">
        <v>73</v>
      </c>
      <c r="C210" s="38">
        <v>1</v>
      </c>
      <c r="D210" s="38">
        <v>0</v>
      </c>
      <c r="E210" s="12">
        <f t="shared" si="12"/>
        <v>3.7509377344336085E-4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2</v>
      </c>
      <c r="D211" s="38">
        <v>5</v>
      </c>
      <c r="E211" s="12">
        <f t="shared" si="12"/>
        <v>7.501875468867217E-4</v>
      </c>
      <c r="F211" s="12">
        <f t="shared" si="13"/>
        <v>1.1638733705772813E-3</v>
      </c>
      <c r="G211" s="11">
        <f t="shared" si="14"/>
        <v>1.5</v>
      </c>
      <c r="H211" s="15">
        <f t="shared" si="15"/>
        <v>1.1252813203300824E-3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2</v>
      </c>
      <c r="E213" s="12" t="str">
        <f t="shared" si="12"/>
        <v/>
      </c>
      <c r="F213" s="12">
        <f t="shared" si="13"/>
        <v>4.6554934823091247E-4</v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3</v>
      </c>
      <c r="D214" s="38">
        <v>2</v>
      </c>
      <c r="E214" s="12">
        <f t="shared" si="12"/>
        <v>1.1252813203300824E-3</v>
      </c>
      <c r="F214" s="12">
        <f t="shared" si="13"/>
        <v>4.6554934823091247E-4</v>
      </c>
      <c r="G214" s="11">
        <f t="shared" si="14"/>
        <v>-0.33333333333333331</v>
      </c>
      <c r="H214" s="15">
        <f t="shared" si="15"/>
        <v>-3.750937734433608E-4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3</v>
      </c>
      <c r="D216" s="38">
        <v>0</v>
      </c>
      <c r="E216" s="12">
        <f t="shared" si="12"/>
        <v>1.1252813203300824E-3</v>
      </c>
      <c r="F216" s="12" t="str">
        <f t="shared" si="13"/>
        <v/>
      </c>
      <c r="G216" s="11" t="str">
        <f t="shared" si="14"/>
        <v>0</v>
      </c>
      <c r="H216" s="15">
        <f t="shared" si="15"/>
        <v>0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1</v>
      </c>
      <c r="E218" s="12" t="str">
        <f t="shared" si="16"/>
        <v/>
      </c>
      <c r="F218" s="12">
        <f t="shared" si="17"/>
        <v>2.3277467411545624E-4</v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1</v>
      </c>
      <c r="D220" s="38">
        <v>9</v>
      </c>
      <c r="E220" s="12">
        <f t="shared" si="16"/>
        <v>3.7509377344336085E-4</v>
      </c>
      <c r="F220" s="12">
        <f t="shared" si="17"/>
        <v>2.0949720670391061E-3</v>
      </c>
      <c r="G220" s="11">
        <f t="shared" si="18"/>
        <v>8</v>
      </c>
      <c r="H220" s="15">
        <f t="shared" si="19"/>
        <v>3.0007501875468868E-3</v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6</v>
      </c>
      <c r="D222" s="38">
        <v>17</v>
      </c>
      <c r="E222" s="12">
        <f t="shared" si="16"/>
        <v>2.2505626406601649E-3</v>
      </c>
      <c r="F222" s="12">
        <f t="shared" si="17"/>
        <v>3.9571694599627562E-3</v>
      </c>
      <c r="G222" s="11">
        <f t="shared" si="18"/>
        <v>1.8333333333333333</v>
      </c>
      <c r="H222" s="15">
        <f t="shared" si="19"/>
        <v>4.1260315078769684E-3</v>
      </c>
    </row>
    <row r="223" spans="2:8" ht="15" x14ac:dyDescent="0.2">
      <c r="B223" s="7" t="s">
        <v>528</v>
      </c>
      <c r="C223" s="38">
        <v>1</v>
      </c>
      <c r="D223" s="38">
        <v>0</v>
      </c>
      <c r="E223" s="12">
        <f t="shared" si="16"/>
        <v>3.7509377344336085E-4</v>
      </c>
      <c r="F223" s="12" t="str">
        <f t="shared" si="17"/>
        <v/>
      </c>
      <c r="G223" s="11" t="str">
        <f t="shared" si="18"/>
        <v>0</v>
      </c>
      <c r="H223" s="15">
        <f t="shared" si="19"/>
        <v>0</v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3</v>
      </c>
      <c r="D226" s="38">
        <v>0</v>
      </c>
      <c r="E226" s="12">
        <f t="shared" si="16"/>
        <v>1.1252813203300824E-3</v>
      </c>
      <c r="F226" s="12" t="str">
        <f t="shared" si="17"/>
        <v/>
      </c>
      <c r="G226" s="11" t="str">
        <f t="shared" si="18"/>
        <v>0</v>
      </c>
      <c r="H226" s="15">
        <f t="shared" si="19"/>
        <v>0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69</v>
      </c>
      <c r="D229" s="38">
        <v>73</v>
      </c>
      <c r="E229" s="12">
        <f t="shared" si="16"/>
        <v>2.5881470367591898E-2</v>
      </c>
      <c r="F229" s="12">
        <f t="shared" si="17"/>
        <v>1.6992551210428305E-2</v>
      </c>
      <c r="G229" s="11">
        <f t="shared" si="18"/>
        <v>5.7971014492753624E-2</v>
      </c>
      <c r="H229" s="15">
        <f t="shared" si="19"/>
        <v>1.5003750937734434E-3</v>
      </c>
    </row>
    <row r="230" spans="2:8" ht="15" x14ac:dyDescent="0.2">
      <c r="B230" s="7" t="s">
        <v>312</v>
      </c>
      <c r="C230" s="38">
        <v>0</v>
      </c>
      <c r="D230" s="38">
        <v>6</v>
      </c>
      <c r="E230" s="12" t="str">
        <f t="shared" si="16"/>
        <v/>
      </c>
      <c r="F230" s="12">
        <f t="shared" si="17"/>
        <v>1.3966480446927375E-3</v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5</v>
      </c>
      <c r="D231" s="38">
        <v>31</v>
      </c>
      <c r="E231" s="12">
        <f t="shared" si="16"/>
        <v>1.8754688672168042E-3</v>
      </c>
      <c r="F231" s="12">
        <f t="shared" si="17"/>
        <v>7.2160148975791436E-3</v>
      </c>
      <c r="G231" s="11">
        <f t="shared" si="18"/>
        <v>5.2</v>
      </c>
      <c r="H231" s="15">
        <f t="shared" si="19"/>
        <v>9.7524381095273824E-3</v>
      </c>
    </row>
    <row r="232" spans="2:8" ht="15" x14ac:dyDescent="0.2">
      <c r="B232" s="7" t="s">
        <v>77</v>
      </c>
      <c r="C232" s="38">
        <v>3</v>
      </c>
      <c r="D232" s="38">
        <v>5</v>
      </c>
      <c r="E232" s="12">
        <f t="shared" si="16"/>
        <v>1.1252813203300824E-3</v>
      </c>
      <c r="F232" s="12">
        <f t="shared" si="17"/>
        <v>1.1638733705772813E-3</v>
      </c>
      <c r="G232" s="11">
        <f t="shared" si="18"/>
        <v>0.66666666666666663</v>
      </c>
      <c r="H232" s="15">
        <f t="shared" si="19"/>
        <v>7.501875468867216E-4</v>
      </c>
    </row>
    <row r="233" spans="2:8" ht="15" x14ac:dyDescent="0.2">
      <c r="B233" s="7" t="s">
        <v>74</v>
      </c>
      <c r="C233" s="38">
        <v>27</v>
      </c>
      <c r="D233" s="38">
        <v>16</v>
      </c>
      <c r="E233" s="12">
        <f t="shared" si="16"/>
        <v>1.0127531882970742E-2</v>
      </c>
      <c r="F233" s="12">
        <f t="shared" si="17"/>
        <v>3.7243947858472998E-3</v>
      </c>
      <c r="G233" s="11">
        <f t="shared" si="18"/>
        <v>-0.40740740740740738</v>
      </c>
      <c r="H233" s="15">
        <f t="shared" si="19"/>
        <v>-4.1260315078769684E-3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10</v>
      </c>
      <c r="D235" s="38">
        <v>19</v>
      </c>
      <c r="E235" s="12">
        <f t="shared" si="16"/>
        <v>3.7509377344336083E-3</v>
      </c>
      <c r="F235" s="12">
        <f t="shared" si="17"/>
        <v>4.4227188081936682E-3</v>
      </c>
      <c r="G235" s="11">
        <f t="shared" si="18"/>
        <v>0.9</v>
      </c>
      <c r="H235" s="15">
        <f t="shared" si="19"/>
        <v>3.3758439609902473E-3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120</v>
      </c>
      <c r="D237" s="38">
        <v>53</v>
      </c>
      <c r="E237" s="12">
        <f t="shared" si="16"/>
        <v>4.5011252813203298E-2</v>
      </c>
      <c r="F237" s="12">
        <f t="shared" si="17"/>
        <v>1.2337057728119181E-2</v>
      </c>
      <c r="G237" s="11">
        <f t="shared" si="18"/>
        <v>-0.55833333333333335</v>
      </c>
      <c r="H237" s="15">
        <f t="shared" si="19"/>
        <v>-2.5131282820705175E-2</v>
      </c>
    </row>
    <row r="238" spans="2:8" ht="15" x14ac:dyDescent="0.2">
      <c r="B238" s="7" t="s">
        <v>85</v>
      </c>
      <c r="C238" s="38">
        <v>49</v>
      </c>
      <c r="D238" s="38">
        <v>136</v>
      </c>
      <c r="E238" s="12">
        <f t="shared" si="16"/>
        <v>1.8379594898724681E-2</v>
      </c>
      <c r="F238" s="12">
        <f t="shared" si="17"/>
        <v>3.165735567970205E-2</v>
      </c>
      <c r="G238" s="11">
        <f t="shared" si="18"/>
        <v>1.7755102040816326</v>
      </c>
      <c r="H238" s="15">
        <f t="shared" si="19"/>
        <v>3.2633158289572389E-2</v>
      </c>
    </row>
    <row r="239" spans="2:8" ht="15" x14ac:dyDescent="0.2">
      <c r="B239" s="7" t="s">
        <v>81</v>
      </c>
      <c r="C239" s="38">
        <v>13</v>
      </c>
      <c r="D239" s="38">
        <v>10</v>
      </c>
      <c r="E239" s="12">
        <f t="shared" si="16"/>
        <v>4.8762190547636912E-3</v>
      </c>
      <c r="F239" s="12">
        <f t="shared" si="17"/>
        <v>2.3277467411545625E-3</v>
      </c>
      <c r="G239" s="11">
        <f t="shared" si="18"/>
        <v>-0.23076923076923078</v>
      </c>
      <c r="H239" s="15">
        <f t="shared" si="19"/>
        <v>-1.1252813203300827E-3</v>
      </c>
    </row>
    <row r="240" spans="2:8" ht="15" x14ac:dyDescent="0.2">
      <c r="B240" s="7" t="s">
        <v>316</v>
      </c>
      <c r="C240" s="38">
        <v>12</v>
      </c>
      <c r="D240" s="38">
        <v>15</v>
      </c>
      <c r="E240" s="12">
        <f t="shared" si="16"/>
        <v>4.5011252813203298E-3</v>
      </c>
      <c r="F240" s="12">
        <f t="shared" si="17"/>
        <v>3.4916201117318434E-3</v>
      </c>
      <c r="G240" s="11">
        <f t="shared" si="18"/>
        <v>0.25</v>
      </c>
      <c r="H240" s="15">
        <f t="shared" si="19"/>
        <v>1.1252813203300824E-3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3</v>
      </c>
      <c r="D244" s="38">
        <v>3</v>
      </c>
      <c r="E244" s="12">
        <f t="shared" si="16"/>
        <v>1.1252813203300824E-3</v>
      </c>
      <c r="F244" s="12">
        <f t="shared" si="17"/>
        <v>6.9832402234636874E-4</v>
      </c>
      <c r="G244" s="11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3</v>
      </c>
      <c r="D245" s="38">
        <v>20</v>
      </c>
      <c r="E245" s="12">
        <f t="shared" si="16"/>
        <v>1.1252813203300824E-3</v>
      </c>
      <c r="F245" s="12">
        <f t="shared" si="17"/>
        <v>4.6554934823091251E-3</v>
      </c>
      <c r="G245" s="11">
        <f t="shared" si="18"/>
        <v>5.666666666666667</v>
      </c>
      <c r="H245" s="15">
        <f t="shared" si="19"/>
        <v>6.3765941485371342E-3</v>
      </c>
    </row>
    <row r="246" spans="2:8" ht="15" x14ac:dyDescent="0.2">
      <c r="B246" s="7" t="s">
        <v>318</v>
      </c>
      <c r="C246" s="38">
        <v>1</v>
      </c>
      <c r="D246" s="38">
        <v>6</v>
      </c>
      <c r="E246" s="12">
        <f t="shared" si="16"/>
        <v>3.7509377344336085E-4</v>
      </c>
      <c r="F246" s="12">
        <f t="shared" si="17"/>
        <v>1.3966480446927375E-3</v>
      </c>
      <c r="G246" s="11">
        <f t="shared" si="18"/>
        <v>5</v>
      </c>
      <c r="H246" s="15">
        <f t="shared" si="19"/>
        <v>1.8754688672168044E-3</v>
      </c>
    </row>
    <row r="247" spans="2:8" ht="15" x14ac:dyDescent="0.2">
      <c r="B247" s="7" t="s">
        <v>319</v>
      </c>
      <c r="C247" s="38">
        <v>198</v>
      </c>
      <c r="D247" s="38">
        <v>166</v>
      </c>
      <c r="E247" s="12">
        <f t="shared" si="16"/>
        <v>7.4268567141785452E-2</v>
      </c>
      <c r="F247" s="12">
        <f t="shared" si="17"/>
        <v>3.8640595903165736E-2</v>
      </c>
      <c r="G247" s="11">
        <f t="shared" si="18"/>
        <v>-0.16161616161616163</v>
      </c>
      <c r="H247" s="15">
        <f t="shared" si="19"/>
        <v>-1.2003000750187549E-2</v>
      </c>
    </row>
    <row r="248" spans="2:8" ht="15" x14ac:dyDescent="0.2">
      <c r="B248" s="7" t="s">
        <v>86</v>
      </c>
      <c r="C248" s="38">
        <v>1</v>
      </c>
      <c r="D248" s="38">
        <v>13</v>
      </c>
      <c r="E248" s="12">
        <f t="shared" si="16"/>
        <v>3.7509377344336085E-4</v>
      </c>
      <c r="F248" s="12">
        <f t="shared" si="17"/>
        <v>3.0260707635009309E-3</v>
      </c>
      <c r="G248" s="11">
        <f t="shared" si="18"/>
        <v>12</v>
      </c>
      <c r="H248" s="15">
        <f t="shared" si="19"/>
        <v>4.5011252813203298E-3</v>
      </c>
    </row>
    <row r="249" spans="2:8" ht="15" x14ac:dyDescent="0.2">
      <c r="B249" s="7" t="s">
        <v>87</v>
      </c>
      <c r="C249" s="38">
        <v>21</v>
      </c>
      <c r="D249" s="38">
        <v>75</v>
      </c>
      <c r="E249" s="12">
        <f t="shared" si="16"/>
        <v>7.8769692423105771E-3</v>
      </c>
      <c r="F249" s="12">
        <f t="shared" si="17"/>
        <v>1.7458100558659217E-2</v>
      </c>
      <c r="G249" s="11">
        <f t="shared" si="18"/>
        <v>2.5714285714285716</v>
      </c>
      <c r="H249" s="15">
        <f t="shared" si="19"/>
        <v>2.0255063765941484E-2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</v>
      </c>
      <c r="D252" s="38">
        <v>1</v>
      </c>
      <c r="E252" s="12">
        <f t="shared" si="16"/>
        <v>3.7509377344336085E-4</v>
      </c>
      <c r="F252" s="12">
        <f t="shared" si="17"/>
        <v>2.3277467411545624E-4</v>
      </c>
      <c r="G252" s="11">
        <f t="shared" si="18"/>
        <v>0</v>
      </c>
      <c r="H252" s="15">
        <f t="shared" si="19"/>
        <v>0</v>
      </c>
    </row>
    <row r="253" spans="2:8" ht="15" x14ac:dyDescent="0.2">
      <c r="B253" s="7" t="s">
        <v>322</v>
      </c>
      <c r="C253" s="38">
        <v>7</v>
      </c>
      <c r="D253" s="38">
        <v>24</v>
      </c>
      <c r="E253" s="12">
        <f t="shared" si="16"/>
        <v>2.6256564141035259E-3</v>
      </c>
      <c r="F253" s="12">
        <f t="shared" si="17"/>
        <v>5.5865921787709499E-3</v>
      </c>
      <c r="G253" s="11">
        <f t="shared" si="18"/>
        <v>2.4285714285714284</v>
      </c>
      <c r="H253" s="15">
        <f t="shared" si="19"/>
        <v>6.3765941485371333E-3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1</v>
      </c>
      <c r="D255" s="38">
        <v>0</v>
      </c>
      <c r="E255" s="12">
        <f t="shared" si="16"/>
        <v>3.7509377344336085E-4</v>
      </c>
      <c r="F255" s="12" t="str">
        <f t="shared" si="17"/>
        <v/>
      </c>
      <c r="G255" s="11" t="str">
        <f t="shared" si="18"/>
        <v>0</v>
      </c>
      <c r="H255" s="15">
        <f t="shared" si="19"/>
        <v>0</v>
      </c>
    </row>
    <row r="256" spans="2:8" ht="15" x14ac:dyDescent="0.2">
      <c r="B256" s="7" t="s">
        <v>88</v>
      </c>
      <c r="C256" s="38">
        <v>5</v>
      </c>
      <c r="D256" s="38">
        <v>73</v>
      </c>
      <c r="E256" s="12">
        <f t="shared" si="16"/>
        <v>1.8754688672168042E-3</v>
      </c>
      <c r="F256" s="12">
        <f t="shared" si="17"/>
        <v>1.6992551210428305E-2</v>
      </c>
      <c r="G256" s="11">
        <f t="shared" si="18"/>
        <v>13.6</v>
      </c>
      <c r="H256" s="15">
        <f t="shared" si="19"/>
        <v>2.5506376594148537E-2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1</v>
      </c>
      <c r="D258" s="38">
        <v>0</v>
      </c>
      <c r="E258" s="12">
        <f t="shared" si="16"/>
        <v>3.7509377344336085E-4</v>
      </c>
      <c r="F258" s="12" t="str">
        <f t="shared" si="17"/>
        <v/>
      </c>
      <c r="G258" s="11" t="str">
        <f t="shared" si="18"/>
        <v>0</v>
      </c>
      <c r="H258" s="15">
        <f t="shared" si="19"/>
        <v>0</v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2</v>
      </c>
      <c r="D261" s="38">
        <v>0</v>
      </c>
      <c r="E261" s="12">
        <f t="shared" si="16"/>
        <v>7.501875468867217E-4</v>
      </c>
      <c r="F261" s="12" t="str">
        <f t="shared" si="17"/>
        <v/>
      </c>
      <c r="G261" s="11" t="str">
        <f t="shared" si="18"/>
        <v>0</v>
      </c>
      <c r="H261" s="15">
        <f t="shared" si="19"/>
        <v>0</v>
      </c>
    </row>
    <row r="262" spans="2:8" ht="15" x14ac:dyDescent="0.2">
      <c r="B262" s="7" t="s">
        <v>90</v>
      </c>
      <c r="C262" s="38">
        <v>3</v>
      </c>
      <c r="D262" s="38">
        <v>11</v>
      </c>
      <c r="E262" s="12">
        <f t="shared" si="16"/>
        <v>1.1252813203300824E-3</v>
      </c>
      <c r="F262" s="12">
        <f t="shared" si="17"/>
        <v>2.5605214152700185E-3</v>
      </c>
      <c r="G262" s="11">
        <f t="shared" si="18"/>
        <v>2.6666666666666665</v>
      </c>
      <c r="H262" s="15">
        <f t="shared" si="19"/>
        <v>3.0007501875468864E-3</v>
      </c>
    </row>
    <row r="263" spans="2:8" ht="15" x14ac:dyDescent="0.2">
      <c r="B263" s="7" t="s">
        <v>329</v>
      </c>
      <c r="C263" s="38">
        <v>20</v>
      </c>
      <c r="D263" s="38">
        <v>33</v>
      </c>
      <c r="E263" s="12">
        <f t="shared" si="16"/>
        <v>7.5018754688672166E-3</v>
      </c>
      <c r="F263" s="12">
        <f t="shared" si="17"/>
        <v>7.6815642458100556E-3</v>
      </c>
      <c r="G263" s="11">
        <f t="shared" si="18"/>
        <v>0.65</v>
      </c>
      <c r="H263" s="15">
        <f t="shared" si="19"/>
        <v>4.8762190547636912E-3</v>
      </c>
    </row>
    <row r="264" spans="2:8" ht="30" x14ac:dyDescent="0.2">
      <c r="B264" s="7" t="s">
        <v>330</v>
      </c>
      <c r="C264" s="38">
        <v>0</v>
      </c>
      <c r="D264" s="38">
        <v>2</v>
      </c>
      <c r="E264" s="12" t="str">
        <f t="shared" si="16"/>
        <v/>
      </c>
      <c r="F264" s="12">
        <f t="shared" si="17"/>
        <v>4.6554934823091247E-4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32</v>
      </c>
      <c r="D266" s="38">
        <v>24</v>
      </c>
      <c r="E266" s="12">
        <f t="shared" si="16"/>
        <v>1.2003000750187547E-2</v>
      </c>
      <c r="F266" s="12">
        <f t="shared" si="17"/>
        <v>5.5865921787709499E-3</v>
      </c>
      <c r="G266" s="11">
        <f t="shared" si="18"/>
        <v>-0.25</v>
      </c>
      <c r="H266" s="15">
        <f t="shared" si="19"/>
        <v>-3.0007501875468868E-3</v>
      </c>
    </row>
    <row r="267" spans="2:8" ht="15" x14ac:dyDescent="0.2">
      <c r="B267" s="7" t="s">
        <v>333</v>
      </c>
      <c r="C267" s="38">
        <v>0</v>
      </c>
      <c r="D267" s="38">
        <v>1</v>
      </c>
      <c r="E267" s="12" t="str">
        <f t="shared" si="16"/>
        <v/>
      </c>
      <c r="F267" s="12">
        <f t="shared" si="17"/>
        <v>2.3277467411545624E-4</v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29</v>
      </c>
      <c r="D268" s="38">
        <v>71</v>
      </c>
      <c r="E268" s="12">
        <f t="shared" si="16"/>
        <v>1.0877719429857465E-2</v>
      </c>
      <c r="F268" s="12">
        <f t="shared" si="17"/>
        <v>1.6527001862197393E-2</v>
      </c>
      <c r="G268" s="11">
        <f t="shared" si="18"/>
        <v>1.4482758620689655</v>
      </c>
      <c r="H268" s="15">
        <f t="shared" si="19"/>
        <v>1.5753938484621158E-2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6</v>
      </c>
      <c r="D270" s="38">
        <v>14</v>
      </c>
      <c r="E270" s="12">
        <f t="shared" si="16"/>
        <v>2.2505626406601649E-3</v>
      </c>
      <c r="F270" s="12">
        <f t="shared" si="17"/>
        <v>3.2588454376163874E-3</v>
      </c>
      <c r="G270" s="11">
        <f t="shared" si="18"/>
        <v>1.3333333333333333</v>
      </c>
      <c r="H270" s="15">
        <f t="shared" si="19"/>
        <v>3.0007501875468864E-3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3</v>
      </c>
      <c r="D272" s="38">
        <v>1</v>
      </c>
      <c r="E272" s="12">
        <f t="shared" si="16"/>
        <v>1.1252813203300824E-3</v>
      </c>
      <c r="F272" s="12">
        <f t="shared" si="17"/>
        <v>2.3277467411545624E-4</v>
      </c>
      <c r="G272" s="11">
        <f t="shared" si="18"/>
        <v>-0.66666666666666663</v>
      </c>
      <c r="H272" s="15">
        <f t="shared" si="19"/>
        <v>-7.501875468867216E-4</v>
      </c>
    </row>
    <row r="273" spans="2:8" ht="15" x14ac:dyDescent="0.2">
      <c r="B273" s="7" t="s">
        <v>91</v>
      </c>
      <c r="C273" s="38">
        <v>10</v>
      </c>
      <c r="D273" s="38">
        <v>14</v>
      </c>
      <c r="E273" s="12">
        <f t="shared" si="16"/>
        <v>3.7509377344336083E-3</v>
      </c>
      <c r="F273" s="12">
        <f t="shared" si="17"/>
        <v>3.2588454376163874E-3</v>
      </c>
      <c r="G273" s="11">
        <f t="shared" si="18"/>
        <v>0.4</v>
      </c>
      <c r="H273" s="15">
        <f t="shared" si="19"/>
        <v>1.5003750937734434E-3</v>
      </c>
    </row>
    <row r="274" spans="2:8" ht="15" x14ac:dyDescent="0.2">
      <c r="B274" s="7" t="s">
        <v>338</v>
      </c>
      <c r="C274" s="38">
        <v>7</v>
      </c>
      <c r="D274" s="38">
        <v>1</v>
      </c>
      <c r="E274" s="12">
        <f t="shared" si="16"/>
        <v>2.6256564141035259E-3</v>
      </c>
      <c r="F274" s="12">
        <f t="shared" si="17"/>
        <v>2.3277467411545624E-4</v>
      </c>
      <c r="G274" s="11">
        <f t="shared" si="18"/>
        <v>-0.8571428571428571</v>
      </c>
      <c r="H274" s="15">
        <f t="shared" si="19"/>
        <v>-2.2505626406601649E-3</v>
      </c>
    </row>
    <row r="275" spans="2:8" ht="15" x14ac:dyDescent="0.2">
      <c r="B275" s="7" t="s">
        <v>339</v>
      </c>
      <c r="C275" s="38">
        <v>3</v>
      </c>
      <c r="D275" s="38">
        <v>0</v>
      </c>
      <c r="E275" s="12">
        <f t="shared" si="16"/>
        <v>1.1252813203300824E-3</v>
      </c>
      <c r="F275" s="12" t="str">
        <f t="shared" si="17"/>
        <v/>
      </c>
      <c r="G275" s="11" t="str">
        <f t="shared" si="18"/>
        <v>0</v>
      </c>
      <c r="H275" s="15">
        <f t="shared" si="19"/>
        <v>0</v>
      </c>
    </row>
    <row r="276" spans="2:8" ht="15" x14ac:dyDescent="0.2">
      <c r="B276" s="7" t="s">
        <v>92</v>
      </c>
      <c r="C276" s="38">
        <v>5</v>
      </c>
      <c r="D276" s="38">
        <v>7</v>
      </c>
      <c r="E276" s="12">
        <f t="shared" si="16"/>
        <v>1.8754688672168042E-3</v>
      </c>
      <c r="F276" s="12">
        <f t="shared" si="17"/>
        <v>1.6294227188081937E-3</v>
      </c>
      <c r="G276" s="11">
        <f t="shared" si="18"/>
        <v>0.4</v>
      </c>
      <c r="H276" s="15">
        <f t="shared" si="19"/>
        <v>7.501875468867217E-4</v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1</v>
      </c>
      <c r="D280" s="38">
        <v>3</v>
      </c>
      <c r="E280" s="12">
        <f t="shared" si="16"/>
        <v>3.7509377344336085E-4</v>
      </c>
      <c r="F280" s="12">
        <f t="shared" si="17"/>
        <v>6.9832402234636874E-4</v>
      </c>
      <c r="G280" s="11">
        <f t="shared" si="18"/>
        <v>2</v>
      </c>
      <c r="H280" s="15">
        <f t="shared" si="19"/>
        <v>7.501875468867217E-4</v>
      </c>
    </row>
    <row r="281" spans="2:8" ht="15" x14ac:dyDescent="0.2">
      <c r="B281" s="7" t="s">
        <v>344</v>
      </c>
      <c r="C281" s="38">
        <v>15</v>
      </c>
      <c r="D281" s="38">
        <v>25</v>
      </c>
      <c r="E281" s="12">
        <f t="shared" ref="E281:E288" si="20">+IF(C281=0,"",C281/C$151)</f>
        <v>5.6264066016504122E-3</v>
      </c>
      <c r="F281" s="12">
        <f t="shared" ref="F281:F288" si="21">+IF(D281=0,"",D281/D$151)</f>
        <v>5.8193668528864059E-3</v>
      </c>
      <c r="G281" s="11">
        <f t="shared" ref="G281:G288" si="22">+IF(OR(AND(D281=0),(C281=0)),"0",((D281-C281)/C281))</f>
        <v>0.66666666666666663</v>
      </c>
      <c r="H281" s="15">
        <f t="shared" ref="H281:H288" si="23">+IF(OR(AND(E281=""),(G281="")),"",E281*G281)</f>
        <v>3.7509377344336079E-3</v>
      </c>
    </row>
    <row r="282" spans="2:8" ht="15" x14ac:dyDescent="0.2">
      <c r="B282" s="7" t="s">
        <v>345</v>
      </c>
      <c r="C282" s="38">
        <v>14</v>
      </c>
      <c r="D282" s="38">
        <v>21</v>
      </c>
      <c r="E282" s="12">
        <f t="shared" si="20"/>
        <v>5.2513128282070517E-3</v>
      </c>
      <c r="F282" s="12">
        <f t="shared" si="21"/>
        <v>4.8882681564245811E-3</v>
      </c>
      <c r="G282" s="11">
        <f t="shared" si="22"/>
        <v>0.5</v>
      </c>
      <c r="H282" s="15">
        <f t="shared" si="23"/>
        <v>2.6256564141035259E-3</v>
      </c>
    </row>
    <row r="283" spans="2:8" ht="15" x14ac:dyDescent="0.2">
      <c r="B283" s="7" t="s">
        <v>346</v>
      </c>
      <c r="C283" s="38">
        <v>7</v>
      </c>
      <c r="D283" s="38">
        <v>8</v>
      </c>
      <c r="E283" s="12">
        <f t="shared" si="20"/>
        <v>2.6256564141035259E-3</v>
      </c>
      <c r="F283" s="12">
        <f t="shared" si="21"/>
        <v>1.8621973929236499E-3</v>
      </c>
      <c r="G283" s="11">
        <f t="shared" si="22"/>
        <v>0.14285714285714285</v>
      </c>
      <c r="H283" s="15">
        <f t="shared" si="23"/>
        <v>3.750937734433608E-4</v>
      </c>
    </row>
    <row r="284" spans="2:8" ht="13.5" customHeight="1" x14ac:dyDescent="0.2">
      <c r="B284" s="7" t="s">
        <v>347</v>
      </c>
      <c r="C284" s="38">
        <v>0</v>
      </c>
      <c r="D284" s="38">
        <v>2</v>
      </c>
      <c r="E284" s="12" t="str">
        <f t="shared" si="20"/>
        <v/>
      </c>
      <c r="F284" s="12">
        <f t="shared" si="21"/>
        <v>4.6554934823091247E-4</v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1</v>
      </c>
      <c r="E285" s="12" t="str">
        <f t="shared" si="20"/>
        <v/>
      </c>
      <c r="F285" s="12">
        <f t="shared" si="21"/>
        <v>2.3277467411545624E-4</v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11</v>
      </c>
      <c r="D286" s="38">
        <v>2</v>
      </c>
      <c r="E286" s="12">
        <f t="shared" si="20"/>
        <v>4.1260315078769693E-3</v>
      </c>
      <c r="F286" s="12">
        <f t="shared" si="21"/>
        <v>4.6554934823091247E-4</v>
      </c>
      <c r="G286" s="11">
        <f t="shared" si="22"/>
        <v>-0.81818181818181823</v>
      </c>
      <c r="H286" s="15">
        <f t="shared" si="23"/>
        <v>-3.3758439609902478E-3</v>
      </c>
    </row>
    <row r="287" spans="2:8" ht="13.5" customHeight="1" x14ac:dyDescent="0.2">
      <c r="B287" s="7" t="s">
        <v>349</v>
      </c>
      <c r="C287" s="38">
        <v>0</v>
      </c>
      <c r="D287" s="38">
        <v>1</v>
      </c>
      <c r="E287" s="12" t="str">
        <f t="shared" si="20"/>
        <v/>
      </c>
      <c r="F287" s="12">
        <f t="shared" si="21"/>
        <v>2.3277467411545624E-4</v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70</v>
      </c>
      <c r="D288" s="38">
        <v>0</v>
      </c>
      <c r="E288" s="12">
        <f t="shared" si="20"/>
        <v>2.6256564141035259E-2</v>
      </c>
      <c r="F288" s="12" t="str">
        <f t="shared" si="21"/>
        <v/>
      </c>
      <c r="G288" s="11" t="str">
        <f t="shared" si="22"/>
        <v>0</v>
      </c>
      <c r="H288" s="15">
        <f t="shared" si="23"/>
        <v>0</v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12634</v>
      </c>
      <c r="D294" s="34">
        <f>SUM(D295:D499)</f>
        <v>18080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0.43105904701598863</v>
      </c>
      <c r="H294" s="36">
        <f>+IF(OR(AND(E294=""),(G294="")),"",E294*G294)</f>
        <v>0.43105904701598863</v>
      </c>
    </row>
    <row r="295" spans="2:8" ht="15" x14ac:dyDescent="0.2">
      <c r="B295" s="37" t="s">
        <v>100</v>
      </c>
      <c r="C295" s="38">
        <v>245</v>
      </c>
      <c r="D295" s="38">
        <v>276</v>
      </c>
      <c r="E295" s="40">
        <f>+IF(C295=0,"",C295/C$294)</f>
        <v>1.9392116511002058E-2</v>
      </c>
      <c r="F295" s="40">
        <f>+IF(D295=0,"",D295/D$294)</f>
        <v>1.5265486725663717E-2</v>
      </c>
      <c r="G295" s="30">
        <f>+IF(OR(AND(D295=0),(C295=0)),"0",((D295-C295)/C295))</f>
        <v>0.12653061224489795</v>
      </c>
      <c r="H295" s="31">
        <f>+IF(OR(AND(E295=""),(G295="")),"",E295*G295)</f>
        <v>2.4536963748614847E-3</v>
      </c>
    </row>
    <row r="296" spans="2:8" ht="15" x14ac:dyDescent="0.2">
      <c r="B296" s="5" t="s">
        <v>113</v>
      </c>
      <c r="C296" s="38">
        <v>38</v>
      </c>
      <c r="D296" s="38">
        <v>161</v>
      </c>
      <c r="E296" s="12">
        <f t="shared" ref="E296:E359" si="24">+IF(C296=0,"",C296/C$294)</f>
        <v>3.0077568466044006E-3</v>
      </c>
      <c r="F296" s="12">
        <f t="shared" ref="F296:F359" si="25">+IF(D296=0,"",D296/D$294)</f>
        <v>8.9048672566371685E-3</v>
      </c>
      <c r="G296" s="11">
        <f t="shared" ref="G296:G359" si="26">+IF(OR(AND(D296=0),(C296=0)),"0",((D296-C296)/C296))</f>
        <v>3.236842105263158</v>
      </c>
      <c r="H296" s="15">
        <f t="shared" ref="H296:H359" si="27">+IF(OR(AND(E296=""),(G296="")),"",E296*G296)</f>
        <v>9.7356340034826655E-3</v>
      </c>
    </row>
    <row r="297" spans="2:8" ht="15" x14ac:dyDescent="0.2">
      <c r="B297" s="5" t="s">
        <v>104</v>
      </c>
      <c r="C297" s="38">
        <v>236</v>
      </c>
      <c r="D297" s="38">
        <v>194</v>
      </c>
      <c r="E297" s="12">
        <f t="shared" si="24"/>
        <v>1.8679753047332593E-2</v>
      </c>
      <c r="F297" s="12">
        <f t="shared" si="25"/>
        <v>1.0730088495575222E-2</v>
      </c>
      <c r="G297" s="11">
        <f t="shared" si="26"/>
        <v>-0.17796610169491525</v>
      </c>
      <c r="H297" s="15">
        <f t="shared" si="27"/>
        <v>-3.3243628304574953E-3</v>
      </c>
    </row>
    <row r="298" spans="2:8" ht="15" x14ac:dyDescent="0.2">
      <c r="B298" s="5" t="s">
        <v>95</v>
      </c>
      <c r="C298" s="38">
        <v>41</v>
      </c>
      <c r="D298" s="38">
        <v>43</v>
      </c>
      <c r="E298" s="12">
        <f t="shared" si="24"/>
        <v>3.2452113344942218E-3</v>
      </c>
      <c r="F298" s="12">
        <f t="shared" si="25"/>
        <v>2.3783185840707964E-3</v>
      </c>
      <c r="G298" s="11">
        <f t="shared" si="26"/>
        <v>4.878048780487805E-2</v>
      </c>
      <c r="H298" s="15">
        <f t="shared" si="27"/>
        <v>1.5830299192654741E-4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15</v>
      </c>
      <c r="D300" s="38">
        <v>0</v>
      </c>
      <c r="E300" s="12">
        <f t="shared" si="24"/>
        <v>1.1872724394491056E-3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613</v>
      </c>
      <c r="D301" s="38">
        <v>691</v>
      </c>
      <c r="E301" s="12">
        <f t="shared" si="24"/>
        <v>4.8519867025486781E-2</v>
      </c>
      <c r="F301" s="12">
        <f t="shared" si="25"/>
        <v>3.8219026548672569E-2</v>
      </c>
      <c r="G301" s="11">
        <f t="shared" si="26"/>
        <v>0.12724306688417619</v>
      </c>
      <c r="H301" s="15">
        <f t="shared" si="27"/>
        <v>6.173816685135349E-3</v>
      </c>
    </row>
    <row r="302" spans="2:8" ht="15" x14ac:dyDescent="0.2">
      <c r="B302" s="5" t="s">
        <v>109</v>
      </c>
      <c r="C302" s="38">
        <v>24</v>
      </c>
      <c r="D302" s="38">
        <v>36</v>
      </c>
      <c r="E302" s="12">
        <f t="shared" si="24"/>
        <v>1.8996359031185689E-3</v>
      </c>
      <c r="F302" s="12">
        <f t="shared" si="25"/>
        <v>1.9911504424778761E-3</v>
      </c>
      <c r="G302" s="11">
        <f t="shared" si="26"/>
        <v>0.5</v>
      </c>
      <c r="H302" s="15">
        <f t="shared" si="27"/>
        <v>9.4981795155928443E-4</v>
      </c>
    </row>
    <row r="303" spans="2:8" ht="15" x14ac:dyDescent="0.2">
      <c r="B303" s="5" t="s">
        <v>108</v>
      </c>
      <c r="C303" s="38">
        <v>22</v>
      </c>
      <c r="D303" s="38">
        <v>93</v>
      </c>
      <c r="E303" s="12">
        <f t="shared" si="24"/>
        <v>1.7413329111920215E-3</v>
      </c>
      <c r="F303" s="12">
        <f t="shared" si="25"/>
        <v>5.1438053097345136E-3</v>
      </c>
      <c r="G303" s="11">
        <f t="shared" si="26"/>
        <v>3.2272727272727271</v>
      </c>
      <c r="H303" s="15">
        <f t="shared" si="27"/>
        <v>5.6197562133924331E-3</v>
      </c>
    </row>
    <row r="304" spans="2:8" ht="15" x14ac:dyDescent="0.2">
      <c r="B304" s="5" t="s">
        <v>107</v>
      </c>
      <c r="C304" s="38">
        <v>38</v>
      </c>
      <c r="D304" s="38">
        <v>115</v>
      </c>
      <c r="E304" s="12">
        <f t="shared" si="24"/>
        <v>3.0077568466044006E-3</v>
      </c>
      <c r="F304" s="12">
        <f t="shared" si="25"/>
        <v>6.360619469026549E-3</v>
      </c>
      <c r="G304" s="11">
        <f t="shared" si="26"/>
        <v>2.0263157894736841</v>
      </c>
      <c r="H304" s="15">
        <f t="shared" si="27"/>
        <v>6.0946651891720747E-3</v>
      </c>
    </row>
    <row r="305" spans="2:8" ht="15" x14ac:dyDescent="0.2">
      <c r="B305" s="5" t="s">
        <v>351</v>
      </c>
      <c r="C305" s="38">
        <v>32</v>
      </c>
      <c r="D305" s="38">
        <v>45</v>
      </c>
      <c r="E305" s="12">
        <f t="shared" si="24"/>
        <v>2.5328478708247586E-3</v>
      </c>
      <c r="F305" s="12">
        <f t="shared" si="25"/>
        <v>2.4889380530973451E-3</v>
      </c>
      <c r="G305" s="11">
        <f t="shared" si="26"/>
        <v>0.40625</v>
      </c>
      <c r="H305" s="15">
        <f t="shared" si="27"/>
        <v>1.0289694475225581E-3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231</v>
      </c>
      <c r="D307" s="38">
        <v>628</v>
      </c>
      <c r="E307" s="12">
        <f t="shared" si="24"/>
        <v>1.8283995567516226E-2</v>
      </c>
      <c r="F307" s="12">
        <f t="shared" si="25"/>
        <v>3.4734513274336284E-2</v>
      </c>
      <c r="G307" s="11">
        <f t="shared" si="26"/>
        <v>1.7186147186147187</v>
      </c>
      <c r="H307" s="15">
        <f t="shared" si="27"/>
        <v>3.142314389741966E-2</v>
      </c>
    </row>
    <row r="308" spans="2:8" ht="15" x14ac:dyDescent="0.2">
      <c r="B308" s="5" t="s">
        <v>99</v>
      </c>
      <c r="C308" s="38">
        <v>55</v>
      </c>
      <c r="D308" s="38">
        <v>260</v>
      </c>
      <c r="E308" s="12">
        <f t="shared" si="24"/>
        <v>4.3533322779800536E-3</v>
      </c>
      <c r="F308" s="12">
        <f t="shared" si="25"/>
        <v>1.4380530973451327E-2</v>
      </c>
      <c r="G308" s="11">
        <f t="shared" si="26"/>
        <v>3.7272727272727271</v>
      </c>
      <c r="H308" s="15">
        <f t="shared" si="27"/>
        <v>1.6226056672471109E-2</v>
      </c>
    </row>
    <row r="309" spans="2:8" ht="15" x14ac:dyDescent="0.2">
      <c r="B309" s="5" t="s">
        <v>96</v>
      </c>
      <c r="C309" s="38">
        <v>1</v>
      </c>
      <c r="D309" s="38">
        <v>0</v>
      </c>
      <c r="E309" s="12">
        <f t="shared" si="24"/>
        <v>7.9151495963273707E-5</v>
      </c>
      <c r="F309" s="12" t="str">
        <f t="shared" si="25"/>
        <v/>
      </c>
      <c r="G309" s="11" t="str">
        <f t="shared" si="26"/>
        <v>0</v>
      </c>
      <c r="H309" s="15">
        <f t="shared" si="27"/>
        <v>0</v>
      </c>
    </row>
    <row r="310" spans="2:8" ht="15" x14ac:dyDescent="0.2">
      <c r="B310" s="5" t="s">
        <v>106</v>
      </c>
      <c r="C310" s="38">
        <v>149</v>
      </c>
      <c r="D310" s="38">
        <v>247</v>
      </c>
      <c r="E310" s="12">
        <f t="shared" si="24"/>
        <v>1.1793572898527782E-2</v>
      </c>
      <c r="F310" s="12">
        <f t="shared" si="25"/>
        <v>1.366150442477876E-2</v>
      </c>
      <c r="G310" s="11">
        <f t="shared" si="26"/>
        <v>0.65771812080536918</v>
      </c>
      <c r="H310" s="15">
        <f t="shared" si="27"/>
        <v>7.7568466044008241E-3</v>
      </c>
    </row>
    <row r="311" spans="2:8" ht="15" x14ac:dyDescent="0.2">
      <c r="B311" s="5" t="s">
        <v>102</v>
      </c>
      <c r="C311" s="38">
        <v>19</v>
      </c>
      <c r="D311" s="38">
        <v>78</v>
      </c>
      <c r="E311" s="12">
        <f t="shared" si="24"/>
        <v>1.5038784233022003E-3</v>
      </c>
      <c r="F311" s="12">
        <f t="shared" si="25"/>
        <v>4.3141592920353982E-3</v>
      </c>
      <c r="G311" s="11">
        <f t="shared" si="26"/>
        <v>3.1052631578947367</v>
      </c>
      <c r="H311" s="15">
        <f t="shared" si="27"/>
        <v>4.6699382618331483E-3</v>
      </c>
    </row>
    <row r="312" spans="2:8" ht="15" x14ac:dyDescent="0.2">
      <c r="B312" s="5" t="s">
        <v>97</v>
      </c>
      <c r="C312" s="38">
        <v>1</v>
      </c>
      <c r="D312" s="38">
        <v>0</v>
      </c>
      <c r="E312" s="12">
        <f t="shared" si="24"/>
        <v>7.9151495963273707E-5</v>
      </c>
      <c r="F312" s="12" t="str">
        <f t="shared" si="25"/>
        <v/>
      </c>
      <c r="G312" s="11" t="str">
        <f t="shared" si="26"/>
        <v>0</v>
      </c>
      <c r="H312" s="15">
        <f t="shared" si="27"/>
        <v>0</v>
      </c>
    </row>
    <row r="313" spans="2:8" ht="15" x14ac:dyDescent="0.2">
      <c r="B313" s="5" t="s">
        <v>352</v>
      </c>
      <c r="C313" s="38">
        <v>0</v>
      </c>
      <c r="D313" s="38">
        <v>20</v>
      </c>
      <c r="E313" s="12" t="str">
        <f t="shared" si="24"/>
        <v/>
      </c>
      <c r="F313" s="12">
        <f t="shared" si="25"/>
        <v>1.1061946902654867E-3</v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694</v>
      </c>
      <c r="D314" s="38">
        <v>1105</v>
      </c>
      <c r="E314" s="12">
        <f t="shared" si="24"/>
        <v>5.4931138198511954E-2</v>
      </c>
      <c r="F314" s="12">
        <f t="shared" si="25"/>
        <v>6.1117256637168139E-2</v>
      </c>
      <c r="G314" s="11">
        <f t="shared" si="26"/>
        <v>0.59221902017291062</v>
      </c>
      <c r="H314" s="15">
        <f t="shared" si="27"/>
        <v>3.2531264840905495E-2</v>
      </c>
    </row>
    <row r="315" spans="2:8" ht="15" x14ac:dyDescent="0.2">
      <c r="B315" s="5" t="s">
        <v>354</v>
      </c>
      <c r="C315" s="38">
        <v>236</v>
      </c>
      <c r="D315" s="38">
        <v>32</v>
      </c>
      <c r="E315" s="12">
        <f t="shared" si="24"/>
        <v>1.8679753047332593E-2</v>
      </c>
      <c r="F315" s="12">
        <f t="shared" si="25"/>
        <v>1.7699115044247787E-3</v>
      </c>
      <c r="G315" s="11">
        <f t="shared" si="26"/>
        <v>-0.86440677966101698</v>
      </c>
      <c r="H315" s="15">
        <f t="shared" si="27"/>
        <v>-1.6146905176507836E-2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139</v>
      </c>
      <c r="D317" s="38">
        <v>164</v>
      </c>
      <c r="E317" s="12">
        <f t="shared" si="24"/>
        <v>1.1002057938895046E-2</v>
      </c>
      <c r="F317" s="12">
        <f t="shared" si="25"/>
        <v>9.070796460176991E-3</v>
      </c>
      <c r="G317" s="11">
        <f t="shared" si="26"/>
        <v>0.17985611510791366</v>
      </c>
      <c r="H317" s="15">
        <f t="shared" si="27"/>
        <v>1.9787873990818427E-3</v>
      </c>
    </row>
    <row r="318" spans="2:8" ht="15" x14ac:dyDescent="0.2">
      <c r="B318" s="5" t="s">
        <v>355</v>
      </c>
      <c r="C318" s="38">
        <v>440</v>
      </c>
      <c r="D318" s="38">
        <v>533</v>
      </c>
      <c r="E318" s="12">
        <f t="shared" si="24"/>
        <v>3.4826658223840429E-2</v>
      </c>
      <c r="F318" s="12">
        <f t="shared" si="25"/>
        <v>2.9480088495575221E-2</v>
      </c>
      <c r="G318" s="11">
        <f t="shared" si="26"/>
        <v>0.21136363636363636</v>
      </c>
      <c r="H318" s="15">
        <f t="shared" si="27"/>
        <v>7.3610891245844542E-3</v>
      </c>
    </row>
    <row r="319" spans="2:8" ht="15" x14ac:dyDescent="0.2">
      <c r="B319" s="5" t="s">
        <v>115</v>
      </c>
      <c r="C319" s="38">
        <v>108</v>
      </c>
      <c r="D319" s="38">
        <v>96</v>
      </c>
      <c r="E319" s="12">
        <f t="shared" si="24"/>
        <v>8.5483615640335603E-3</v>
      </c>
      <c r="F319" s="12">
        <f t="shared" si="25"/>
        <v>5.3097345132743362E-3</v>
      </c>
      <c r="G319" s="11">
        <f t="shared" si="26"/>
        <v>-0.1111111111111111</v>
      </c>
      <c r="H319" s="15">
        <f t="shared" si="27"/>
        <v>-9.4981795155928443E-4</v>
      </c>
    </row>
    <row r="320" spans="2:8" ht="15" x14ac:dyDescent="0.2">
      <c r="B320" s="5" t="s">
        <v>114</v>
      </c>
      <c r="C320" s="38">
        <v>2</v>
      </c>
      <c r="D320" s="38">
        <v>2</v>
      </c>
      <c r="E320" s="12">
        <f t="shared" si="24"/>
        <v>1.5830299192654741E-4</v>
      </c>
      <c r="F320" s="12">
        <f t="shared" si="25"/>
        <v>1.1061946902654867E-4</v>
      </c>
      <c r="G320" s="11">
        <f t="shared" si="26"/>
        <v>0</v>
      </c>
      <c r="H320" s="15">
        <f t="shared" si="27"/>
        <v>0</v>
      </c>
    </row>
    <row r="321" spans="2:8" ht="15" x14ac:dyDescent="0.2">
      <c r="B321" s="5" t="s">
        <v>98</v>
      </c>
      <c r="C321" s="38">
        <v>17</v>
      </c>
      <c r="D321" s="38">
        <v>24</v>
      </c>
      <c r="E321" s="12">
        <f t="shared" si="24"/>
        <v>1.345575431375653E-3</v>
      </c>
      <c r="F321" s="12">
        <f t="shared" si="25"/>
        <v>1.3274336283185841E-3</v>
      </c>
      <c r="G321" s="11">
        <f t="shared" si="26"/>
        <v>0.41176470588235292</v>
      </c>
      <c r="H321" s="15">
        <f t="shared" si="27"/>
        <v>5.5406047174291588E-4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26</v>
      </c>
      <c r="D323" s="38">
        <v>49</v>
      </c>
      <c r="E323" s="12">
        <f t="shared" si="24"/>
        <v>2.0579388950451162E-3</v>
      </c>
      <c r="F323" s="12">
        <f t="shared" si="25"/>
        <v>2.7101769911504424E-3</v>
      </c>
      <c r="G323" s="11">
        <f t="shared" si="26"/>
        <v>0.88461538461538458</v>
      </c>
      <c r="H323" s="15">
        <f t="shared" si="27"/>
        <v>1.820484407155295E-3</v>
      </c>
    </row>
    <row r="324" spans="2:8" ht="15" x14ac:dyDescent="0.2">
      <c r="B324" s="5" t="s">
        <v>473</v>
      </c>
      <c r="C324" s="38">
        <v>9</v>
      </c>
      <c r="D324" s="38">
        <v>19</v>
      </c>
      <c r="E324" s="12">
        <f t="shared" si="24"/>
        <v>7.1236346366946332E-4</v>
      </c>
      <c r="F324" s="12">
        <f t="shared" si="25"/>
        <v>1.0508849557522124E-3</v>
      </c>
      <c r="G324" s="11">
        <f t="shared" si="26"/>
        <v>1.1111111111111112</v>
      </c>
      <c r="H324" s="15">
        <f t="shared" si="27"/>
        <v>7.915149596327371E-4</v>
      </c>
    </row>
    <row r="325" spans="2:8" ht="15" x14ac:dyDescent="0.2">
      <c r="B325" s="5" t="s">
        <v>474</v>
      </c>
      <c r="C325" s="38">
        <v>0</v>
      </c>
      <c r="D325" s="38">
        <v>2</v>
      </c>
      <c r="E325" s="12" t="str">
        <f t="shared" si="24"/>
        <v/>
      </c>
      <c r="F325" s="12">
        <f t="shared" si="25"/>
        <v>1.1061946902654867E-4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84</v>
      </c>
      <c r="D326" s="38">
        <v>225</v>
      </c>
      <c r="E326" s="12">
        <f t="shared" si="24"/>
        <v>6.6487256609149914E-3</v>
      </c>
      <c r="F326" s="12">
        <f t="shared" si="25"/>
        <v>1.2444690265486726E-2</v>
      </c>
      <c r="G326" s="11">
        <f t="shared" si="26"/>
        <v>1.6785714285714286</v>
      </c>
      <c r="H326" s="15">
        <f t="shared" si="27"/>
        <v>1.1160360930821593E-2</v>
      </c>
    </row>
    <row r="327" spans="2:8" ht="15" x14ac:dyDescent="0.2">
      <c r="B327" s="5" t="s">
        <v>358</v>
      </c>
      <c r="C327" s="38">
        <v>3</v>
      </c>
      <c r="D327" s="38">
        <v>1</v>
      </c>
      <c r="E327" s="12">
        <f t="shared" si="24"/>
        <v>2.3745448788982111E-4</v>
      </c>
      <c r="F327" s="12">
        <f t="shared" si="25"/>
        <v>5.5309734513274336E-5</v>
      </c>
      <c r="G327" s="11">
        <f t="shared" si="26"/>
        <v>-0.66666666666666663</v>
      </c>
      <c r="H327" s="15">
        <f t="shared" si="27"/>
        <v>-1.5830299192654739E-4</v>
      </c>
    </row>
    <row r="328" spans="2:8" ht="15" x14ac:dyDescent="0.2">
      <c r="B328" s="5" t="s">
        <v>116</v>
      </c>
      <c r="C328" s="38">
        <v>20</v>
      </c>
      <c r="D328" s="38">
        <v>0</v>
      </c>
      <c r="E328" s="12">
        <f t="shared" si="24"/>
        <v>1.5830299192654742E-3</v>
      </c>
      <c r="F328" s="12" t="str">
        <f t="shared" si="25"/>
        <v/>
      </c>
      <c r="G328" s="11" t="str">
        <f t="shared" si="26"/>
        <v>0</v>
      </c>
      <c r="H328" s="15">
        <f t="shared" si="27"/>
        <v>0</v>
      </c>
    </row>
    <row r="329" spans="2:8" ht="15" x14ac:dyDescent="0.2">
      <c r="B329" s="5" t="s">
        <v>359</v>
      </c>
      <c r="C329" s="38">
        <v>0</v>
      </c>
      <c r="D329" s="38">
        <v>6</v>
      </c>
      <c r="E329" s="12" t="str">
        <f t="shared" si="24"/>
        <v/>
      </c>
      <c r="F329" s="12">
        <f t="shared" si="25"/>
        <v>3.3185840707964601E-4</v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34</v>
      </c>
      <c r="D330" s="38">
        <v>47</v>
      </c>
      <c r="E330" s="12">
        <f t="shared" si="24"/>
        <v>2.691150862751306E-3</v>
      </c>
      <c r="F330" s="12">
        <f t="shared" si="25"/>
        <v>2.5995575221238938E-3</v>
      </c>
      <c r="G330" s="11">
        <f t="shared" si="26"/>
        <v>0.38235294117647056</v>
      </c>
      <c r="H330" s="15">
        <f t="shared" si="27"/>
        <v>1.0289694475225581E-3</v>
      </c>
    </row>
    <row r="331" spans="2:8" ht="15" x14ac:dyDescent="0.2">
      <c r="B331" s="5" t="s">
        <v>117</v>
      </c>
      <c r="C331" s="38">
        <v>0</v>
      </c>
      <c r="D331" s="38">
        <v>4</v>
      </c>
      <c r="E331" s="12" t="str">
        <f t="shared" si="24"/>
        <v/>
      </c>
      <c r="F331" s="12">
        <f t="shared" si="25"/>
        <v>2.2123893805309734E-4</v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1710</v>
      </c>
      <c r="D332" s="38">
        <v>1724</v>
      </c>
      <c r="E332" s="12">
        <f t="shared" si="24"/>
        <v>0.13534905809719805</v>
      </c>
      <c r="F332" s="12">
        <f t="shared" si="25"/>
        <v>9.535398230088496E-2</v>
      </c>
      <c r="G332" s="11">
        <f t="shared" si="26"/>
        <v>8.1871345029239772E-3</v>
      </c>
      <c r="H332" s="15">
        <f t="shared" si="27"/>
        <v>1.108120943485832E-3</v>
      </c>
    </row>
    <row r="333" spans="2:8" ht="15" x14ac:dyDescent="0.2">
      <c r="B333" s="5" t="s">
        <v>130</v>
      </c>
      <c r="C333" s="38">
        <v>701</v>
      </c>
      <c r="D333" s="38">
        <v>503</v>
      </c>
      <c r="E333" s="12">
        <f t="shared" si="24"/>
        <v>5.5485198670254865E-2</v>
      </c>
      <c r="F333" s="12">
        <f t="shared" si="25"/>
        <v>2.7820796460176992E-2</v>
      </c>
      <c r="G333" s="11">
        <f t="shared" si="26"/>
        <v>-0.28245363766048504</v>
      </c>
      <c r="H333" s="15">
        <f t="shared" si="27"/>
        <v>-1.5671996200728195E-2</v>
      </c>
    </row>
    <row r="334" spans="2:8" ht="15" x14ac:dyDescent="0.2">
      <c r="B334" s="5" t="s">
        <v>119</v>
      </c>
      <c r="C334" s="38">
        <v>659</v>
      </c>
      <c r="D334" s="38">
        <v>1114</v>
      </c>
      <c r="E334" s="12">
        <f t="shared" si="24"/>
        <v>5.2160835839797373E-2</v>
      </c>
      <c r="F334" s="12">
        <f t="shared" si="25"/>
        <v>6.1615044247787611E-2</v>
      </c>
      <c r="G334" s="11">
        <f t="shared" si="26"/>
        <v>0.69044006069802732</v>
      </c>
      <c r="H334" s="15">
        <f t="shared" si="27"/>
        <v>3.6013930663289534E-2</v>
      </c>
    </row>
    <row r="335" spans="2:8" ht="15" x14ac:dyDescent="0.2">
      <c r="B335" s="5" t="s">
        <v>128</v>
      </c>
      <c r="C335" s="38">
        <v>181</v>
      </c>
      <c r="D335" s="38">
        <v>210</v>
      </c>
      <c r="E335" s="12">
        <f t="shared" si="24"/>
        <v>1.4326420769352541E-2</v>
      </c>
      <c r="F335" s="12">
        <f t="shared" si="25"/>
        <v>1.1615044247787611E-2</v>
      </c>
      <c r="G335" s="11">
        <f t="shared" si="26"/>
        <v>0.16022099447513813</v>
      </c>
      <c r="H335" s="15">
        <f t="shared" si="27"/>
        <v>2.2953933829349378E-3</v>
      </c>
    </row>
    <row r="336" spans="2:8" ht="15" x14ac:dyDescent="0.2">
      <c r="B336" s="5" t="s">
        <v>132</v>
      </c>
      <c r="C336" s="38">
        <v>0</v>
      </c>
      <c r="D336" s="38">
        <v>6</v>
      </c>
      <c r="E336" s="12" t="str">
        <f t="shared" si="24"/>
        <v/>
      </c>
      <c r="F336" s="12">
        <f t="shared" si="25"/>
        <v>3.3185840707964601E-4</v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5</v>
      </c>
      <c r="D337" s="38">
        <v>10</v>
      </c>
      <c r="E337" s="12">
        <f t="shared" si="24"/>
        <v>3.9575747981636855E-4</v>
      </c>
      <c r="F337" s="12">
        <f t="shared" si="25"/>
        <v>5.5309734513274336E-4</v>
      </c>
      <c r="G337" s="11">
        <f t="shared" si="26"/>
        <v>1</v>
      </c>
      <c r="H337" s="15">
        <f t="shared" si="27"/>
        <v>3.9575747981636855E-4</v>
      </c>
    </row>
    <row r="338" spans="2:8" ht="15" x14ac:dyDescent="0.2">
      <c r="B338" s="5" t="s">
        <v>362</v>
      </c>
      <c r="C338" s="38">
        <v>1</v>
      </c>
      <c r="D338" s="38">
        <v>1</v>
      </c>
      <c r="E338" s="12">
        <f t="shared" si="24"/>
        <v>7.9151495963273707E-5</v>
      </c>
      <c r="F338" s="12">
        <f t="shared" si="25"/>
        <v>5.5309734513274336E-5</v>
      </c>
      <c r="G338" s="11">
        <f t="shared" si="26"/>
        <v>0</v>
      </c>
      <c r="H338" s="15">
        <f t="shared" si="27"/>
        <v>0</v>
      </c>
    </row>
    <row r="339" spans="2:8" ht="15" x14ac:dyDescent="0.2">
      <c r="B339" s="5" t="s">
        <v>363</v>
      </c>
      <c r="C339" s="38">
        <v>16</v>
      </c>
      <c r="D339" s="38">
        <v>28</v>
      </c>
      <c r="E339" s="12">
        <f t="shared" si="24"/>
        <v>1.2664239354123793E-3</v>
      </c>
      <c r="F339" s="12">
        <f t="shared" si="25"/>
        <v>1.5486725663716814E-3</v>
      </c>
      <c r="G339" s="11">
        <f t="shared" si="26"/>
        <v>0.75</v>
      </c>
      <c r="H339" s="15">
        <f t="shared" si="27"/>
        <v>9.4981795155928443E-4</v>
      </c>
    </row>
    <row r="340" spans="2:8" ht="15" x14ac:dyDescent="0.2">
      <c r="B340" s="5" t="s">
        <v>364</v>
      </c>
      <c r="C340" s="38">
        <v>1</v>
      </c>
      <c r="D340" s="38">
        <v>1</v>
      </c>
      <c r="E340" s="12">
        <f t="shared" si="24"/>
        <v>7.9151495963273707E-5</v>
      </c>
      <c r="F340" s="12">
        <f t="shared" si="25"/>
        <v>5.5309734513274336E-5</v>
      </c>
      <c r="G340" s="11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1</v>
      </c>
      <c r="D341" s="38">
        <v>1</v>
      </c>
      <c r="E341" s="12">
        <f t="shared" si="24"/>
        <v>7.9151495963273707E-5</v>
      </c>
      <c r="F341" s="12">
        <f t="shared" si="25"/>
        <v>5.5309734513274336E-5</v>
      </c>
      <c r="G341" s="11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15</v>
      </c>
      <c r="D342" s="38">
        <v>25</v>
      </c>
      <c r="E342" s="12">
        <f t="shared" si="24"/>
        <v>1.1872724394491056E-3</v>
      </c>
      <c r="F342" s="12">
        <f t="shared" si="25"/>
        <v>1.3827433628318584E-3</v>
      </c>
      <c r="G342" s="11">
        <f t="shared" si="26"/>
        <v>0.66666666666666663</v>
      </c>
      <c r="H342" s="15">
        <f t="shared" si="27"/>
        <v>7.915149596327371E-4</v>
      </c>
    </row>
    <row r="343" spans="2:8" ht="15" x14ac:dyDescent="0.2">
      <c r="B343" s="5" t="s">
        <v>129</v>
      </c>
      <c r="C343" s="38">
        <v>48</v>
      </c>
      <c r="D343" s="38">
        <v>53</v>
      </c>
      <c r="E343" s="12">
        <f t="shared" si="24"/>
        <v>3.7992718062371377E-3</v>
      </c>
      <c r="F343" s="12">
        <f t="shared" si="25"/>
        <v>2.9314159292035398E-3</v>
      </c>
      <c r="G343" s="11">
        <f t="shared" si="26"/>
        <v>0.10416666666666667</v>
      </c>
      <c r="H343" s="15">
        <f t="shared" si="27"/>
        <v>3.9575747981636855E-4</v>
      </c>
    </row>
    <row r="344" spans="2:8" ht="15" x14ac:dyDescent="0.2">
      <c r="B344" s="5" t="s">
        <v>131</v>
      </c>
      <c r="C344" s="38">
        <v>48</v>
      </c>
      <c r="D344" s="38">
        <v>115</v>
      </c>
      <c r="E344" s="12">
        <f t="shared" si="24"/>
        <v>3.7992718062371377E-3</v>
      </c>
      <c r="F344" s="12">
        <f t="shared" si="25"/>
        <v>6.360619469026549E-3</v>
      </c>
      <c r="G344" s="11">
        <f t="shared" si="26"/>
        <v>1.3958333333333333</v>
      </c>
      <c r="H344" s="15">
        <f t="shared" si="27"/>
        <v>5.3031502295393376E-3</v>
      </c>
    </row>
    <row r="345" spans="2:8" ht="15" x14ac:dyDescent="0.2">
      <c r="B345" s="5" t="s">
        <v>366</v>
      </c>
      <c r="C345" s="38">
        <v>464</v>
      </c>
      <c r="D345" s="38">
        <v>496</v>
      </c>
      <c r="E345" s="12">
        <f t="shared" si="24"/>
        <v>3.6726294126958998E-2</v>
      </c>
      <c r="F345" s="12">
        <f t="shared" si="25"/>
        <v>2.743362831858407E-2</v>
      </c>
      <c r="G345" s="11">
        <f t="shared" si="26"/>
        <v>6.8965517241379309E-2</v>
      </c>
      <c r="H345" s="15">
        <f t="shared" si="27"/>
        <v>2.5328478708247586E-3</v>
      </c>
    </row>
    <row r="346" spans="2:8" ht="15" x14ac:dyDescent="0.2">
      <c r="B346" s="5" t="s">
        <v>122</v>
      </c>
      <c r="C346" s="38">
        <v>17</v>
      </c>
      <c r="D346" s="38">
        <v>4</v>
      </c>
      <c r="E346" s="12">
        <f t="shared" si="24"/>
        <v>1.345575431375653E-3</v>
      </c>
      <c r="F346" s="12">
        <f t="shared" si="25"/>
        <v>2.2123893805309734E-4</v>
      </c>
      <c r="G346" s="11">
        <f t="shared" si="26"/>
        <v>-0.76470588235294112</v>
      </c>
      <c r="H346" s="15">
        <f t="shared" si="27"/>
        <v>-1.0289694475225581E-3</v>
      </c>
    </row>
    <row r="347" spans="2:8" ht="15" x14ac:dyDescent="0.2">
      <c r="B347" s="5" t="s">
        <v>121</v>
      </c>
      <c r="C347" s="38">
        <v>59</v>
      </c>
      <c r="D347" s="38">
        <v>167</v>
      </c>
      <c r="E347" s="12">
        <f t="shared" si="24"/>
        <v>4.6699382618331483E-3</v>
      </c>
      <c r="F347" s="12">
        <f t="shared" si="25"/>
        <v>9.2367256637168136E-3</v>
      </c>
      <c r="G347" s="11">
        <f t="shared" si="26"/>
        <v>1.8305084745762712</v>
      </c>
      <c r="H347" s="15">
        <f t="shared" si="27"/>
        <v>8.5483615640335603E-3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5</v>
      </c>
      <c r="E350" s="12" t="str">
        <f t="shared" si="24"/>
        <v/>
      </c>
      <c r="F350" s="12">
        <f t="shared" si="25"/>
        <v>2.7654867256637168E-4</v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188</v>
      </c>
      <c r="E351" s="12" t="str">
        <f t="shared" si="24"/>
        <v/>
      </c>
      <c r="F351" s="12">
        <f t="shared" si="25"/>
        <v>1.0398230088495575E-2</v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178</v>
      </c>
      <c r="D354" s="38">
        <v>1136</v>
      </c>
      <c r="E354" s="12">
        <f t="shared" si="24"/>
        <v>1.4088966281462719E-2</v>
      </c>
      <c r="F354" s="12">
        <f t="shared" si="25"/>
        <v>6.2831858407079652E-2</v>
      </c>
      <c r="G354" s="11">
        <f t="shared" si="26"/>
        <v>5.382022471910112</v>
      </c>
      <c r="H354" s="15">
        <f t="shared" si="27"/>
        <v>7.5827133132816207E-2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1</v>
      </c>
      <c r="D356" s="38">
        <v>2</v>
      </c>
      <c r="E356" s="12">
        <f t="shared" si="24"/>
        <v>7.9151495963273707E-5</v>
      </c>
      <c r="F356" s="12">
        <f t="shared" si="25"/>
        <v>1.1061946902654867E-4</v>
      </c>
      <c r="G356" s="11">
        <f t="shared" si="26"/>
        <v>1</v>
      </c>
      <c r="H356" s="15">
        <f t="shared" si="27"/>
        <v>7.9151495963273707E-5</v>
      </c>
    </row>
    <row r="357" spans="2:8" ht="15" x14ac:dyDescent="0.2">
      <c r="B357" s="5" t="s">
        <v>372</v>
      </c>
      <c r="C357" s="38">
        <v>6</v>
      </c>
      <c r="D357" s="38">
        <v>7</v>
      </c>
      <c r="E357" s="12">
        <f t="shared" si="24"/>
        <v>4.7490897577964221E-4</v>
      </c>
      <c r="F357" s="12">
        <f t="shared" si="25"/>
        <v>3.8716814159292035E-4</v>
      </c>
      <c r="G357" s="11">
        <f t="shared" si="26"/>
        <v>0.16666666666666666</v>
      </c>
      <c r="H357" s="15">
        <f t="shared" si="27"/>
        <v>7.9151495963273693E-5</v>
      </c>
    </row>
    <row r="358" spans="2:8" ht="15" x14ac:dyDescent="0.2">
      <c r="B358" s="5" t="s">
        <v>127</v>
      </c>
      <c r="C358" s="38">
        <v>35</v>
      </c>
      <c r="D358" s="38">
        <v>122</v>
      </c>
      <c r="E358" s="12">
        <f t="shared" si="24"/>
        <v>2.7703023587145798E-3</v>
      </c>
      <c r="F358" s="12">
        <f t="shared" si="25"/>
        <v>6.7477876106194689E-3</v>
      </c>
      <c r="G358" s="11">
        <f t="shared" si="26"/>
        <v>2.4857142857142858</v>
      </c>
      <c r="H358" s="15">
        <f t="shared" si="27"/>
        <v>6.8861801488048126E-3</v>
      </c>
    </row>
    <row r="359" spans="2:8" ht="15" x14ac:dyDescent="0.2">
      <c r="B359" s="5" t="s">
        <v>123</v>
      </c>
      <c r="C359" s="38">
        <v>3</v>
      </c>
      <c r="D359" s="38">
        <v>15</v>
      </c>
      <c r="E359" s="12">
        <f t="shared" si="24"/>
        <v>2.3745448788982111E-4</v>
      </c>
      <c r="F359" s="12">
        <f t="shared" si="25"/>
        <v>8.2964601769911503E-4</v>
      </c>
      <c r="G359" s="11">
        <f t="shared" si="26"/>
        <v>4</v>
      </c>
      <c r="H359" s="15">
        <f t="shared" si="27"/>
        <v>9.4981795155928443E-4</v>
      </c>
    </row>
    <row r="360" spans="2:8" ht="15" x14ac:dyDescent="0.2">
      <c r="B360" s="5" t="s">
        <v>373</v>
      </c>
      <c r="C360" s="38">
        <v>4</v>
      </c>
      <c r="D360" s="38">
        <v>16</v>
      </c>
      <c r="E360" s="12">
        <f t="shared" ref="E360:E423" si="28">+IF(C360=0,"",C360/C$294)</f>
        <v>3.1660598385309483E-4</v>
      </c>
      <c r="F360" s="12">
        <f t="shared" ref="F360:F423" si="29">+IF(D360=0,"",D360/D$294)</f>
        <v>8.8495575221238937E-4</v>
      </c>
      <c r="G360" s="11">
        <f t="shared" ref="G360:G423" si="30">+IF(OR(AND(D360=0),(C360=0)),"0",((D360-C360)/C360))</f>
        <v>3</v>
      </c>
      <c r="H360" s="15">
        <f t="shared" ref="H360:H423" si="31">+IF(OR(AND(E360=""),(G360="")),"",E360*G360)</f>
        <v>9.4981795155928443E-4</v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</v>
      </c>
      <c r="E362" s="12" t="str">
        <f t="shared" si="28"/>
        <v/>
      </c>
      <c r="F362" s="12">
        <f t="shared" si="29"/>
        <v>5.5309734513274336E-5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11</v>
      </c>
      <c r="D363" s="38">
        <v>7</v>
      </c>
      <c r="E363" s="12">
        <f t="shared" si="28"/>
        <v>8.7066645559601076E-4</v>
      </c>
      <c r="F363" s="12">
        <f t="shared" si="29"/>
        <v>3.8716814159292035E-4</v>
      </c>
      <c r="G363" s="11">
        <f t="shared" si="30"/>
        <v>-0.36363636363636365</v>
      </c>
      <c r="H363" s="15">
        <f t="shared" si="31"/>
        <v>-3.1660598385309483E-4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1</v>
      </c>
      <c r="D365" s="38">
        <v>0</v>
      </c>
      <c r="E365" s="12">
        <f t="shared" si="28"/>
        <v>7.9151495963273707E-5</v>
      </c>
      <c r="F365" s="12" t="str">
        <f t="shared" si="29"/>
        <v/>
      </c>
      <c r="G365" s="11" t="str">
        <f t="shared" si="30"/>
        <v>0</v>
      </c>
      <c r="H365" s="15">
        <f t="shared" si="31"/>
        <v>0</v>
      </c>
    </row>
    <row r="366" spans="2:8" ht="15" x14ac:dyDescent="0.2">
      <c r="B366" s="5" t="s">
        <v>475</v>
      </c>
      <c r="C366" s="38">
        <v>0</v>
      </c>
      <c r="D366" s="38">
        <v>2</v>
      </c>
      <c r="E366" s="12" t="str">
        <f t="shared" si="28"/>
        <v/>
      </c>
      <c r="F366" s="12">
        <f t="shared" si="29"/>
        <v>1.1061946902654867E-4</v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7</v>
      </c>
      <c r="D367" s="38">
        <v>0</v>
      </c>
      <c r="E367" s="12">
        <f t="shared" si="28"/>
        <v>5.5406047174291599E-4</v>
      </c>
      <c r="F367" s="12" t="str">
        <f t="shared" si="29"/>
        <v/>
      </c>
      <c r="G367" s="11" t="str">
        <f t="shared" si="30"/>
        <v>0</v>
      </c>
      <c r="H367" s="15">
        <f t="shared" si="31"/>
        <v>0</v>
      </c>
    </row>
    <row r="368" spans="2:8" ht="15" x14ac:dyDescent="0.2">
      <c r="B368" s="5" t="s">
        <v>380</v>
      </c>
      <c r="C368" s="38">
        <v>0</v>
      </c>
      <c r="D368" s="38">
        <v>11</v>
      </c>
      <c r="E368" s="12" t="str">
        <f t="shared" si="28"/>
        <v/>
      </c>
      <c r="F368" s="12">
        <f t="shared" si="29"/>
        <v>6.0840707964601769E-4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54</v>
      </c>
      <c r="E369" s="12" t="str">
        <f t="shared" si="28"/>
        <v/>
      </c>
      <c r="F369" s="12">
        <f t="shared" si="29"/>
        <v>2.9867256637168141E-3</v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6</v>
      </c>
      <c r="D370" s="38">
        <v>124</v>
      </c>
      <c r="E370" s="12">
        <f t="shared" si="28"/>
        <v>4.7490897577964221E-4</v>
      </c>
      <c r="F370" s="12">
        <f t="shared" si="29"/>
        <v>6.8584070796460176E-3</v>
      </c>
      <c r="G370" s="11">
        <f t="shared" si="30"/>
        <v>19.666666666666668</v>
      </c>
      <c r="H370" s="15">
        <f t="shared" si="31"/>
        <v>9.3398765236662983E-3</v>
      </c>
    </row>
    <row r="371" spans="2:8" ht="15" x14ac:dyDescent="0.2">
      <c r="B371" s="5" t="s">
        <v>136</v>
      </c>
      <c r="C371" s="38">
        <v>5</v>
      </c>
      <c r="D371" s="38">
        <v>0</v>
      </c>
      <c r="E371" s="12">
        <f t="shared" si="28"/>
        <v>3.9575747981636855E-4</v>
      </c>
      <c r="F371" s="12" t="str">
        <f t="shared" si="29"/>
        <v/>
      </c>
      <c r="G371" s="11" t="str">
        <f t="shared" si="30"/>
        <v>0</v>
      </c>
      <c r="H371" s="15">
        <f t="shared" si="31"/>
        <v>0</v>
      </c>
    </row>
    <row r="372" spans="2:8" ht="15" x14ac:dyDescent="0.2">
      <c r="B372" s="5" t="s">
        <v>137</v>
      </c>
      <c r="C372" s="38">
        <v>7</v>
      </c>
      <c r="D372" s="38">
        <v>40</v>
      </c>
      <c r="E372" s="12">
        <f t="shared" si="28"/>
        <v>5.5406047174291599E-4</v>
      </c>
      <c r="F372" s="12">
        <f t="shared" si="29"/>
        <v>2.2123893805309734E-3</v>
      </c>
      <c r="G372" s="11">
        <f t="shared" si="30"/>
        <v>4.7142857142857144</v>
      </c>
      <c r="H372" s="15">
        <f t="shared" si="31"/>
        <v>2.6119993667880325E-3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9</v>
      </c>
      <c r="D375" s="38">
        <v>24</v>
      </c>
      <c r="E375" s="12">
        <f t="shared" si="28"/>
        <v>7.1236346366946332E-4</v>
      </c>
      <c r="F375" s="12">
        <f t="shared" si="29"/>
        <v>1.3274336283185841E-3</v>
      </c>
      <c r="G375" s="11">
        <f t="shared" si="30"/>
        <v>1.6666666666666667</v>
      </c>
      <c r="H375" s="15">
        <f t="shared" si="31"/>
        <v>1.1872724394491056E-3</v>
      </c>
    </row>
    <row r="376" spans="2:8" ht="15" x14ac:dyDescent="0.2">
      <c r="B376" s="5" t="s">
        <v>141</v>
      </c>
      <c r="C376" s="38">
        <v>8</v>
      </c>
      <c r="D376" s="38">
        <v>12</v>
      </c>
      <c r="E376" s="12">
        <f t="shared" si="28"/>
        <v>6.3321196770618966E-4</v>
      </c>
      <c r="F376" s="12">
        <f t="shared" si="29"/>
        <v>6.6371681415929203E-4</v>
      </c>
      <c r="G376" s="11">
        <f t="shared" si="30"/>
        <v>0.5</v>
      </c>
      <c r="H376" s="15">
        <f t="shared" si="31"/>
        <v>3.1660598385309483E-4</v>
      </c>
    </row>
    <row r="377" spans="2:8" ht="15" x14ac:dyDescent="0.2">
      <c r="B377" s="5" t="s">
        <v>150</v>
      </c>
      <c r="C377" s="38">
        <v>105</v>
      </c>
      <c r="D377" s="38">
        <v>143</v>
      </c>
      <c r="E377" s="12">
        <f t="shared" si="28"/>
        <v>8.3109070761437399E-3</v>
      </c>
      <c r="F377" s="12">
        <f t="shared" si="29"/>
        <v>7.9092920353982295E-3</v>
      </c>
      <c r="G377" s="11">
        <f t="shared" si="30"/>
        <v>0.3619047619047619</v>
      </c>
      <c r="H377" s="15">
        <f t="shared" si="31"/>
        <v>3.0077568466044011E-3</v>
      </c>
    </row>
    <row r="378" spans="2:8" ht="15" x14ac:dyDescent="0.2">
      <c r="B378" s="5" t="s">
        <v>149</v>
      </c>
      <c r="C378" s="38">
        <v>167</v>
      </c>
      <c r="D378" s="38">
        <v>173</v>
      </c>
      <c r="E378" s="12">
        <f t="shared" si="28"/>
        <v>1.3218299825866709E-2</v>
      </c>
      <c r="F378" s="12">
        <f t="shared" si="29"/>
        <v>9.5685840707964605E-3</v>
      </c>
      <c r="G378" s="11">
        <f t="shared" si="30"/>
        <v>3.5928143712574849E-2</v>
      </c>
      <c r="H378" s="15">
        <f t="shared" si="31"/>
        <v>4.7490897577964221E-4</v>
      </c>
    </row>
    <row r="379" spans="2:8" ht="15" x14ac:dyDescent="0.2">
      <c r="B379" s="5" t="s">
        <v>384</v>
      </c>
      <c r="C379" s="38">
        <v>2</v>
      </c>
      <c r="D379" s="38">
        <v>21</v>
      </c>
      <c r="E379" s="12">
        <f t="shared" si="28"/>
        <v>1.5830299192654741E-4</v>
      </c>
      <c r="F379" s="12">
        <f t="shared" si="29"/>
        <v>1.161504424778761E-3</v>
      </c>
      <c r="G379" s="11">
        <f t="shared" si="30"/>
        <v>9.5</v>
      </c>
      <c r="H379" s="15">
        <f t="shared" si="31"/>
        <v>1.5038784233022005E-3</v>
      </c>
    </row>
    <row r="380" spans="2:8" ht="15" x14ac:dyDescent="0.2">
      <c r="B380" s="5" t="s">
        <v>385</v>
      </c>
      <c r="C380" s="38">
        <v>19</v>
      </c>
      <c r="D380" s="38">
        <v>58</v>
      </c>
      <c r="E380" s="12">
        <f t="shared" si="28"/>
        <v>1.5038784233022003E-3</v>
      </c>
      <c r="F380" s="12">
        <f t="shared" si="29"/>
        <v>3.2079646017699115E-3</v>
      </c>
      <c r="G380" s="11">
        <f t="shared" si="30"/>
        <v>2.0526315789473686</v>
      </c>
      <c r="H380" s="15">
        <f t="shared" si="31"/>
        <v>3.0869083425676745E-3</v>
      </c>
    </row>
    <row r="381" spans="2:8" ht="30" x14ac:dyDescent="0.2">
      <c r="B381" s="5" t="s">
        <v>386</v>
      </c>
      <c r="C381" s="38">
        <v>10</v>
      </c>
      <c r="D381" s="38">
        <v>0</v>
      </c>
      <c r="E381" s="12">
        <f t="shared" si="28"/>
        <v>7.915149596327371E-4</v>
      </c>
      <c r="F381" s="12" t="str">
        <f t="shared" si="29"/>
        <v/>
      </c>
      <c r="G381" s="11" t="str">
        <f t="shared" si="30"/>
        <v>0</v>
      </c>
      <c r="H381" s="15">
        <f t="shared" si="31"/>
        <v>0</v>
      </c>
    </row>
    <row r="382" spans="2:8" ht="15" x14ac:dyDescent="0.2">
      <c r="B382" s="5" t="s">
        <v>387</v>
      </c>
      <c r="C382" s="38">
        <v>1</v>
      </c>
      <c r="D382" s="38">
        <v>4</v>
      </c>
      <c r="E382" s="12">
        <f t="shared" si="28"/>
        <v>7.9151495963273707E-5</v>
      </c>
      <c r="F382" s="12">
        <f t="shared" si="29"/>
        <v>2.2123893805309734E-4</v>
      </c>
      <c r="G382" s="11">
        <f t="shared" si="30"/>
        <v>3</v>
      </c>
      <c r="H382" s="15">
        <f t="shared" si="31"/>
        <v>2.3745448788982111E-4</v>
      </c>
    </row>
    <row r="383" spans="2:8" ht="15" x14ac:dyDescent="0.2">
      <c r="B383" s="5" t="s">
        <v>145</v>
      </c>
      <c r="C383" s="38">
        <v>37</v>
      </c>
      <c r="D383" s="38">
        <v>34</v>
      </c>
      <c r="E383" s="12">
        <f t="shared" si="28"/>
        <v>2.9286053506411272E-3</v>
      </c>
      <c r="F383" s="12">
        <f t="shared" si="29"/>
        <v>1.8805309734513274E-3</v>
      </c>
      <c r="G383" s="11">
        <f t="shared" si="30"/>
        <v>-8.1081081081081086E-2</v>
      </c>
      <c r="H383" s="15">
        <f t="shared" si="31"/>
        <v>-2.3745448788982113E-4</v>
      </c>
    </row>
    <row r="384" spans="2:8" ht="15" x14ac:dyDescent="0.2">
      <c r="B384" s="5" t="s">
        <v>388</v>
      </c>
      <c r="C384" s="38">
        <v>6</v>
      </c>
      <c r="D384" s="38">
        <v>11</v>
      </c>
      <c r="E384" s="12">
        <f t="shared" si="28"/>
        <v>4.7490897577964221E-4</v>
      </c>
      <c r="F384" s="12">
        <f t="shared" si="29"/>
        <v>6.0840707964601769E-4</v>
      </c>
      <c r="G384" s="11">
        <f t="shared" si="30"/>
        <v>0.83333333333333337</v>
      </c>
      <c r="H384" s="15">
        <f t="shared" si="31"/>
        <v>3.9575747981636855E-4</v>
      </c>
    </row>
    <row r="385" spans="2:8" ht="15" x14ac:dyDescent="0.2">
      <c r="B385" s="5" t="s">
        <v>146</v>
      </c>
      <c r="C385" s="38">
        <v>6</v>
      </c>
      <c r="D385" s="38">
        <v>18</v>
      </c>
      <c r="E385" s="12">
        <f t="shared" si="28"/>
        <v>4.7490897577964221E-4</v>
      </c>
      <c r="F385" s="12">
        <f t="shared" si="29"/>
        <v>9.9557522123893804E-4</v>
      </c>
      <c r="G385" s="11">
        <f t="shared" si="30"/>
        <v>2</v>
      </c>
      <c r="H385" s="15">
        <f t="shared" si="31"/>
        <v>9.4981795155928443E-4</v>
      </c>
    </row>
    <row r="386" spans="2:8" ht="15" x14ac:dyDescent="0.2">
      <c r="B386" s="5" t="s">
        <v>530</v>
      </c>
      <c r="C386" s="38">
        <v>7</v>
      </c>
      <c r="D386" s="38">
        <v>9</v>
      </c>
      <c r="E386" s="12">
        <f t="shared" si="28"/>
        <v>5.5406047174291599E-4</v>
      </c>
      <c r="F386" s="12">
        <f t="shared" si="29"/>
        <v>4.9778761061946902E-4</v>
      </c>
      <c r="G386" s="11">
        <f t="shared" si="30"/>
        <v>0.2857142857142857</v>
      </c>
      <c r="H386" s="15">
        <f t="shared" si="31"/>
        <v>1.5830299192654741E-4</v>
      </c>
    </row>
    <row r="387" spans="2:8" ht="15" x14ac:dyDescent="0.2">
      <c r="B387" s="5" t="s">
        <v>144</v>
      </c>
      <c r="C387" s="38">
        <v>492</v>
      </c>
      <c r="D387" s="38">
        <v>429</v>
      </c>
      <c r="E387" s="12">
        <f t="shared" si="28"/>
        <v>3.8942536013930662E-2</v>
      </c>
      <c r="F387" s="12">
        <f t="shared" si="29"/>
        <v>2.372787610619469E-2</v>
      </c>
      <c r="G387" s="11">
        <f t="shared" si="30"/>
        <v>-0.12804878048780488</v>
      </c>
      <c r="H387" s="15">
        <f t="shared" si="31"/>
        <v>-4.9865442456862438E-3</v>
      </c>
    </row>
    <row r="388" spans="2:8" ht="15" x14ac:dyDescent="0.2">
      <c r="B388" s="5" t="s">
        <v>389</v>
      </c>
      <c r="C388" s="38">
        <v>193</v>
      </c>
      <c r="D388" s="38">
        <v>246</v>
      </c>
      <c r="E388" s="12">
        <f t="shared" si="28"/>
        <v>1.5276238720911826E-2</v>
      </c>
      <c r="F388" s="12">
        <f t="shared" si="29"/>
        <v>1.3606194690265487E-2</v>
      </c>
      <c r="G388" s="11">
        <f t="shared" si="30"/>
        <v>0.27461139896373055</v>
      </c>
      <c r="H388" s="15">
        <f t="shared" si="31"/>
        <v>4.1950292860535067E-3</v>
      </c>
    </row>
    <row r="389" spans="2:8" ht="15" x14ac:dyDescent="0.2">
      <c r="B389" s="5" t="s">
        <v>143</v>
      </c>
      <c r="C389" s="38">
        <v>10</v>
      </c>
      <c r="D389" s="38">
        <v>37</v>
      </c>
      <c r="E389" s="12">
        <f t="shared" si="28"/>
        <v>7.915149596327371E-4</v>
      </c>
      <c r="F389" s="12">
        <f t="shared" si="29"/>
        <v>2.0464601769911504E-3</v>
      </c>
      <c r="G389" s="11">
        <f t="shared" si="30"/>
        <v>2.7</v>
      </c>
      <c r="H389" s="15">
        <f t="shared" si="31"/>
        <v>2.1370903910083905E-3</v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61</v>
      </c>
      <c r="D391" s="38">
        <v>53</v>
      </c>
      <c r="E391" s="12">
        <f t="shared" si="28"/>
        <v>4.828241253759696E-3</v>
      </c>
      <c r="F391" s="12">
        <f t="shared" si="29"/>
        <v>2.9314159292035398E-3</v>
      </c>
      <c r="G391" s="11">
        <f t="shared" si="30"/>
        <v>-0.13114754098360656</v>
      </c>
      <c r="H391" s="15">
        <f t="shared" si="31"/>
        <v>-6.3321196770618966E-4</v>
      </c>
    </row>
    <row r="392" spans="2:8" ht="15" x14ac:dyDescent="0.2">
      <c r="B392" s="5" t="s">
        <v>140</v>
      </c>
      <c r="C392" s="38">
        <v>11</v>
      </c>
      <c r="D392" s="38">
        <v>10</v>
      </c>
      <c r="E392" s="12">
        <f t="shared" si="28"/>
        <v>8.7066645559601076E-4</v>
      </c>
      <c r="F392" s="12">
        <f t="shared" si="29"/>
        <v>5.5309734513274336E-4</v>
      </c>
      <c r="G392" s="11">
        <f t="shared" si="30"/>
        <v>-9.0909090909090912E-2</v>
      </c>
      <c r="H392" s="15">
        <f t="shared" si="31"/>
        <v>-7.9151495963273707E-5</v>
      </c>
    </row>
    <row r="393" spans="2:8" ht="15" x14ac:dyDescent="0.2">
      <c r="B393" s="5" t="s">
        <v>390</v>
      </c>
      <c r="C393" s="38">
        <v>207</v>
      </c>
      <c r="D393" s="38">
        <v>490</v>
      </c>
      <c r="E393" s="12">
        <f t="shared" si="28"/>
        <v>1.6384359664397656E-2</v>
      </c>
      <c r="F393" s="12">
        <f t="shared" si="29"/>
        <v>2.7101769911504425E-2</v>
      </c>
      <c r="G393" s="11">
        <f t="shared" si="30"/>
        <v>1.3671497584541064</v>
      </c>
      <c r="H393" s="15">
        <f t="shared" si="31"/>
        <v>2.2399873357606459E-2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4</v>
      </c>
      <c r="E395" s="12" t="str">
        <f t="shared" si="28"/>
        <v/>
      </c>
      <c r="F395" s="12">
        <f t="shared" si="29"/>
        <v>2.2123893805309734E-4</v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45</v>
      </c>
      <c r="D396" s="38">
        <v>18</v>
      </c>
      <c r="E396" s="12">
        <f t="shared" si="28"/>
        <v>3.5618173183473169E-3</v>
      </c>
      <c r="F396" s="12">
        <f t="shared" si="29"/>
        <v>9.9557522123893804E-4</v>
      </c>
      <c r="G396" s="11">
        <f t="shared" si="30"/>
        <v>-0.6</v>
      </c>
      <c r="H396" s="15">
        <f t="shared" si="31"/>
        <v>-2.1370903910083901E-3</v>
      </c>
    </row>
    <row r="397" spans="2:8" ht="15" x14ac:dyDescent="0.2">
      <c r="B397" s="5" t="s">
        <v>138</v>
      </c>
      <c r="C397" s="38">
        <v>4</v>
      </c>
      <c r="D397" s="38">
        <v>4</v>
      </c>
      <c r="E397" s="12">
        <f t="shared" si="28"/>
        <v>3.1660598385309483E-4</v>
      </c>
      <c r="F397" s="12">
        <f t="shared" si="29"/>
        <v>2.2123893805309734E-4</v>
      </c>
      <c r="G397" s="11">
        <f t="shared" si="30"/>
        <v>0</v>
      </c>
      <c r="H397" s="15">
        <f t="shared" si="31"/>
        <v>0</v>
      </c>
    </row>
    <row r="398" spans="2:8" ht="15" x14ac:dyDescent="0.2">
      <c r="B398" s="5" t="s">
        <v>142</v>
      </c>
      <c r="C398" s="38">
        <v>60</v>
      </c>
      <c r="D398" s="38">
        <v>33</v>
      </c>
      <c r="E398" s="12">
        <f t="shared" si="28"/>
        <v>4.7490897577964226E-3</v>
      </c>
      <c r="F398" s="12">
        <f t="shared" si="29"/>
        <v>1.8252212389380531E-3</v>
      </c>
      <c r="G398" s="11">
        <f t="shared" si="30"/>
        <v>-0.45</v>
      </c>
      <c r="H398" s="15">
        <f t="shared" si="31"/>
        <v>-2.1370903910083901E-3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29</v>
      </c>
      <c r="E400" s="12" t="str">
        <f t="shared" si="28"/>
        <v/>
      </c>
      <c r="F400" s="12">
        <f t="shared" si="29"/>
        <v>1.6039823008849557E-3</v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249</v>
      </c>
      <c r="D401" s="38">
        <v>260</v>
      </c>
      <c r="E401" s="12">
        <f t="shared" si="28"/>
        <v>1.9708722494855151E-2</v>
      </c>
      <c r="F401" s="12">
        <f t="shared" si="29"/>
        <v>1.4380530973451327E-2</v>
      </c>
      <c r="G401" s="11">
        <f t="shared" si="30"/>
        <v>4.4176706827309238E-2</v>
      </c>
      <c r="H401" s="15">
        <f t="shared" si="31"/>
        <v>8.7066645559601076E-4</v>
      </c>
    </row>
    <row r="402" spans="2:8" ht="15" x14ac:dyDescent="0.2">
      <c r="B402" s="5" t="s">
        <v>393</v>
      </c>
      <c r="C402" s="38">
        <v>1</v>
      </c>
      <c r="D402" s="38">
        <v>0</v>
      </c>
      <c r="E402" s="12">
        <f t="shared" si="28"/>
        <v>7.9151495963273707E-5</v>
      </c>
      <c r="F402" s="12" t="str">
        <f t="shared" si="29"/>
        <v/>
      </c>
      <c r="G402" s="11" t="str">
        <f t="shared" si="30"/>
        <v>0</v>
      </c>
      <c r="H402" s="15">
        <f t="shared" si="31"/>
        <v>0</v>
      </c>
    </row>
    <row r="403" spans="2:8" ht="15" x14ac:dyDescent="0.2">
      <c r="B403" s="5" t="s">
        <v>394</v>
      </c>
      <c r="C403" s="38">
        <v>48</v>
      </c>
      <c r="D403" s="38">
        <v>49</v>
      </c>
      <c r="E403" s="12">
        <f t="shared" si="28"/>
        <v>3.7992718062371377E-3</v>
      </c>
      <c r="F403" s="12">
        <f t="shared" si="29"/>
        <v>2.7101769911504424E-3</v>
      </c>
      <c r="G403" s="11">
        <f t="shared" si="30"/>
        <v>2.0833333333333332E-2</v>
      </c>
      <c r="H403" s="15">
        <f t="shared" si="31"/>
        <v>7.9151495963273693E-5</v>
      </c>
    </row>
    <row r="404" spans="2:8" ht="15" x14ac:dyDescent="0.2">
      <c r="B404" s="5" t="s">
        <v>395</v>
      </c>
      <c r="C404" s="38">
        <v>1</v>
      </c>
      <c r="D404" s="38">
        <v>0</v>
      </c>
      <c r="E404" s="12">
        <f t="shared" si="28"/>
        <v>7.9151495963273707E-5</v>
      </c>
      <c r="F404" s="12" t="str">
        <f t="shared" si="29"/>
        <v/>
      </c>
      <c r="G404" s="11" t="str">
        <f t="shared" si="30"/>
        <v>0</v>
      </c>
      <c r="H404" s="15">
        <f t="shared" si="31"/>
        <v>0</v>
      </c>
    </row>
    <row r="405" spans="2:8" ht="15" x14ac:dyDescent="0.2">
      <c r="B405" s="5" t="s">
        <v>396</v>
      </c>
      <c r="C405" s="38">
        <v>157</v>
      </c>
      <c r="D405" s="38">
        <v>198</v>
      </c>
      <c r="E405" s="12">
        <f t="shared" si="28"/>
        <v>1.2426784866233971E-2</v>
      </c>
      <c r="F405" s="12">
        <f t="shared" si="29"/>
        <v>1.0951327433628319E-2</v>
      </c>
      <c r="G405" s="11">
        <f t="shared" si="30"/>
        <v>0.26114649681528662</v>
      </c>
      <c r="H405" s="15">
        <f t="shared" si="31"/>
        <v>3.2452113344942218E-3</v>
      </c>
    </row>
    <row r="406" spans="2:8" ht="15" x14ac:dyDescent="0.2">
      <c r="B406" s="5" t="s">
        <v>397</v>
      </c>
      <c r="C406" s="38">
        <v>154</v>
      </c>
      <c r="D406" s="38">
        <v>555</v>
      </c>
      <c r="E406" s="12">
        <f t="shared" si="28"/>
        <v>1.2189330378344151E-2</v>
      </c>
      <c r="F406" s="12">
        <f t="shared" si="29"/>
        <v>3.0696902654867256E-2</v>
      </c>
      <c r="G406" s="11">
        <f t="shared" si="30"/>
        <v>2.6038961038961039</v>
      </c>
      <c r="H406" s="15">
        <f t="shared" si="31"/>
        <v>3.1739749881272761E-2</v>
      </c>
    </row>
    <row r="407" spans="2:8" ht="15" x14ac:dyDescent="0.2">
      <c r="B407" s="5" t="s">
        <v>398</v>
      </c>
      <c r="C407" s="38">
        <v>34</v>
      </c>
      <c r="D407" s="38">
        <v>57</v>
      </c>
      <c r="E407" s="12">
        <f t="shared" si="28"/>
        <v>2.691150862751306E-3</v>
      </c>
      <c r="F407" s="12">
        <f t="shared" si="29"/>
        <v>3.1526548672566371E-3</v>
      </c>
      <c r="G407" s="11">
        <f t="shared" si="30"/>
        <v>0.67647058823529416</v>
      </c>
      <c r="H407" s="15">
        <f t="shared" si="31"/>
        <v>1.8204844071552954E-3</v>
      </c>
    </row>
    <row r="408" spans="2:8" ht="15" x14ac:dyDescent="0.2">
      <c r="B408" s="5" t="s">
        <v>399</v>
      </c>
      <c r="C408" s="38">
        <v>24</v>
      </c>
      <c r="D408" s="38">
        <v>27</v>
      </c>
      <c r="E408" s="12">
        <f t="shared" si="28"/>
        <v>1.8996359031185689E-3</v>
      </c>
      <c r="F408" s="12">
        <f t="shared" si="29"/>
        <v>1.4933628318584071E-3</v>
      </c>
      <c r="G408" s="11">
        <f t="shared" si="30"/>
        <v>0.125</v>
      </c>
      <c r="H408" s="15">
        <f t="shared" si="31"/>
        <v>2.3745448788982111E-4</v>
      </c>
    </row>
    <row r="409" spans="2:8" ht="15" x14ac:dyDescent="0.2">
      <c r="B409" s="5" t="s">
        <v>139</v>
      </c>
      <c r="C409" s="38">
        <v>14</v>
      </c>
      <c r="D409" s="38">
        <v>23</v>
      </c>
      <c r="E409" s="12">
        <f t="shared" si="28"/>
        <v>1.108120943485832E-3</v>
      </c>
      <c r="F409" s="12">
        <f t="shared" si="29"/>
        <v>1.2721238938053097E-3</v>
      </c>
      <c r="G409" s="11">
        <f t="shared" si="30"/>
        <v>0.6428571428571429</v>
      </c>
      <c r="H409" s="15">
        <f t="shared" si="31"/>
        <v>7.1236346366946343E-4</v>
      </c>
    </row>
    <row r="410" spans="2:8" ht="15" x14ac:dyDescent="0.2">
      <c r="B410" s="5" t="s">
        <v>400</v>
      </c>
      <c r="C410" s="38">
        <v>7</v>
      </c>
      <c r="D410" s="38">
        <v>5</v>
      </c>
      <c r="E410" s="12">
        <f t="shared" si="28"/>
        <v>5.5406047174291599E-4</v>
      </c>
      <c r="F410" s="12">
        <f t="shared" si="29"/>
        <v>2.7654867256637168E-4</v>
      </c>
      <c r="G410" s="11">
        <f t="shared" si="30"/>
        <v>-0.2857142857142857</v>
      </c>
      <c r="H410" s="15">
        <f t="shared" si="31"/>
        <v>-1.5830299192654741E-4</v>
      </c>
    </row>
    <row r="411" spans="2:8" ht="15" x14ac:dyDescent="0.2">
      <c r="B411" s="5" t="s">
        <v>401</v>
      </c>
      <c r="C411" s="38">
        <v>95</v>
      </c>
      <c r="D411" s="38">
        <v>203</v>
      </c>
      <c r="E411" s="12">
        <f t="shared" si="28"/>
        <v>7.519392116511002E-3</v>
      </c>
      <c r="F411" s="12">
        <f t="shared" si="29"/>
        <v>1.122787610619469E-2</v>
      </c>
      <c r="G411" s="11">
        <f t="shared" si="30"/>
        <v>1.1368421052631579</v>
      </c>
      <c r="H411" s="15">
        <f t="shared" si="31"/>
        <v>8.5483615640335603E-3</v>
      </c>
    </row>
    <row r="412" spans="2:8" ht="15" x14ac:dyDescent="0.2">
      <c r="B412" s="5" t="s">
        <v>402</v>
      </c>
      <c r="C412" s="38">
        <v>32</v>
      </c>
      <c r="D412" s="38">
        <v>43</v>
      </c>
      <c r="E412" s="12">
        <f t="shared" si="28"/>
        <v>2.5328478708247586E-3</v>
      </c>
      <c r="F412" s="12">
        <f t="shared" si="29"/>
        <v>2.3783185840707964E-3</v>
      </c>
      <c r="G412" s="11">
        <f t="shared" si="30"/>
        <v>0.34375</v>
      </c>
      <c r="H412" s="15">
        <f t="shared" si="31"/>
        <v>8.7066645559601076E-4</v>
      </c>
    </row>
    <row r="413" spans="2:8" ht="15" x14ac:dyDescent="0.2">
      <c r="B413" s="5" t="s">
        <v>403</v>
      </c>
      <c r="C413" s="38">
        <v>0</v>
      </c>
      <c r="D413" s="38">
        <v>3</v>
      </c>
      <c r="E413" s="12" t="str">
        <f t="shared" si="28"/>
        <v/>
      </c>
      <c r="F413" s="12">
        <f t="shared" si="29"/>
        <v>1.6592920353982301E-4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13</v>
      </c>
      <c r="D414" s="38">
        <v>1</v>
      </c>
      <c r="E414" s="12">
        <f t="shared" si="28"/>
        <v>1.0289694475225581E-3</v>
      </c>
      <c r="F414" s="12">
        <f t="shared" si="29"/>
        <v>5.5309734513274336E-5</v>
      </c>
      <c r="G414" s="11">
        <f t="shared" si="30"/>
        <v>-0.92307692307692313</v>
      </c>
      <c r="H414" s="15">
        <f t="shared" si="31"/>
        <v>-9.4981795155928443E-4</v>
      </c>
    </row>
    <row r="415" spans="2:8" ht="15" x14ac:dyDescent="0.2">
      <c r="B415" s="5" t="s">
        <v>405</v>
      </c>
      <c r="C415" s="38">
        <v>24</v>
      </c>
      <c r="D415" s="38">
        <v>0</v>
      </c>
      <c r="E415" s="12">
        <f t="shared" si="28"/>
        <v>1.8996359031185689E-3</v>
      </c>
      <c r="F415" s="12" t="str">
        <f t="shared" si="29"/>
        <v/>
      </c>
      <c r="G415" s="11" t="str">
        <f t="shared" si="30"/>
        <v>0</v>
      </c>
      <c r="H415" s="15">
        <f t="shared" si="31"/>
        <v>0</v>
      </c>
    </row>
    <row r="416" spans="2:8" ht="15" x14ac:dyDescent="0.2">
      <c r="B416" s="5" t="s">
        <v>406</v>
      </c>
      <c r="C416" s="38">
        <v>0</v>
      </c>
      <c r="D416" s="38">
        <v>3</v>
      </c>
      <c r="E416" s="12" t="str">
        <f t="shared" si="28"/>
        <v/>
      </c>
      <c r="F416" s="12">
        <f t="shared" si="29"/>
        <v>1.6592920353982301E-4</v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7</v>
      </c>
      <c r="D417" s="38">
        <v>23</v>
      </c>
      <c r="E417" s="12">
        <f t="shared" si="28"/>
        <v>5.5406047174291599E-4</v>
      </c>
      <c r="F417" s="12">
        <f t="shared" si="29"/>
        <v>1.2721238938053097E-3</v>
      </c>
      <c r="G417" s="11">
        <f t="shared" si="30"/>
        <v>2.2857142857142856</v>
      </c>
      <c r="H417" s="15">
        <f t="shared" si="31"/>
        <v>1.2664239354123793E-3</v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4</v>
      </c>
      <c r="D419" s="38">
        <v>3</v>
      </c>
      <c r="E419" s="12">
        <f t="shared" si="28"/>
        <v>3.1660598385309483E-4</v>
      </c>
      <c r="F419" s="12">
        <f t="shared" si="29"/>
        <v>1.6592920353982301E-4</v>
      </c>
      <c r="G419" s="11">
        <f t="shared" si="30"/>
        <v>-0.25</v>
      </c>
      <c r="H419" s="15">
        <f t="shared" si="31"/>
        <v>-7.9151495963273707E-5</v>
      </c>
    </row>
    <row r="420" spans="2:8" ht="15" x14ac:dyDescent="0.2">
      <c r="B420" s="5" t="s">
        <v>408</v>
      </c>
      <c r="C420" s="38">
        <v>100</v>
      </c>
      <c r="D420" s="38">
        <v>228</v>
      </c>
      <c r="E420" s="12">
        <f t="shared" si="28"/>
        <v>7.915149596327371E-3</v>
      </c>
      <c r="F420" s="12">
        <f t="shared" si="29"/>
        <v>1.2610619469026548E-2</v>
      </c>
      <c r="G420" s="11">
        <f t="shared" si="30"/>
        <v>1.28</v>
      </c>
      <c r="H420" s="15">
        <f t="shared" si="31"/>
        <v>1.0131391483299034E-2</v>
      </c>
    </row>
    <row r="421" spans="2:8" ht="30" x14ac:dyDescent="0.2">
      <c r="B421" s="5" t="s">
        <v>409</v>
      </c>
      <c r="C421" s="38">
        <v>7</v>
      </c>
      <c r="D421" s="38">
        <v>2</v>
      </c>
      <c r="E421" s="12">
        <f t="shared" si="28"/>
        <v>5.5406047174291599E-4</v>
      </c>
      <c r="F421" s="12">
        <f t="shared" si="29"/>
        <v>1.1061946902654867E-4</v>
      </c>
      <c r="G421" s="11">
        <f t="shared" si="30"/>
        <v>-0.7142857142857143</v>
      </c>
      <c r="H421" s="15">
        <f t="shared" si="31"/>
        <v>-3.9575747981636855E-4</v>
      </c>
    </row>
    <row r="422" spans="2:8" ht="15" x14ac:dyDescent="0.2">
      <c r="B422" s="5" t="s">
        <v>163</v>
      </c>
      <c r="C422" s="38">
        <v>9</v>
      </c>
      <c r="D422" s="38">
        <v>54</v>
      </c>
      <c r="E422" s="12">
        <f t="shared" si="28"/>
        <v>7.1236346366946332E-4</v>
      </c>
      <c r="F422" s="12">
        <f t="shared" si="29"/>
        <v>2.9867256637168141E-3</v>
      </c>
      <c r="G422" s="11">
        <f t="shared" si="30"/>
        <v>5</v>
      </c>
      <c r="H422" s="15">
        <f t="shared" si="31"/>
        <v>3.5618173183473165E-3</v>
      </c>
    </row>
    <row r="423" spans="2:8" ht="15" x14ac:dyDescent="0.2">
      <c r="B423" s="5" t="s">
        <v>410</v>
      </c>
      <c r="C423" s="38">
        <v>10</v>
      </c>
      <c r="D423" s="38">
        <v>0</v>
      </c>
      <c r="E423" s="12">
        <f t="shared" si="28"/>
        <v>7.915149596327371E-4</v>
      </c>
      <c r="F423" s="12" t="str">
        <f t="shared" si="29"/>
        <v/>
      </c>
      <c r="G423" s="11" t="str">
        <f t="shared" si="30"/>
        <v>0</v>
      </c>
      <c r="H423" s="15">
        <f t="shared" si="31"/>
        <v>0</v>
      </c>
    </row>
    <row r="424" spans="2:8" ht="15" x14ac:dyDescent="0.2">
      <c r="B424" s="5" t="s">
        <v>411</v>
      </c>
      <c r="C424" s="38">
        <v>4</v>
      </c>
      <c r="D424" s="38">
        <v>0</v>
      </c>
      <c r="E424" s="12">
        <f t="shared" ref="E424:E487" si="32">+IF(C424=0,"",C424/C$294)</f>
        <v>3.1660598385309483E-4</v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>
        <f t="shared" ref="H424:H487" si="35">+IF(OR(AND(E424=""),(G424="")),"",E424*G424)</f>
        <v>0</v>
      </c>
    </row>
    <row r="425" spans="2:8" ht="15" x14ac:dyDescent="0.2">
      <c r="B425" s="5" t="s">
        <v>412</v>
      </c>
      <c r="C425" s="38">
        <v>4</v>
      </c>
      <c r="D425" s="38">
        <v>3</v>
      </c>
      <c r="E425" s="12">
        <f t="shared" si="32"/>
        <v>3.1660598385309483E-4</v>
      </c>
      <c r="F425" s="12">
        <f t="shared" si="33"/>
        <v>1.6592920353982301E-4</v>
      </c>
      <c r="G425" s="11">
        <f t="shared" si="34"/>
        <v>-0.25</v>
      </c>
      <c r="H425" s="15">
        <f t="shared" si="35"/>
        <v>-7.9151495963273707E-5</v>
      </c>
    </row>
    <row r="426" spans="2:8" ht="15" x14ac:dyDescent="0.2">
      <c r="B426" s="5" t="s">
        <v>413</v>
      </c>
      <c r="C426" s="38">
        <v>25</v>
      </c>
      <c r="D426" s="38">
        <v>37</v>
      </c>
      <c r="E426" s="12">
        <f t="shared" si="32"/>
        <v>1.9787873990818427E-3</v>
      </c>
      <c r="F426" s="12">
        <f t="shared" si="33"/>
        <v>2.0464601769911504E-3</v>
      </c>
      <c r="G426" s="11">
        <f t="shared" si="34"/>
        <v>0.48</v>
      </c>
      <c r="H426" s="15">
        <f t="shared" si="35"/>
        <v>9.4981795155928443E-4</v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4</v>
      </c>
      <c r="D428" s="38">
        <v>0</v>
      </c>
      <c r="E428" s="12">
        <f t="shared" si="32"/>
        <v>3.1660598385309483E-4</v>
      </c>
      <c r="F428" s="12" t="str">
        <f t="shared" si="33"/>
        <v/>
      </c>
      <c r="G428" s="11" t="str">
        <f t="shared" si="34"/>
        <v>0</v>
      </c>
      <c r="H428" s="15">
        <f t="shared" si="35"/>
        <v>0</v>
      </c>
    </row>
    <row r="429" spans="2:8" ht="15" x14ac:dyDescent="0.2">
      <c r="B429" s="5" t="s">
        <v>415</v>
      </c>
      <c r="C429" s="38">
        <v>9</v>
      </c>
      <c r="D429" s="38">
        <v>12</v>
      </c>
      <c r="E429" s="12">
        <f t="shared" si="32"/>
        <v>7.1236346366946332E-4</v>
      </c>
      <c r="F429" s="12">
        <f t="shared" si="33"/>
        <v>6.6371681415929203E-4</v>
      </c>
      <c r="G429" s="11">
        <f t="shared" si="34"/>
        <v>0.33333333333333331</v>
      </c>
      <c r="H429" s="15">
        <f t="shared" si="35"/>
        <v>2.3745448788982111E-4</v>
      </c>
    </row>
    <row r="430" spans="2:8" ht="15" x14ac:dyDescent="0.2">
      <c r="B430" s="5" t="s">
        <v>416</v>
      </c>
      <c r="C430" s="38">
        <v>14</v>
      </c>
      <c r="D430" s="38">
        <v>25</v>
      </c>
      <c r="E430" s="12">
        <f t="shared" si="32"/>
        <v>1.108120943485832E-3</v>
      </c>
      <c r="F430" s="12">
        <f t="shared" si="33"/>
        <v>1.3827433628318584E-3</v>
      </c>
      <c r="G430" s="11">
        <f t="shared" si="34"/>
        <v>0.7857142857142857</v>
      </c>
      <c r="H430" s="15">
        <f t="shared" si="35"/>
        <v>8.7066645559601087E-4</v>
      </c>
    </row>
    <row r="431" spans="2:8" ht="15" x14ac:dyDescent="0.2">
      <c r="B431" s="5" t="s">
        <v>169</v>
      </c>
      <c r="C431" s="38">
        <v>32</v>
      </c>
      <c r="D431" s="38">
        <v>40</v>
      </c>
      <c r="E431" s="12">
        <f t="shared" si="32"/>
        <v>2.5328478708247586E-3</v>
      </c>
      <c r="F431" s="12">
        <f t="shared" si="33"/>
        <v>2.2123893805309734E-3</v>
      </c>
      <c r="G431" s="11">
        <f t="shared" si="34"/>
        <v>0.25</v>
      </c>
      <c r="H431" s="15">
        <f t="shared" si="35"/>
        <v>6.3321196770618966E-4</v>
      </c>
    </row>
    <row r="432" spans="2:8" ht="15" x14ac:dyDescent="0.2">
      <c r="B432" s="5" t="s">
        <v>417</v>
      </c>
      <c r="C432" s="38">
        <v>676</v>
      </c>
      <c r="D432" s="38">
        <v>316</v>
      </c>
      <c r="E432" s="12">
        <f t="shared" si="32"/>
        <v>5.3506411271173025E-2</v>
      </c>
      <c r="F432" s="12">
        <f t="shared" si="33"/>
        <v>1.7477876106194692E-2</v>
      </c>
      <c r="G432" s="11">
        <f t="shared" si="34"/>
        <v>-0.53254437869822491</v>
      </c>
      <c r="H432" s="15">
        <f t="shared" si="35"/>
        <v>-2.8494538546778535E-2</v>
      </c>
    </row>
    <row r="433" spans="2:8" ht="15" x14ac:dyDescent="0.2">
      <c r="B433" s="5" t="s">
        <v>162</v>
      </c>
      <c r="C433" s="38">
        <v>49</v>
      </c>
      <c r="D433" s="38">
        <v>27</v>
      </c>
      <c r="E433" s="12">
        <f t="shared" si="32"/>
        <v>3.8784233022004116E-3</v>
      </c>
      <c r="F433" s="12">
        <f t="shared" si="33"/>
        <v>1.4933628318584071E-3</v>
      </c>
      <c r="G433" s="11">
        <f t="shared" si="34"/>
        <v>-0.44897959183673469</v>
      </c>
      <c r="H433" s="15">
        <f t="shared" si="35"/>
        <v>-1.7413329111920215E-3</v>
      </c>
    </row>
    <row r="434" spans="2:8" ht="30" x14ac:dyDescent="0.2">
      <c r="B434" s="5" t="s">
        <v>418</v>
      </c>
      <c r="C434" s="38">
        <v>10</v>
      </c>
      <c r="D434" s="38">
        <v>66</v>
      </c>
      <c r="E434" s="12">
        <f t="shared" si="32"/>
        <v>7.915149596327371E-4</v>
      </c>
      <c r="F434" s="12">
        <f t="shared" si="33"/>
        <v>3.6504424778761061E-3</v>
      </c>
      <c r="G434" s="11">
        <f t="shared" si="34"/>
        <v>5.6</v>
      </c>
      <c r="H434" s="15">
        <f t="shared" si="35"/>
        <v>4.432483773943327E-3</v>
      </c>
    </row>
    <row r="435" spans="2:8" ht="15" x14ac:dyDescent="0.2">
      <c r="B435" s="5" t="s">
        <v>164</v>
      </c>
      <c r="C435" s="38">
        <v>0</v>
      </c>
      <c r="D435" s="38">
        <v>1</v>
      </c>
      <c r="E435" s="12" t="str">
        <f t="shared" si="32"/>
        <v/>
      </c>
      <c r="F435" s="12">
        <f t="shared" si="33"/>
        <v>5.5309734513274336E-5</v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32</v>
      </c>
      <c r="D436" s="38">
        <v>4</v>
      </c>
      <c r="E436" s="12">
        <f t="shared" si="32"/>
        <v>2.5328478708247586E-3</v>
      </c>
      <c r="F436" s="12">
        <f t="shared" si="33"/>
        <v>2.2123893805309734E-4</v>
      </c>
      <c r="G436" s="11">
        <f t="shared" si="34"/>
        <v>-0.875</v>
      </c>
      <c r="H436" s="15">
        <f t="shared" si="35"/>
        <v>-2.216241886971664E-3</v>
      </c>
    </row>
    <row r="437" spans="2:8" ht="30" x14ac:dyDescent="0.2">
      <c r="B437" s="5" t="s">
        <v>420</v>
      </c>
      <c r="C437" s="38">
        <v>75</v>
      </c>
      <c r="D437" s="38">
        <v>120</v>
      </c>
      <c r="E437" s="12">
        <f t="shared" si="32"/>
        <v>5.9363621972455278E-3</v>
      </c>
      <c r="F437" s="12">
        <f t="shared" si="33"/>
        <v>6.6371681415929203E-3</v>
      </c>
      <c r="G437" s="11">
        <f t="shared" si="34"/>
        <v>0.6</v>
      </c>
      <c r="H437" s="15">
        <f t="shared" si="35"/>
        <v>3.5618173183473165E-3</v>
      </c>
    </row>
    <row r="438" spans="2:8" ht="15" x14ac:dyDescent="0.2">
      <c r="B438" s="5" t="s">
        <v>155</v>
      </c>
      <c r="C438" s="38">
        <v>16</v>
      </c>
      <c r="D438" s="38">
        <v>27</v>
      </c>
      <c r="E438" s="12">
        <f t="shared" si="32"/>
        <v>1.2664239354123793E-3</v>
      </c>
      <c r="F438" s="12">
        <f t="shared" si="33"/>
        <v>1.4933628318584071E-3</v>
      </c>
      <c r="G438" s="11">
        <f t="shared" si="34"/>
        <v>0.6875</v>
      </c>
      <c r="H438" s="15">
        <f t="shared" si="35"/>
        <v>8.7066645559601076E-4</v>
      </c>
    </row>
    <row r="439" spans="2:8" ht="15" x14ac:dyDescent="0.2">
      <c r="B439" s="5" t="s">
        <v>154</v>
      </c>
      <c r="C439" s="38">
        <v>3</v>
      </c>
      <c r="D439" s="38">
        <v>0</v>
      </c>
      <c r="E439" s="12">
        <f t="shared" si="32"/>
        <v>2.3745448788982111E-4</v>
      </c>
      <c r="F439" s="12" t="str">
        <f t="shared" si="33"/>
        <v/>
      </c>
      <c r="G439" s="11" t="str">
        <f t="shared" si="34"/>
        <v>0</v>
      </c>
      <c r="H439" s="15">
        <f t="shared" si="35"/>
        <v>0</v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5</v>
      </c>
      <c r="D441" s="38">
        <v>15</v>
      </c>
      <c r="E441" s="12">
        <f t="shared" si="32"/>
        <v>3.9575747981636855E-4</v>
      </c>
      <c r="F441" s="12">
        <f t="shared" si="33"/>
        <v>8.2964601769911503E-4</v>
      </c>
      <c r="G441" s="11">
        <f t="shared" si="34"/>
        <v>2</v>
      </c>
      <c r="H441" s="15">
        <f t="shared" si="35"/>
        <v>7.915149596327371E-4</v>
      </c>
    </row>
    <row r="442" spans="2:8" ht="15" x14ac:dyDescent="0.2">
      <c r="B442" s="5" t="s">
        <v>422</v>
      </c>
      <c r="C442" s="38">
        <v>107</v>
      </c>
      <c r="D442" s="38">
        <v>51</v>
      </c>
      <c r="E442" s="12">
        <f t="shared" si="32"/>
        <v>8.4692100680702868E-3</v>
      </c>
      <c r="F442" s="12">
        <f t="shared" si="33"/>
        <v>2.8207964601769911E-3</v>
      </c>
      <c r="G442" s="11">
        <f t="shared" si="34"/>
        <v>-0.52336448598130836</v>
      </c>
      <c r="H442" s="15">
        <f t="shared" si="35"/>
        <v>-4.432483773943327E-3</v>
      </c>
    </row>
    <row r="443" spans="2:8" ht="15" x14ac:dyDescent="0.2">
      <c r="B443" s="5" t="s">
        <v>423</v>
      </c>
      <c r="C443" s="38">
        <v>5</v>
      </c>
      <c r="D443" s="38">
        <v>8</v>
      </c>
      <c r="E443" s="12">
        <f t="shared" si="32"/>
        <v>3.9575747981636855E-4</v>
      </c>
      <c r="F443" s="12">
        <f t="shared" si="33"/>
        <v>4.4247787610619468E-4</v>
      </c>
      <c r="G443" s="11">
        <f t="shared" si="34"/>
        <v>0.6</v>
      </c>
      <c r="H443" s="15">
        <f t="shared" si="35"/>
        <v>2.3745448788982111E-4</v>
      </c>
    </row>
    <row r="444" spans="2:8" ht="15" x14ac:dyDescent="0.2">
      <c r="B444" s="5" t="s">
        <v>424</v>
      </c>
      <c r="C444" s="38">
        <v>26</v>
      </c>
      <c r="D444" s="38">
        <v>24</v>
      </c>
      <c r="E444" s="12">
        <f t="shared" si="32"/>
        <v>2.0579388950451162E-3</v>
      </c>
      <c r="F444" s="12">
        <f t="shared" si="33"/>
        <v>1.3274336283185841E-3</v>
      </c>
      <c r="G444" s="11">
        <f t="shared" si="34"/>
        <v>-7.6923076923076927E-2</v>
      </c>
      <c r="H444" s="15">
        <f t="shared" si="35"/>
        <v>-1.5830299192654741E-4</v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10</v>
      </c>
      <c r="D446" s="38">
        <v>1</v>
      </c>
      <c r="E446" s="12">
        <f t="shared" si="32"/>
        <v>7.915149596327371E-4</v>
      </c>
      <c r="F446" s="12">
        <f t="shared" si="33"/>
        <v>5.5309734513274336E-5</v>
      </c>
      <c r="G446" s="11">
        <f t="shared" si="34"/>
        <v>-0.9</v>
      </c>
      <c r="H446" s="15">
        <f t="shared" si="35"/>
        <v>-7.1236346366946343E-4</v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1</v>
      </c>
      <c r="D448" s="38">
        <v>0</v>
      </c>
      <c r="E448" s="12">
        <f t="shared" si="32"/>
        <v>7.9151495963273707E-5</v>
      </c>
      <c r="F448" s="12" t="str">
        <f t="shared" si="33"/>
        <v/>
      </c>
      <c r="G448" s="11" t="str">
        <f t="shared" si="34"/>
        <v>0</v>
      </c>
      <c r="H448" s="15">
        <f t="shared" si="35"/>
        <v>0</v>
      </c>
    </row>
    <row r="449" spans="2:8" ht="30" x14ac:dyDescent="0.2">
      <c r="B449" s="5" t="s">
        <v>429</v>
      </c>
      <c r="C449" s="38">
        <v>3</v>
      </c>
      <c r="D449" s="38">
        <v>2</v>
      </c>
      <c r="E449" s="12">
        <f t="shared" si="32"/>
        <v>2.3745448788982111E-4</v>
      </c>
      <c r="F449" s="12">
        <f t="shared" si="33"/>
        <v>1.1061946902654867E-4</v>
      </c>
      <c r="G449" s="11">
        <f t="shared" si="34"/>
        <v>-0.33333333333333331</v>
      </c>
      <c r="H449" s="15">
        <f t="shared" si="35"/>
        <v>-7.9151495963273693E-5</v>
      </c>
    </row>
    <row r="450" spans="2:8" ht="15" x14ac:dyDescent="0.2">
      <c r="B450" s="5" t="s">
        <v>430</v>
      </c>
      <c r="C450" s="38">
        <v>0</v>
      </c>
      <c r="D450" s="38">
        <v>1</v>
      </c>
      <c r="E450" s="12" t="str">
        <f t="shared" si="32"/>
        <v/>
      </c>
      <c r="F450" s="12">
        <f t="shared" si="33"/>
        <v>5.5309734513274336E-5</v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1</v>
      </c>
      <c r="E452" s="12" t="str">
        <f t="shared" si="32"/>
        <v/>
      </c>
      <c r="F452" s="12">
        <f t="shared" si="33"/>
        <v>5.5309734513274336E-5</v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18</v>
      </c>
      <c r="D454" s="38">
        <v>2</v>
      </c>
      <c r="E454" s="12">
        <f t="shared" si="32"/>
        <v>1.4247269273389266E-3</v>
      </c>
      <c r="F454" s="12">
        <f t="shared" si="33"/>
        <v>1.1061946902654867E-4</v>
      </c>
      <c r="G454" s="11">
        <f t="shared" si="34"/>
        <v>-0.88888888888888884</v>
      </c>
      <c r="H454" s="15">
        <f t="shared" si="35"/>
        <v>-1.2664239354123791E-3</v>
      </c>
    </row>
    <row r="455" spans="2:8" ht="15" x14ac:dyDescent="0.2">
      <c r="B455" s="5" t="s">
        <v>158</v>
      </c>
      <c r="C455" s="38">
        <v>3</v>
      </c>
      <c r="D455" s="38">
        <v>15</v>
      </c>
      <c r="E455" s="12">
        <f t="shared" si="32"/>
        <v>2.3745448788982111E-4</v>
      </c>
      <c r="F455" s="12">
        <f t="shared" si="33"/>
        <v>8.2964601769911503E-4</v>
      </c>
      <c r="G455" s="11">
        <f t="shared" si="34"/>
        <v>4</v>
      </c>
      <c r="H455" s="15">
        <f t="shared" si="35"/>
        <v>9.4981795155928443E-4</v>
      </c>
    </row>
    <row r="456" spans="2:8" ht="15" x14ac:dyDescent="0.2">
      <c r="B456" s="5" t="s">
        <v>432</v>
      </c>
      <c r="C456" s="38">
        <v>21</v>
      </c>
      <c r="D456" s="38">
        <v>23</v>
      </c>
      <c r="E456" s="12">
        <f t="shared" si="32"/>
        <v>1.6621814152287479E-3</v>
      </c>
      <c r="F456" s="12">
        <f t="shared" si="33"/>
        <v>1.2721238938053097E-3</v>
      </c>
      <c r="G456" s="11">
        <f t="shared" si="34"/>
        <v>9.5238095238095233E-2</v>
      </c>
      <c r="H456" s="15">
        <f t="shared" si="35"/>
        <v>1.5830299192654741E-4</v>
      </c>
    </row>
    <row r="457" spans="2:8" ht="15" x14ac:dyDescent="0.2">
      <c r="B457" s="5" t="s">
        <v>433</v>
      </c>
      <c r="C457" s="38">
        <v>2</v>
      </c>
      <c r="D457" s="38">
        <v>2</v>
      </c>
      <c r="E457" s="12">
        <f t="shared" si="32"/>
        <v>1.5830299192654741E-4</v>
      </c>
      <c r="F457" s="12">
        <f t="shared" si="33"/>
        <v>1.1061946902654867E-4</v>
      </c>
      <c r="G457" s="11">
        <f t="shared" si="34"/>
        <v>0</v>
      </c>
      <c r="H457" s="15">
        <f t="shared" si="35"/>
        <v>0</v>
      </c>
    </row>
    <row r="458" spans="2:8" ht="15" x14ac:dyDescent="0.2">
      <c r="B458" s="5" t="s">
        <v>168</v>
      </c>
      <c r="C458" s="38">
        <v>41</v>
      </c>
      <c r="D458" s="38">
        <v>23</v>
      </c>
      <c r="E458" s="12">
        <f t="shared" si="32"/>
        <v>3.2452113344942218E-3</v>
      </c>
      <c r="F458" s="12">
        <f t="shared" si="33"/>
        <v>1.2721238938053097E-3</v>
      </c>
      <c r="G458" s="11">
        <f t="shared" si="34"/>
        <v>-0.43902439024390244</v>
      </c>
      <c r="H458" s="15">
        <f t="shared" si="35"/>
        <v>-1.4247269273389266E-3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60</v>
      </c>
      <c r="D460" s="38">
        <v>163</v>
      </c>
      <c r="E460" s="12">
        <f t="shared" si="32"/>
        <v>4.7490897577964226E-3</v>
      </c>
      <c r="F460" s="12">
        <f t="shared" si="33"/>
        <v>9.0154867256637163E-3</v>
      </c>
      <c r="G460" s="11">
        <f t="shared" si="34"/>
        <v>1.7166666666666666</v>
      </c>
      <c r="H460" s="15">
        <f t="shared" si="35"/>
        <v>8.1526040842171913E-3</v>
      </c>
    </row>
    <row r="461" spans="2:8" ht="30" x14ac:dyDescent="0.2">
      <c r="B461" s="5" t="s">
        <v>173</v>
      </c>
      <c r="C461" s="38">
        <v>1</v>
      </c>
      <c r="D461" s="38">
        <v>30</v>
      </c>
      <c r="E461" s="12">
        <f t="shared" si="32"/>
        <v>7.9151495963273707E-5</v>
      </c>
      <c r="F461" s="12">
        <f t="shared" si="33"/>
        <v>1.6592920353982301E-3</v>
      </c>
      <c r="G461" s="11">
        <f t="shared" si="34"/>
        <v>29</v>
      </c>
      <c r="H461" s="15">
        <f t="shared" si="35"/>
        <v>2.2953933829349374E-3</v>
      </c>
    </row>
    <row r="462" spans="2:8" ht="15" x14ac:dyDescent="0.2">
      <c r="B462" s="5" t="s">
        <v>174</v>
      </c>
      <c r="C462" s="38">
        <v>4</v>
      </c>
      <c r="D462" s="38">
        <v>0</v>
      </c>
      <c r="E462" s="12">
        <f t="shared" si="32"/>
        <v>3.1660598385309483E-4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70</v>
      </c>
      <c r="D463" s="38">
        <v>159</v>
      </c>
      <c r="E463" s="12">
        <f t="shared" si="32"/>
        <v>5.5406047174291597E-3</v>
      </c>
      <c r="F463" s="12">
        <f t="shared" si="33"/>
        <v>8.7942477876106189E-3</v>
      </c>
      <c r="G463" s="11">
        <f t="shared" si="34"/>
        <v>1.2714285714285714</v>
      </c>
      <c r="H463" s="15">
        <f t="shared" si="35"/>
        <v>7.0444831407313595E-3</v>
      </c>
    </row>
    <row r="464" spans="2:8" ht="15" x14ac:dyDescent="0.2">
      <c r="B464" s="5" t="s">
        <v>478</v>
      </c>
      <c r="C464" s="38">
        <v>56</v>
      </c>
      <c r="D464" s="38">
        <v>32</v>
      </c>
      <c r="E464" s="12">
        <f t="shared" si="32"/>
        <v>4.4324837739433279E-3</v>
      </c>
      <c r="F464" s="12">
        <f t="shared" si="33"/>
        <v>1.7699115044247787E-3</v>
      </c>
      <c r="G464" s="11">
        <f t="shared" si="34"/>
        <v>-0.42857142857142855</v>
      </c>
      <c r="H464" s="15">
        <f t="shared" si="35"/>
        <v>-1.8996359031185691E-3</v>
      </c>
    </row>
    <row r="465" spans="2:8" ht="15" x14ac:dyDescent="0.2">
      <c r="B465" s="5" t="s">
        <v>183</v>
      </c>
      <c r="C465" s="38">
        <v>0</v>
      </c>
      <c r="D465" s="38">
        <v>1</v>
      </c>
      <c r="E465" s="12" t="str">
        <f t="shared" si="32"/>
        <v/>
      </c>
      <c r="F465" s="12">
        <f t="shared" si="33"/>
        <v>5.5309734513274336E-5</v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13</v>
      </c>
      <c r="D466" s="38">
        <v>10</v>
      </c>
      <c r="E466" s="12">
        <f t="shared" si="32"/>
        <v>1.0289694475225581E-3</v>
      </c>
      <c r="F466" s="12">
        <f t="shared" si="33"/>
        <v>5.5309734513274336E-4</v>
      </c>
      <c r="G466" s="11">
        <f t="shared" si="34"/>
        <v>-0.23076923076923078</v>
      </c>
      <c r="H466" s="15">
        <f t="shared" si="35"/>
        <v>-2.3745448788982111E-4</v>
      </c>
    </row>
    <row r="467" spans="2:8" ht="15" x14ac:dyDescent="0.2">
      <c r="B467" s="5" t="s">
        <v>479</v>
      </c>
      <c r="C467" s="38">
        <v>32</v>
      </c>
      <c r="D467" s="38">
        <v>45</v>
      </c>
      <c r="E467" s="12">
        <f t="shared" si="32"/>
        <v>2.5328478708247586E-3</v>
      </c>
      <c r="F467" s="12">
        <f t="shared" si="33"/>
        <v>2.4889380530973451E-3</v>
      </c>
      <c r="G467" s="11">
        <f t="shared" si="34"/>
        <v>0.40625</v>
      </c>
      <c r="H467" s="15">
        <f t="shared" si="35"/>
        <v>1.0289694475225581E-3</v>
      </c>
    </row>
    <row r="468" spans="2:8" ht="15" x14ac:dyDescent="0.2">
      <c r="B468" s="5" t="s">
        <v>182</v>
      </c>
      <c r="C468" s="38">
        <v>0</v>
      </c>
      <c r="D468" s="38">
        <v>1</v>
      </c>
      <c r="E468" s="12" t="str">
        <f t="shared" si="32"/>
        <v/>
      </c>
      <c r="F468" s="12">
        <f t="shared" si="33"/>
        <v>5.5309734513274336E-5</v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9</v>
      </c>
      <c r="E469" s="12" t="str">
        <f t="shared" si="32"/>
        <v/>
      </c>
      <c r="F469" s="12">
        <f t="shared" si="33"/>
        <v>4.9778761061946902E-4</v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1</v>
      </c>
      <c r="E470" s="12" t="str">
        <f t="shared" si="32"/>
        <v/>
      </c>
      <c r="F470" s="12">
        <f t="shared" si="33"/>
        <v>5.5309734513274336E-5</v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3</v>
      </c>
      <c r="D471" s="38">
        <v>0</v>
      </c>
      <c r="E471" s="12">
        <f t="shared" si="32"/>
        <v>2.3745448788982111E-4</v>
      </c>
      <c r="F471" s="12" t="str">
        <f t="shared" si="33"/>
        <v/>
      </c>
      <c r="G471" s="11" t="str">
        <f t="shared" si="34"/>
        <v>0</v>
      </c>
      <c r="H471" s="15">
        <f t="shared" si="35"/>
        <v>0</v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8</v>
      </c>
      <c r="D473" s="38">
        <v>17</v>
      </c>
      <c r="E473" s="12">
        <f t="shared" si="32"/>
        <v>6.3321196770618966E-4</v>
      </c>
      <c r="F473" s="12">
        <f t="shared" si="33"/>
        <v>9.402654867256637E-4</v>
      </c>
      <c r="G473" s="11">
        <f t="shared" si="34"/>
        <v>1.125</v>
      </c>
      <c r="H473" s="15">
        <f t="shared" si="35"/>
        <v>7.1236346366946332E-4</v>
      </c>
    </row>
    <row r="474" spans="2:8" ht="15" x14ac:dyDescent="0.2">
      <c r="B474" s="5" t="s">
        <v>436</v>
      </c>
      <c r="C474" s="38">
        <v>2</v>
      </c>
      <c r="D474" s="38">
        <v>1</v>
      </c>
      <c r="E474" s="12">
        <f t="shared" si="32"/>
        <v>1.5830299192654741E-4</v>
      </c>
      <c r="F474" s="12">
        <f t="shared" si="33"/>
        <v>5.5309734513274336E-5</v>
      </c>
      <c r="G474" s="11">
        <f t="shared" si="34"/>
        <v>-0.5</v>
      </c>
      <c r="H474" s="15">
        <f t="shared" si="35"/>
        <v>-7.9151495963273707E-5</v>
      </c>
    </row>
    <row r="475" spans="2:8" ht="15" x14ac:dyDescent="0.2">
      <c r="B475" s="5" t="s">
        <v>437</v>
      </c>
      <c r="C475" s="38">
        <v>7</v>
      </c>
      <c r="D475" s="38">
        <v>1</v>
      </c>
      <c r="E475" s="12">
        <f t="shared" si="32"/>
        <v>5.5406047174291599E-4</v>
      </c>
      <c r="F475" s="12">
        <f t="shared" si="33"/>
        <v>5.5309734513274336E-5</v>
      </c>
      <c r="G475" s="11">
        <f t="shared" si="34"/>
        <v>-0.8571428571428571</v>
      </c>
      <c r="H475" s="15">
        <f t="shared" si="35"/>
        <v>-4.7490897577964227E-4</v>
      </c>
    </row>
    <row r="476" spans="2:8" ht="30" x14ac:dyDescent="0.2">
      <c r="B476" s="5" t="s">
        <v>438</v>
      </c>
      <c r="C476" s="38">
        <v>1</v>
      </c>
      <c r="D476" s="38">
        <v>1</v>
      </c>
      <c r="E476" s="12">
        <f t="shared" si="32"/>
        <v>7.9151495963273707E-5</v>
      </c>
      <c r="F476" s="12">
        <f t="shared" si="33"/>
        <v>5.5309734513274336E-5</v>
      </c>
      <c r="G476" s="11">
        <f t="shared" si="34"/>
        <v>0</v>
      </c>
      <c r="H476" s="15">
        <f t="shared" si="35"/>
        <v>0</v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22</v>
      </c>
      <c r="D478" s="38">
        <v>40</v>
      </c>
      <c r="E478" s="12">
        <f t="shared" si="32"/>
        <v>1.7413329111920215E-3</v>
      </c>
      <c r="F478" s="12">
        <f t="shared" si="33"/>
        <v>2.2123893805309734E-3</v>
      </c>
      <c r="G478" s="11">
        <f t="shared" si="34"/>
        <v>0.81818181818181823</v>
      </c>
      <c r="H478" s="15">
        <f t="shared" si="35"/>
        <v>1.4247269273389269E-3</v>
      </c>
    </row>
    <row r="479" spans="2:8" ht="15" x14ac:dyDescent="0.2">
      <c r="B479" s="5" t="s">
        <v>440</v>
      </c>
      <c r="C479" s="38">
        <v>0</v>
      </c>
      <c r="D479" s="38">
        <v>6</v>
      </c>
      <c r="E479" s="12" t="str">
        <f t="shared" si="32"/>
        <v/>
      </c>
      <c r="F479" s="12">
        <f t="shared" si="33"/>
        <v>3.3185840707964601E-4</v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14</v>
      </c>
      <c r="D480" s="38">
        <v>166</v>
      </c>
      <c r="E480" s="12">
        <f t="shared" si="32"/>
        <v>1.108120943485832E-3</v>
      </c>
      <c r="F480" s="12">
        <f t="shared" si="33"/>
        <v>9.1814159292035406E-3</v>
      </c>
      <c r="G480" s="11">
        <f t="shared" si="34"/>
        <v>10.857142857142858</v>
      </c>
      <c r="H480" s="15">
        <f t="shared" si="35"/>
        <v>1.2031027386417604E-2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160</v>
      </c>
      <c r="D483" s="38">
        <v>186</v>
      </c>
      <c r="E483" s="12">
        <f t="shared" si="32"/>
        <v>1.2664239354123794E-2</v>
      </c>
      <c r="F483" s="12">
        <f t="shared" si="33"/>
        <v>1.0287610619469027E-2</v>
      </c>
      <c r="G483" s="11">
        <f t="shared" si="34"/>
        <v>0.16250000000000001</v>
      </c>
      <c r="H483" s="15">
        <f t="shared" si="35"/>
        <v>2.0579388950451166E-3</v>
      </c>
    </row>
    <row r="484" spans="2:8" ht="30" x14ac:dyDescent="0.2">
      <c r="B484" s="5" t="s">
        <v>184</v>
      </c>
      <c r="C484" s="38">
        <v>132</v>
      </c>
      <c r="D484" s="38">
        <v>732</v>
      </c>
      <c r="E484" s="12">
        <f t="shared" si="32"/>
        <v>1.044799746715213E-2</v>
      </c>
      <c r="F484" s="12">
        <f t="shared" si="33"/>
        <v>4.0486725663716812E-2</v>
      </c>
      <c r="G484" s="11">
        <f t="shared" si="34"/>
        <v>4.5454545454545459</v>
      </c>
      <c r="H484" s="15">
        <f t="shared" si="35"/>
        <v>4.7490897577964229E-2</v>
      </c>
    </row>
    <row r="485" spans="2:8" ht="15" x14ac:dyDescent="0.2">
      <c r="B485" s="5" t="s">
        <v>443</v>
      </c>
      <c r="C485" s="38">
        <v>146</v>
      </c>
      <c r="D485" s="38">
        <v>151</v>
      </c>
      <c r="E485" s="12">
        <f t="shared" si="32"/>
        <v>1.1556118410637962E-2</v>
      </c>
      <c r="F485" s="12">
        <f t="shared" si="33"/>
        <v>8.3517699115044242E-3</v>
      </c>
      <c r="G485" s="11">
        <f t="shared" si="34"/>
        <v>3.4246575342465752E-2</v>
      </c>
      <c r="H485" s="15">
        <f t="shared" si="35"/>
        <v>3.9575747981636855E-4</v>
      </c>
    </row>
    <row r="486" spans="2:8" ht="15" x14ac:dyDescent="0.2">
      <c r="B486" s="5" t="s">
        <v>171</v>
      </c>
      <c r="C486" s="38">
        <v>0</v>
      </c>
      <c r="D486" s="38">
        <v>1</v>
      </c>
      <c r="E486" s="12" t="str">
        <f t="shared" si="32"/>
        <v/>
      </c>
      <c r="F486" s="12">
        <f t="shared" si="33"/>
        <v>5.5309734513274336E-5</v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2</v>
      </c>
      <c r="E488" s="12" t="str">
        <f t="shared" ref="E488:E499" si="36">+IF(C488=0,"",C488/C$294)</f>
        <v/>
      </c>
      <c r="F488" s="12">
        <f t="shared" ref="F488:F499" si="37">+IF(D488=0,"",D488/D$294)</f>
        <v>1.1061946902654867E-4</v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1</v>
      </c>
      <c r="E489" s="12" t="str">
        <f t="shared" si="36"/>
        <v/>
      </c>
      <c r="F489" s="12">
        <f t="shared" si="37"/>
        <v>5.5309734513274336E-5</v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2</v>
      </c>
      <c r="E490" s="12" t="str">
        <f t="shared" si="36"/>
        <v/>
      </c>
      <c r="F490" s="12">
        <f t="shared" si="37"/>
        <v>1.1061946902654867E-4</v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113</v>
      </c>
      <c r="D491" s="38">
        <v>283</v>
      </c>
      <c r="E491" s="12">
        <f t="shared" si="36"/>
        <v>8.9441190438499293E-3</v>
      </c>
      <c r="F491" s="12">
        <f t="shared" si="37"/>
        <v>1.5652654867256637E-2</v>
      </c>
      <c r="G491" s="11">
        <f t="shared" si="38"/>
        <v>1.5044247787610618</v>
      </c>
      <c r="H491" s="15">
        <f t="shared" si="39"/>
        <v>1.345575431375653E-2</v>
      </c>
    </row>
    <row r="492" spans="2:8" ht="15" x14ac:dyDescent="0.2">
      <c r="B492" s="5" t="s">
        <v>480</v>
      </c>
      <c r="C492" s="38">
        <v>3</v>
      </c>
      <c r="D492" s="38">
        <v>0</v>
      </c>
      <c r="E492" s="12">
        <f t="shared" si="36"/>
        <v>2.3745448788982111E-4</v>
      </c>
      <c r="F492" s="12" t="str">
        <f t="shared" si="37"/>
        <v/>
      </c>
      <c r="G492" s="11" t="str">
        <f t="shared" si="38"/>
        <v>0</v>
      </c>
      <c r="H492" s="15">
        <f t="shared" si="39"/>
        <v>0</v>
      </c>
    </row>
    <row r="493" spans="2:8" ht="15" x14ac:dyDescent="0.2">
      <c r="B493" s="5" t="s">
        <v>447</v>
      </c>
      <c r="C493" s="38">
        <v>278</v>
      </c>
      <c r="D493" s="38">
        <v>144</v>
      </c>
      <c r="E493" s="12">
        <f t="shared" si="36"/>
        <v>2.2004115877790092E-2</v>
      </c>
      <c r="F493" s="12">
        <f t="shared" si="37"/>
        <v>7.9646017699115043E-3</v>
      </c>
      <c r="G493" s="11">
        <f t="shared" si="38"/>
        <v>-0.48201438848920863</v>
      </c>
      <c r="H493" s="15">
        <f t="shared" si="39"/>
        <v>-1.0606300459078677E-2</v>
      </c>
    </row>
    <row r="494" spans="2:8" ht="15" x14ac:dyDescent="0.2">
      <c r="B494" s="5" t="s">
        <v>448</v>
      </c>
      <c r="C494" s="38">
        <v>2</v>
      </c>
      <c r="D494" s="38">
        <v>0</v>
      </c>
      <c r="E494" s="12">
        <f t="shared" si="36"/>
        <v>1.5830299192654741E-4</v>
      </c>
      <c r="F494" s="12" t="str">
        <f t="shared" si="37"/>
        <v/>
      </c>
      <c r="G494" s="11" t="str">
        <f t="shared" si="38"/>
        <v>0</v>
      </c>
      <c r="H494" s="15">
        <f t="shared" si="39"/>
        <v>0</v>
      </c>
    </row>
    <row r="495" spans="2:8" ht="13.5" customHeight="1" x14ac:dyDescent="0.2">
      <c r="B495" s="5" t="s">
        <v>449</v>
      </c>
      <c r="C495" s="38">
        <v>77</v>
      </c>
      <c r="D495" s="38">
        <v>59</v>
      </c>
      <c r="E495" s="12">
        <f t="shared" si="36"/>
        <v>6.0946651891720756E-3</v>
      </c>
      <c r="F495" s="12">
        <f t="shared" si="37"/>
        <v>3.2632743362831858E-3</v>
      </c>
      <c r="G495" s="11">
        <f t="shared" si="38"/>
        <v>-0.23376623376623376</v>
      </c>
      <c r="H495" s="15">
        <f t="shared" si="39"/>
        <v>-1.4247269273389266E-3</v>
      </c>
    </row>
    <row r="496" spans="2:8" s="4" customFormat="1" ht="26.25" customHeight="1" x14ac:dyDescent="0.2">
      <c r="B496" s="5" t="s">
        <v>450</v>
      </c>
      <c r="C496" s="38">
        <v>5</v>
      </c>
      <c r="D496" s="38">
        <v>0</v>
      </c>
      <c r="E496" s="12">
        <f t="shared" si="36"/>
        <v>3.9575747981636855E-4</v>
      </c>
      <c r="F496" s="12" t="str">
        <f t="shared" si="37"/>
        <v/>
      </c>
      <c r="G496" s="11" t="str">
        <f t="shared" si="38"/>
        <v>0</v>
      </c>
      <c r="H496" s="15">
        <f t="shared" si="39"/>
        <v>0</v>
      </c>
    </row>
    <row r="497" spans="2:8" ht="15" x14ac:dyDescent="0.2">
      <c r="B497" s="5" t="s">
        <v>451</v>
      </c>
      <c r="C497" s="38">
        <v>18</v>
      </c>
      <c r="D497" s="38">
        <v>9</v>
      </c>
      <c r="E497" s="12">
        <f t="shared" si="36"/>
        <v>1.4247269273389266E-3</v>
      </c>
      <c r="F497" s="12">
        <f t="shared" si="37"/>
        <v>4.9778761061946902E-4</v>
      </c>
      <c r="G497" s="11">
        <f t="shared" si="38"/>
        <v>-0.5</v>
      </c>
      <c r="H497" s="15">
        <f t="shared" si="39"/>
        <v>-7.1236346366946332E-4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3039</v>
      </c>
      <c r="D505" s="34">
        <f>SUM(D506:D530)</f>
        <v>4165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0.37051661730832508</v>
      </c>
      <c r="H505" s="36">
        <f>+IF(OR(AND(E505=""),(G505="")),"",E505*G505)</f>
        <v>0.37051661730832508</v>
      </c>
    </row>
    <row r="506" spans="2:8" ht="15" x14ac:dyDescent="0.2">
      <c r="B506" s="37" t="s">
        <v>454</v>
      </c>
      <c r="C506" s="38">
        <v>47</v>
      </c>
      <c r="D506" s="38">
        <v>65</v>
      </c>
      <c r="E506" s="40">
        <f>+IF(C506=0,"",C506/C$505)</f>
        <v>1.5465613688713393E-2</v>
      </c>
      <c r="F506" s="40">
        <f>+IF(D506=0,"",D506/D$505)</f>
        <v>1.5606242496998799E-2</v>
      </c>
      <c r="G506" s="30">
        <f>+IF(OR(AND(D506=0),(C506=0)),"0",((D506-C506)/C506))</f>
        <v>0.38297872340425532</v>
      </c>
      <c r="H506" s="31">
        <f>+IF(OR(AND(E506=""),(G506="")),"",E506*G506)</f>
        <v>5.9230009871668312E-3</v>
      </c>
    </row>
    <row r="507" spans="2:8" ht="15" x14ac:dyDescent="0.2">
      <c r="B507" s="5" t="s">
        <v>187</v>
      </c>
      <c r="C507" s="38">
        <v>184</v>
      </c>
      <c r="D507" s="38">
        <v>139</v>
      </c>
      <c r="E507" s="12">
        <f t="shared" ref="E507:E530" si="40">+IF(C507=0,"",C507/C$505)</f>
        <v>6.0546232313260943E-2</v>
      </c>
      <c r="F507" s="12">
        <f t="shared" ref="F507:F530" si="41">+IF(D507=0,"",D507/D$505)</f>
        <v>3.3373349339735896E-2</v>
      </c>
      <c r="G507" s="11">
        <f t="shared" ref="G507:G530" si="42">+IF(OR(AND(D507=0),(C507=0)),"0",((D507-C507)/C507))</f>
        <v>-0.24456521739130435</v>
      </c>
      <c r="H507" s="15">
        <f t="shared" ref="H507:H530" si="43">+IF(OR(AND(E507=""),(G507="")),"",E507*G507)</f>
        <v>-1.4807502467917079E-2</v>
      </c>
    </row>
    <row r="508" spans="2:8" ht="15" x14ac:dyDescent="0.2">
      <c r="B508" s="5" t="s">
        <v>455</v>
      </c>
      <c r="C508" s="38">
        <v>229</v>
      </c>
      <c r="D508" s="38">
        <v>448</v>
      </c>
      <c r="E508" s="12">
        <f t="shared" si="40"/>
        <v>7.5353734781178017E-2</v>
      </c>
      <c r="F508" s="12">
        <f t="shared" si="41"/>
        <v>0.10756302521008404</v>
      </c>
      <c r="G508" s="11">
        <f t="shared" si="42"/>
        <v>0.95633187772925765</v>
      </c>
      <c r="H508" s="15">
        <f t="shared" si="43"/>
        <v>7.2063178677196443E-2</v>
      </c>
    </row>
    <row r="509" spans="2:8" ht="15" x14ac:dyDescent="0.2">
      <c r="B509" s="5" t="s">
        <v>456</v>
      </c>
      <c r="C509" s="38">
        <v>482</v>
      </c>
      <c r="D509" s="38">
        <v>389</v>
      </c>
      <c r="E509" s="12">
        <f t="shared" si="40"/>
        <v>0.15860480421191181</v>
      </c>
      <c r="F509" s="12">
        <f t="shared" si="41"/>
        <v>9.3397358943577424E-2</v>
      </c>
      <c r="G509" s="11">
        <f t="shared" si="42"/>
        <v>-0.19294605809128632</v>
      </c>
      <c r="H509" s="15">
        <f t="shared" si="43"/>
        <v>-3.0602171767028629E-2</v>
      </c>
    </row>
    <row r="510" spans="2:8" ht="15" x14ac:dyDescent="0.2">
      <c r="B510" s="5" t="s">
        <v>188</v>
      </c>
      <c r="C510" s="38">
        <v>143</v>
      </c>
      <c r="D510" s="38">
        <v>273</v>
      </c>
      <c r="E510" s="12">
        <f t="shared" si="40"/>
        <v>4.7054952286936493E-2</v>
      </c>
      <c r="F510" s="12">
        <f t="shared" si="41"/>
        <v>6.5546218487394961E-2</v>
      </c>
      <c r="G510" s="11">
        <f t="shared" si="42"/>
        <v>0.90909090909090906</v>
      </c>
      <c r="H510" s="15">
        <f t="shared" si="43"/>
        <v>4.2777229351760447E-2</v>
      </c>
    </row>
    <row r="511" spans="2:8" ht="15" x14ac:dyDescent="0.2">
      <c r="B511" s="5" t="s">
        <v>186</v>
      </c>
      <c r="C511" s="38">
        <v>5</v>
      </c>
      <c r="D511" s="38">
        <v>0</v>
      </c>
      <c r="E511" s="12">
        <f t="shared" si="40"/>
        <v>1.6452780519907865E-3</v>
      </c>
      <c r="F511" s="12" t="str">
        <f t="shared" si="41"/>
        <v/>
      </c>
      <c r="G511" s="11" t="str">
        <f t="shared" si="42"/>
        <v>0</v>
      </c>
      <c r="H511" s="15">
        <f t="shared" si="43"/>
        <v>0</v>
      </c>
    </row>
    <row r="512" spans="2:8" ht="15" x14ac:dyDescent="0.2">
      <c r="B512" s="5" t="s">
        <v>189</v>
      </c>
      <c r="C512" s="38">
        <v>6</v>
      </c>
      <c r="D512" s="38">
        <v>8</v>
      </c>
      <c r="E512" s="12">
        <f t="shared" si="40"/>
        <v>1.9743336623889436E-3</v>
      </c>
      <c r="F512" s="12">
        <f t="shared" si="41"/>
        <v>1.9207683073229293E-3</v>
      </c>
      <c r="G512" s="11">
        <f t="shared" si="42"/>
        <v>0.33333333333333331</v>
      </c>
      <c r="H512" s="15">
        <f t="shared" si="43"/>
        <v>6.5811122079631446E-4</v>
      </c>
    </row>
    <row r="513" spans="2:8" ht="15" x14ac:dyDescent="0.2">
      <c r="B513" s="5" t="s">
        <v>457</v>
      </c>
      <c r="C513" s="38">
        <v>1</v>
      </c>
      <c r="D513" s="38">
        <v>1</v>
      </c>
      <c r="E513" s="12">
        <f t="shared" si="40"/>
        <v>3.2905561039815728E-4</v>
      </c>
      <c r="F513" s="12">
        <f t="shared" si="41"/>
        <v>2.4009603841536616E-4</v>
      </c>
      <c r="G513" s="11">
        <f t="shared" si="42"/>
        <v>0</v>
      </c>
      <c r="H513" s="15">
        <f t="shared" si="43"/>
        <v>0</v>
      </c>
    </row>
    <row r="514" spans="2:8" ht="15" x14ac:dyDescent="0.2">
      <c r="B514" s="5" t="s">
        <v>458</v>
      </c>
      <c r="C514" s="38">
        <v>114</v>
      </c>
      <c r="D514" s="38">
        <v>13</v>
      </c>
      <c r="E514" s="12">
        <f t="shared" si="40"/>
        <v>3.751233958538993E-2</v>
      </c>
      <c r="F514" s="12">
        <f t="shared" si="41"/>
        <v>3.1212484993997599E-3</v>
      </c>
      <c r="G514" s="11">
        <f t="shared" si="42"/>
        <v>-0.88596491228070173</v>
      </c>
      <c r="H514" s="15">
        <f t="shared" si="43"/>
        <v>-3.3234616650213884E-2</v>
      </c>
    </row>
    <row r="515" spans="2:8" ht="15" x14ac:dyDescent="0.2">
      <c r="B515" s="5" t="s">
        <v>531</v>
      </c>
      <c r="C515" s="38">
        <v>10</v>
      </c>
      <c r="D515" s="38">
        <v>13</v>
      </c>
      <c r="E515" s="12">
        <f t="shared" si="40"/>
        <v>3.290556103981573E-3</v>
      </c>
      <c r="F515" s="12">
        <f t="shared" si="41"/>
        <v>3.1212484993997599E-3</v>
      </c>
      <c r="G515" s="11">
        <f t="shared" si="42"/>
        <v>0.3</v>
      </c>
      <c r="H515" s="15">
        <f t="shared" si="43"/>
        <v>9.871668311944718E-4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21</v>
      </c>
      <c r="D517" s="38">
        <v>28</v>
      </c>
      <c r="E517" s="12">
        <f t="shared" si="40"/>
        <v>6.9101678183613032E-3</v>
      </c>
      <c r="F517" s="12">
        <f t="shared" si="41"/>
        <v>6.7226890756302525E-3</v>
      </c>
      <c r="G517" s="11">
        <f t="shared" si="42"/>
        <v>0.33333333333333331</v>
      </c>
      <c r="H517" s="15">
        <f t="shared" si="43"/>
        <v>2.3033892727871009E-3</v>
      </c>
    </row>
    <row r="518" spans="2:8" ht="15" x14ac:dyDescent="0.2">
      <c r="B518" s="5" t="s">
        <v>190</v>
      </c>
      <c r="C518" s="38">
        <v>3</v>
      </c>
      <c r="D518" s="38">
        <v>24</v>
      </c>
      <c r="E518" s="12">
        <f t="shared" si="40"/>
        <v>9.871668311944718E-4</v>
      </c>
      <c r="F518" s="12">
        <f t="shared" si="41"/>
        <v>5.7623049219687871E-3</v>
      </c>
      <c r="G518" s="11">
        <f t="shared" si="42"/>
        <v>7</v>
      </c>
      <c r="H518" s="15">
        <f t="shared" si="43"/>
        <v>6.9101678183613024E-3</v>
      </c>
    </row>
    <row r="519" spans="2:8" ht="15" x14ac:dyDescent="0.2">
      <c r="B519" s="5" t="s">
        <v>192</v>
      </c>
      <c r="C519" s="38">
        <v>36</v>
      </c>
      <c r="D519" s="38">
        <v>28</v>
      </c>
      <c r="E519" s="12">
        <f t="shared" si="40"/>
        <v>1.1846001974333662E-2</v>
      </c>
      <c r="F519" s="12">
        <f t="shared" si="41"/>
        <v>6.7226890756302525E-3</v>
      </c>
      <c r="G519" s="11">
        <f t="shared" si="42"/>
        <v>-0.22222222222222221</v>
      </c>
      <c r="H519" s="15">
        <f t="shared" si="43"/>
        <v>-2.6324448831852583E-3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350</v>
      </c>
      <c r="D521" s="38">
        <v>724</v>
      </c>
      <c r="E521" s="12">
        <f t="shared" si="40"/>
        <v>0.11516946363935505</v>
      </c>
      <c r="F521" s="12">
        <f t="shared" si="41"/>
        <v>0.17382953181272509</v>
      </c>
      <c r="G521" s="11">
        <f t="shared" si="42"/>
        <v>1.0685714285714285</v>
      </c>
      <c r="H521" s="15">
        <f t="shared" si="43"/>
        <v>0.12306679828891082</v>
      </c>
    </row>
    <row r="522" spans="2:8" ht="25.5" customHeight="1" x14ac:dyDescent="0.2">
      <c r="B522" s="5" t="s">
        <v>193</v>
      </c>
      <c r="C522" s="38">
        <v>63</v>
      </c>
      <c r="D522" s="38">
        <v>225</v>
      </c>
      <c r="E522" s="12">
        <f t="shared" si="40"/>
        <v>2.0730503455083909E-2</v>
      </c>
      <c r="F522" s="12">
        <f t="shared" si="41"/>
        <v>5.4021608643457383E-2</v>
      </c>
      <c r="G522" s="11">
        <f t="shared" si="42"/>
        <v>2.5714285714285716</v>
      </c>
      <c r="H522" s="15">
        <f t="shared" si="43"/>
        <v>5.3307008884501482E-2</v>
      </c>
    </row>
    <row r="523" spans="2:8" ht="13.5" customHeight="1" x14ac:dyDescent="0.2">
      <c r="B523" s="5" t="s">
        <v>462</v>
      </c>
      <c r="C523" s="38">
        <v>168</v>
      </c>
      <c r="D523" s="38">
        <v>216</v>
      </c>
      <c r="E523" s="12">
        <f t="shared" si="40"/>
        <v>5.5281342546890426E-2</v>
      </c>
      <c r="F523" s="12">
        <f t="shared" si="41"/>
        <v>5.1860744297719086E-2</v>
      </c>
      <c r="G523" s="11">
        <f t="shared" si="42"/>
        <v>0.2857142857142857</v>
      </c>
      <c r="H523" s="15">
        <f t="shared" si="43"/>
        <v>1.5794669299111549E-2</v>
      </c>
    </row>
    <row r="524" spans="2:8" ht="12" customHeight="1" x14ac:dyDescent="0.2">
      <c r="B524" s="5" t="s">
        <v>194</v>
      </c>
      <c r="C524" s="38">
        <v>3</v>
      </c>
      <c r="D524" s="38">
        <v>118</v>
      </c>
      <c r="E524" s="12">
        <f t="shared" si="40"/>
        <v>9.871668311944718E-4</v>
      </c>
      <c r="F524" s="12">
        <f t="shared" si="41"/>
        <v>2.8331332533013204E-2</v>
      </c>
      <c r="G524" s="11">
        <f t="shared" si="42"/>
        <v>38.333333333333336</v>
      </c>
      <c r="H524" s="15">
        <f t="shared" si="43"/>
        <v>3.7841395195788087E-2</v>
      </c>
    </row>
    <row r="525" spans="2:8" ht="13.5" customHeight="1" x14ac:dyDescent="0.2">
      <c r="B525" s="5" t="s">
        <v>195</v>
      </c>
      <c r="C525" s="38">
        <v>0</v>
      </c>
      <c r="D525" s="38">
        <v>7</v>
      </c>
      <c r="E525" s="12" t="str">
        <f t="shared" si="40"/>
        <v/>
      </c>
      <c r="F525" s="12">
        <f t="shared" si="41"/>
        <v>1.6806722689075631E-3</v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228</v>
      </c>
      <c r="D526" s="38">
        <v>290</v>
      </c>
      <c r="E526" s="12">
        <f t="shared" si="40"/>
        <v>7.5024679170779859E-2</v>
      </c>
      <c r="F526" s="12">
        <f t="shared" si="41"/>
        <v>6.9627851140456179E-2</v>
      </c>
      <c r="G526" s="11">
        <f t="shared" si="42"/>
        <v>0.27192982456140352</v>
      </c>
      <c r="H526" s="15">
        <f t="shared" si="43"/>
        <v>2.0401447844685752E-2</v>
      </c>
    </row>
    <row r="527" spans="2:8" ht="15" x14ac:dyDescent="0.2">
      <c r="B527" s="5" t="s">
        <v>464</v>
      </c>
      <c r="C527" s="38">
        <v>8</v>
      </c>
      <c r="D527" s="38">
        <v>3</v>
      </c>
      <c r="E527" s="12">
        <f t="shared" si="40"/>
        <v>2.6324448831852583E-3</v>
      </c>
      <c r="F527" s="12">
        <f t="shared" si="41"/>
        <v>7.2028811524609839E-4</v>
      </c>
      <c r="G527" s="11">
        <f t="shared" si="42"/>
        <v>-0.625</v>
      </c>
      <c r="H527" s="15">
        <f t="shared" si="43"/>
        <v>-1.6452780519907865E-3</v>
      </c>
    </row>
    <row r="528" spans="2:8" ht="30" x14ac:dyDescent="0.2">
      <c r="B528" s="5" t="s">
        <v>465</v>
      </c>
      <c r="C528" s="38">
        <v>14</v>
      </c>
      <c r="D528" s="38">
        <v>1</v>
      </c>
      <c r="E528" s="12">
        <f t="shared" si="40"/>
        <v>4.6067785455742019E-3</v>
      </c>
      <c r="F528" s="12">
        <f t="shared" si="41"/>
        <v>2.4009603841536616E-4</v>
      </c>
      <c r="G528" s="11">
        <f t="shared" si="42"/>
        <v>-0.9285714285714286</v>
      </c>
      <c r="H528" s="15">
        <f t="shared" si="43"/>
        <v>-4.2777229351760445E-3</v>
      </c>
    </row>
    <row r="529" spans="2:8" ht="15" x14ac:dyDescent="0.2">
      <c r="B529" s="5" t="s">
        <v>466</v>
      </c>
      <c r="C529" s="38">
        <v>56</v>
      </c>
      <c r="D529" s="38">
        <v>103</v>
      </c>
      <c r="E529" s="12">
        <f t="shared" si="40"/>
        <v>1.8427114182296808E-2</v>
      </c>
      <c r="F529" s="12">
        <f t="shared" si="41"/>
        <v>2.4729891956782712E-2</v>
      </c>
      <c r="G529" s="11">
        <f t="shared" si="42"/>
        <v>0.8392857142857143</v>
      </c>
      <c r="H529" s="15">
        <f t="shared" si="43"/>
        <v>1.5465613688713391E-2</v>
      </c>
    </row>
    <row r="530" spans="2:8" ht="15" x14ac:dyDescent="0.2">
      <c r="B530" s="5" t="s">
        <v>467</v>
      </c>
      <c r="C530" s="38">
        <v>868</v>
      </c>
      <c r="D530" s="38">
        <v>1049</v>
      </c>
      <c r="E530" s="12">
        <f t="shared" si="40"/>
        <v>0.28562026982560051</v>
      </c>
      <c r="F530" s="12">
        <f t="shared" si="41"/>
        <v>0.2518607442977191</v>
      </c>
      <c r="G530" s="11">
        <f t="shared" si="42"/>
        <v>0.20852534562211983</v>
      </c>
      <c r="H530" s="15">
        <f t="shared" si="43"/>
        <v>5.9559065482066471E-2</v>
      </c>
    </row>
    <row r="531" spans="2:8" x14ac:dyDescent="0.2">
      <c r="B531" s="13" t="s">
        <v>525</v>
      </c>
      <c r="C531" s="9"/>
      <c r="D531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564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485</v>
      </c>
      <c r="C8" s="33">
        <f>+C18+C70+C151+C294+C505</f>
        <v>54</v>
      </c>
      <c r="D8" s="34">
        <f>+D18+D70+D151+D294+D505</f>
        <v>58</v>
      </c>
      <c r="E8" s="35">
        <f>SUM(E9:E13)</f>
        <v>0.99999999999999989</v>
      </c>
      <c r="F8" s="35">
        <f>SUM(F9:F13)</f>
        <v>1</v>
      </c>
      <c r="G8" s="35">
        <f>+(D8-C8)/C8</f>
        <v>7.407407407407407E-2</v>
      </c>
      <c r="H8" s="36">
        <f>+E8*G8</f>
        <v>7.4074074074074056E-2</v>
      </c>
    </row>
    <row r="9" spans="2:8" x14ac:dyDescent="0.2">
      <c r="B9" s="42" t="str">
        <f>+B18</f>
        <v>Total Vacantes en ocupaciones de nivel Directivo</v>
      </c>
      <c r="C9" s="43">
        <f>+C18</f>
        <v>0</v>
      </c>
      <c r="D9" s="43">
        <f>+D18</f>
        <v>1</v>
      </c>
      <c r="E9" s="44">
        <f>C9/$C$8</f>
        <v>0</v>
      </c>
      <c r="F9" s="44">
        <f>D9/$D$8</f>
        <v>1.7241379310344827E-2</v>
      </c>
      <c r="G9" s="45" t="str">
        <f>+IF(OR(AND(D9=0),(C9=0)),"0",((D9-C9)/C9))</f>
        <v>0</v>
      </c>
      <c r="H9" s="46">
        <f>+IF(OR(AND(E9=""),(G9="")),"",E9*G9)</f>
        <v>0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24</v>
      </c>
      <c r="D10" s="24">
        <f>+D70</f>
        <v>45</v>
      </c>
      <c r="E10" s="25">
        <f>C10/$C$8</f>
        <v>0.44444444444444442</v>
      </c>
      <c r="F10" s="25">
        <f>D10/$D$8</f>
        <v>0.77586206896551724</v>
      </c>
      <c r="G10" s="11">
        <f>+IF(OR(AND(D10=0),(C10=0)),"0",((D10-C10)/C10))</f>
        <v>0.875</v>
      </c>
      <c r="H10" s="48">
        <f>+IF(OR(AND(E10=""),(G10="")),"",E10*G10)</f>
        <v>0.38888888888888884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10</v>
      </c>
      <c r="D11" s="24">
        <f>+D151</f>
        <v>9</v>
      </c>
      <c r="E11" s="25">
        <f>C11/$C$8</f>
        <v>0.18518518518518517</v>
      </c>
      <c r="F11" s="25">
        <f>D11/$D$8</f>
        <v>0.15517241379310345</v>
      </c>
      <c r="G11" s="11">
        <f>+IF(OR(AND(D11=0),(C11=0)),"0",((D11-C11)/C11))</f>
        <v>-0.1</v>
      </c>
      <c r="H11" s="48">
        <f>+IF(OR(AND(E11=""),(G11="")),"",E11*G11)</f>
        <v>-1.8518518518518517E-2</v>
      </c>
    </row>
    <row r="12" spans="2:8" x14ac:dyDescent="0.2">
      <c r="B12" s="47" t="str">
        <f>+B294</f>
        <v>Total Vacantes  en ocupaciones de nivel Calificados</v>
      </c>
      <c r="C12" s="24">
        <f>+C294</f>
        <v>20</v>
      </c>
      <c r="D12" s="24">
        <f>+D294</f>
        <v>3</v>
      </c>
      <c r="E12" s="25">
        <f>C12/$C$8</f>
        <v>0.37037037037037035</v>
      </c>
      <c r="F12" s="25">
        <f>D12/$D$8</f>
        <v>5.1724137931034482E-2</v>
      </c>
      <c r="G12" s="11">
        <f>+IF(OR(AND(D12=0),(C12=0)),"0",((D12-C12)/C12))</f>
        <v>-0.85</v>
      </c>
      <c r="H12" s="48">
        <f>+IF(OR(AND(E12=""),(G12="")),"",E12*G12)</f>
        <v>-0.31481481481481477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0</v>
      </c>
      <c r="D13" s="50">
        <f>+D505</f>
        <v>0</v>
      </c>
      <c r="E13" s="51">
        <f>C13/$C$8</f>
        <v>0</v>
      </c>
      <c r="F13" s="51">
        <f>D13/$D$8</f>
        <v>0</v>
      </c>
      <c r="G13" s="52" t="str">
        <f>+IF(OR(AND(D13=0),(C13=0)),"0",((D13-C13)/C13))</f>
        <v>0</v>
      </c>
      <c r="H13" s="53">
        <f>+IF(OR(AND(E13=""),(G13="")),"",E13*G13)</f>
        <v>0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0</v>
      </c>
      <c r="D18" s="34">
        <f>SUM(D19:D64)</f>
        <v>1</v>
      </c>
      <c r="E18" s="35" t="str">
        <f>+IF(C18=0,"",C18/C$18)</f>
        <v/>
      </c>
      <c r="F18" s="35">
        <f>+IF(D18=0,"",D18/D$18)</f>
        <v>1</v>
      </c>
      <c r="G18" s="35" t="str">
        <f>+IF(OR(AND(D18=0),(C18=0)),"0",((D18-C18)/C18))</f>
        <v>0</v>
      </c>
      <c r="H18" s="36" t="str">
        <f>+IF(OR(AND(E18=""),(G18="")),"",E18*G18)</f>
        <v/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0</v>
      </c>
      <c r="E25" s="10" t="str">
        <f t="shared" si="0"/>
        <v/>
      </c>
      <c r="F25" s="10" t="str">
        <f t="shared" si="1"/>
        <v/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0</v>
      </c>
      <c r="E26" s="10" t="str">
        <f t="shared" si="0"/>
        <v/>
      </c>
      <c r="F26" s="10" t="str">
        <f t="shared" si="1"/>
        <v/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1</v>
      </c>
      <c r="E28" s="10" t="str">
        <f t="shared" si="0"/>
        <v/>
      </c>
      <c r="F28" s="10">
        <f t="shared" si="1"/>
        <v>1</v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0</v>
      </c>
      <c r="D48" s="38">
        <v>0</v>
      </c>
      <c r="E48" s="10" t="str">
        <f t="shared" si="0"/>
        <v/>
      </c>
      <c r="F48" s="10" t="str">
        <f t="shared" si="1"/>
        <v/>
      </c>
      <c r="G48" s="11" t="str">
        <f t="shared" si="2"/>
        <v>0</v>
      </c>
      <c r="H48" s="15" t="str">
        <f t="shared" si="3"/>
        <v/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24</v>
      </c>
      <c r="D70" s="34">
        <f>SUM(D71:D145)</f>
        <v>45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0.875</v>
      </c>
      <c r="H70" s="36">
        <f>+IF(OR(AND(E70=""),(G70="")),"",E70*G70)</f>
        <v>0.875</v>
      </c>
    </row>
    <row r="71" spans="2:8" ht="15" x14ac:dyDescent="0.2">
      <c r="B71" s="37" t="s">
        <v>20</v>
      </c>
      <c r="C71" s="38">
        <v>0</v>
      </c>
      <c r="D71" s="38">
        <v>0</v>
      </c>
      <c r="E71" s="40" t="str">
        <f>+IF(C71=0,"",C71/C$70)</f>
        <v/>
      </c>
      <c r="F71" s="40" t="str">
        <f>+IF(D71=0,"",D71/D$70)</f>
        <v/>
      </c>
      <c r="G71" s="30" t="str">
        <f>+IF(OR(AND(D71=0),(C71=0)),"0",((D71-C71)/C71))</f>
        <v>0</v>
      </c>
      <c r="H71" s="31" t="str">
        <f>+IF(OR(AND(E71=""),(G71="")),"",E71*G71)</f>
        <v/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0</v>
      </c>
      <c r="D73" s="38">
        <v>0</v>
      </c>
      <c r="E73" s="12" t="str">
        <f t="shared" si="4"/>
        <v/>
      </c>
      <c r="F73" s="12" t="str">
        <f t="shared" si="5"/>
        <v/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0</v>
      </c>
      <c r="D74" s="38">
        <v>0</v>
      </c>
      <c r="E74" s="12" t="str">
        <f t="shared" si="4"/>
        <v/>
      </c>
      <c r="F74" s="12" t="str">
        <f t="shared" si="5"/>
        <v/>
      </c>
      <c r="G74" s="11" t="str">
        <f t="shared" si="6"/>
        <v>0</v>
      </c>
      <c r="H74" s="15" t="str">
        <f t="shared" si="7"/>
        <v/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0</v>
      </c>
      <c r="E80" s="12">
        <f t="shared" si="4"/>
        <v>4.1666666666666664E-2</v>
      </c>
      <c r="F80" s="12" t="str">
        <f t="shared" si="5"/>
        <v/>
      </c>
      <c r="G80" s="11" t="str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1</v>
      </c>
      <c r="D82" s="38">
        <v>0</v>
      </c>
      <c r="E82" s="12">
        <f t="shared" si="4"/>
        <v>4.1666666666666664E-2</v>
      </c>
      <c r="F82" s="12" t="str">
        <f t="shared" si="5"/>
        <v/>
      </c>
      <c r="G82" s="11" t="str">
        <f t="shared" si="6"/>
        <v>0</v>
      </c>
      <c r="H82" s="15">
        <f t="shared" si="7"/>
        <v>0</v>
      </c>
    </row>
    <row r="83" spans="2:8" ht="15" x14ac:dyDescent="0.2">
      <c r="B83" s="5" t="s">
        <v>229</v>
      </c>
      <c r="C83" s="38">
        <v>0</v>
      </c>
      <c r="D83" s="38">
        <v>0</v>
      </c>
      <c r="E83" s="12" t="str">
        <f t="shared" si="4"/>
        <v/>
      </c>
      <c r="F83" s="12" t="str">
        <f t="shared" si="5"/>
        <v/>
      </c>
      <c r="G83" s="11" t="str">
        <f t="shared" si="6"/>
        <v>0</v>
      </c>
      <c r="H83" s="15" t="str">
        <f t="shared" si="7"/>
        <v/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0</v>
      </c>
      <c r="D85" s="38">
        <v>0</v>
      </c>
      <c r="E85" s="12" t="str">
        <f t="shared" si="4"/>
        <v/>
      </c>
      <c r="F85" s="12" t="str">
        <f t="shared" si="5"/>
        <v/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0</v>
      </c>
      <c r="E88" s="12" t="str">
        <f t="shared" si="4"/>
        <v/>
      </c>
      <c r="F88" s="12" t="str">
        <f t="shared" si="5"/>
        <v/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</v>
      </c>
      <c r="D92" s="38">
        <v>0</v>
      </c>
      <c r="E92" s="12">
        <f t="shared" si="4"/>
        <v>4.1666666666666664E-2</v>
      </c>
      <c r="F92" s="12" t="str">
        <f t="shared" si="5"/>
        <v/>
      </c>
      <c r="G92" s="11" t="str">
        <f t="shared" si="6"/>
        <v>0</v>
      </c>
      <c r="H92" s="15">
        <f t="shared" si="7"/>
        <v>0</v>
      </c>
    </row>
    <row r="93" spans="2:8" ht="15" x14ac:dyDescent="0.2">
      <c r="B93" s="5" t="s">
        <v>526</v>
      </c>
      <c r="C93" s="38">
        <v>2</v>
      </c>
      <c r="D93" s="38">
        <v>0</v>
      </c>
      <c r="E93" s="12">
        <f t="shared" si="4"/>
        <v>8.3333333333333329E-2</v>
      </c>
      <c r="F93" s="12" t="str">
        <f t="shared" si="5"/>
        <v/>
      </c>
      <c r="G93" s="11" t="str">
        <f t="shared" si="6"/>
        <v>0</v>
      </c>
      <c r="H93" s="15">
        <f t="shared" si="7"/>
        <v>0</v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0</v>
      </c>
      <c r="D102" s="38">
        <v>1</v>
      </c>
      <c r="E102" s="12" t="str">
        <f t="shared" si="4"/>
        <v/>
      </c>
      <c r="F102" s="12">
        <f t="shared" si="5"/>
        <v>2.2222222222222223E-2</v>
      </c>
      <c r="G102" s="11" t="str">
        <f t="shared" si="6"/>
        <v>0</v>
      </c>
      <c r="H102" s="15" t="str">
        <f t="shared" si="7"/>
        <v/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0</v>
      </c>
      <c r="D107" s="38">
        <v>0</v>
      </c>
      <c r="E107" s="12" t="str">
        <f t="shared" si="4"/>
        <v/>
      </c>
      <c r="F107" s="12" t="str">
        <f t="shared" si="5"/>
        <v/>
      </c>
      <c r="G107" s="11" t="str">
        <f t="shared" si="6"/>
        <v>0</v>
      </c>
      <c r="H107" s="15" t="str">
        <f t="shared" si="7"/>
        <v/>
      </c>
    </row>
    <row r="108" spans="2:8" ht="15" x14ac:dyDescent="0.2">
      <c r="B108" s="5" t="s">
        <v>31</v>
      </c>
      <c r="C108" s="38">
        <v>0</v>
      </c>
      <c r="D108" s="38">
        <v>0</v>
      </c>
      <c r="E108" s="12" t="str">
        <f t="shared" si="4"/>
        <v/>
      </c>
      <c r="F108" s="12" t="str">
        <f t="shared" si="5"/>
        <v/>
      </c>
      <c r="G108" s="11" t="str">
        <f t="shared" si="6"/>
        <v>0</v>
      </c>
      <c r="H108" s="15" t="str">
        <f t="shared" si="7"/>
        <v/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0</v>
      </c>
      <c r="D112" s="38">
        <v>1</v>
      </c>
      <c r="E112" s="12" t="str">
        <f t="shared" si="4"/>
        <v/>
      </c>
      <c r="F112" s="12">
        <f t="shared" si="5"/>
        <v>2.2222222222222223E-2</v>
      </c>
      <c r="G112" s="11" t="str">
        <f t="shared" si="6"/>
        <v>0</v>
      </c>
      <c r="H112" s="15" t="str">
        <f t="shared" si="7"/>
        <v/>
      </c>
    </row>
    <row r="113" spans="2:8" ht="15" x14ac:dyDescent="0.2">
      <c r="B113" s="5" t="s">
        <v>248</v>
      </c>
      <c r="C113" s="38">
        <v>0</v>
      </c>
      <c r="D113" s="38">
        <v>1</v>
      </c>
      <c r="E113" s="12" t="str">
        <f t="shared" si="4"/>
        <v/>
      </c>
      <c r="F113" s="12">
        <f t="shared" si="5"/>
        <v>2.2222222222222223E-2</v>
      </c>
      <c r="G113" s="11" t="str">
        <f t="shared" si="6"/>
        <v>0</v>
      </c>
      <c r="H113" s="15" t="str">
        <f t="shared" si="7"/>
        <v/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2</v>
      </c>
      <c r="D115" s="38">
        <v>0</v>
      </c>
      <c r="E115" s="12">
        <f t="shared" si="4"/>
        <v>8.3333333333333329E-2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0</v>
      </c>
      <c r="E116" s="12" t="str">
        <f t="shared" si="4"/>
        <v/>
      </c>
      <c r="F116" s="12" t="str">
        <f t="shared" si="5"/>
        <v/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17</v>
      </c>
      <c r="D118" s="38">
        <v>34</v>
      </c>
      <c r="E118" s="12">
        <f t="shared" si="4"/>
        <v>0.70833333333333337</v>
      </c>
      <c r="F118" s="12">
        <f t="shared" si="5"/>
        <v>0.75555555555555554</v>
      </c>
      <c r="G118" s="11">
        <f t="shared" si="6"/>
        <v>1</v>
      </c>
      <c r="H118" s="15">
        <f t="shared" si="7"/>
        <v>0.70833333333333337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8</v>
      </c>
      <c r="E122" s="12" t="str">
        <f t="shared" si="4"/>
        <v/>
      </c>
      <c r="F122" s="12">
        <f t="shared" si="5"/>
        <v>0.17777777777777778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0</v>
      </c>
      <c r="D123" s="38">
        <v>0</v>
      </c>
      <c r="E123" s="12" t="str">
        <f t="shared" si="4"/>
        <v/>
      </c>
      <c r="F123" s="12" t="str">
        <f t="shared" si="5"/>
        <v/>
      </c>
      <c r="G123" s="11" t="str">
        <f t="shared" si="6"/>
        <v>0</v>
      </c>
      <c r="H123" s="15" t="str">
        <f t="shared" si="7"/>
        <v/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0</v>
      </c>
      <c r="D129" s="38">
        <v>0</v>
      </c>
      <c r="E129" s="12" t="str">
        <f t="shared" si="4"/>
        <v/>
      </c>
      <c r="F129" s="12" t="str">
        <f t="shared" si="5"/>
        <v/>
      </c>
      <c r="G129" s="11" t="str">
        <f t="shared" si="6"/>
        <v>0</v>
      </c>
      <c r="H129" s="15" t="str">
        <f t="shared" si="7"/>
        <v/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0</v>
      </c>
      <c r="E134" s="12" t="str">
        <f t="shared" si="4"/>
        <v/>
      </c>
      <c r="F134" s="12" t="str">
        <f t="shared" si="5"/>
        <v/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10</v>
      </c>
      <c r="D151" s="34">
        <f>SUM(D152:D288)</f>
        <v>9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-0.1</v>
      </c>
      <c r="H151" s="36">
        <f>+IF(OR(AND(E151=""),(G151="")),"",E151*G151)</f>
        <v>-0.1</v>
      </c>
    </row>
    <row r="152" spans="2:8" ht="15" x14ac:dyDescent="0.2">
      <c r="B152" s="41" t="s">
        <v>54</v>
      </c>
      <c r="C152" s="38">
        <v>0</v>
      </c>
      <c r="D152" s="38">
        <v>0</v>
      </c>
      <c r="E152" s="40" t="str">
        <f>+IF(C152=0,"",C152/C$151)</f>
        <v/>
      </c>
      <c r="F152" s="40" t="str">
        <f>+IF(D152=0,"",D152/D$151)</f>
        <v/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4</v>
      </c>
      <c r="D154" s="38">
        <v>0</v>
      </c>
      <c r="E154" s="12">
        <f t="shared" si="12"/>
        <v>0.4</v>
      </c>
      <c r="F154" s="12" t="str">
        <f t="shared" si="13"/>
        <v/>
      </c>
      <c r="G154" s="11" t="str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0</v>
      </c>
      <c r="E156" s="12" t="str">
        <f t="shared" si="12"/>
        <v/>
      </c>
      <c r="F156" s="12" t="str">
        <f t="shared" si="13"/>
        <v/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0</v>
      </c>
      <c r="D157" s="38">
        <v>5</v>
      </c>
      <c r="E157" s="12" t="str">
        <f t="shared" si="12"/>
        <v/>
      </c>
      <c r="F157" s="12">
        <f t="shared" si="13"/>
        <v>0.55555555555555558</v>
      </c>
      <c r="G157" s="11" t="str">
        <f t="shared" si="14"/>
        <v>0</v>
      </c>
      <c r="H157" s="15" t="str">
        <f t="shared" si="15"/>
        <v/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0</v>
      </c>
      <c r="E159" s="12" t="str">
        <f t="shared" si="12"/>
        <v/>
      </c>
      <c r="F159" s="12" t="str">
        <f t="shared" si="13"/>
        <v/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0</v>
      </c>
      <c r="E165" s="12" t="str">
        <f t="shared" si="12"/>
        <v/>
      </c>
      <c r="F165" s="12" t="str">
        <f t="shared" si="13"/>
        <v/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0</v>
      </c>
      <c r="D173" s="38">
        <v>0</v>
      </c>
      <c r="E173" s="12" t="str">
        <f t="shared" si="12"/>
        <v/>
      </c>
      <c r="F173" s="12" t="str">
        <f t="shared" si="13"/>
        <v/>
      </c>
      <c r="G173" s="11" t="str">
        <f t="shared" si="14"/>
        <v>0</v>
      </c>
      <c r="H173" s="15" t="str">
        <f t="shared" si="15"/>
        <v/>
      </c>
    </row>
    <row r="174" spans="2:8" ht="15" x14ac:dyDescent="0.2">
      <c r="B174" s="7" t="s">
        <v>276</v>
      </c>
      <c r="C174" s="38">
        <v>0</v>
      </c>
      <c r="D174" s="38">
        <v>0</v>
      </c>
      <c r="E174" s="12" t="str">
        <f t="shared" si="12"/>
        <v/>
      </c>
      <c r="F174" s="12" t="str">
        <f t="shared" si="13"/>
        <v/>
      </c>
      <c r="G174" s="11" t="str">
        <f t="shared" si="14"/>
        <v>0</v>
      </c>
      <c r="H174" s="15" t="str">
        <f t="shared" si="15"/>
        <v/>
      </c>
    </row>
    <row r="175" spans="2:8" ht="15" x14ac:dyDescent="0.2">
      <c r="B175" s="7" t="s">
        <v>277</v>
      </c>
      <c r="C175" s="38">
        <v>0</v>
      </c>
      <c r="D175" s="38">
        <v>0</v>
      </c>
      <c r="E175" s="12" t="str">
        <f t="shared" si="12"/>
        <v/>
      </c>
      <c r="F175" s="12" t="str">
        <f t="shared" si="13"/>
        <v/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0</v>
      </c>
      <c r="D176" s="38">
        <v>0</v>
      </c>
      <c r="E176" s="12" t="str">
        <f t="shared" si="12"/>
        <v/>
      </c>
      <c r="F176" s="12" t="str">
        <f t="shared" si="13"/>
        <v/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1</v>
      </c>
      <c r="D177" s="38">
        <v>0</v>
      </c>
      <c r="E177" s="12">
        <f t="shared" si="12"/>
        <v>0.1</v>
      </c>
      <c r="F177" s="12" t="str">
        <f t="shared" si="13"/>
        <v/>
      </c>
      <c r="G177" s="11" t="str">
        <f t="shared" si="14"/>
        <v>0</v>
      </c>
      <c r="H177" s="15">
        <f t="shared" si="15"/>
        <v>0</v>
      </c>
    </row>
    <row r="178" spans="2:8" ht="15" x14ac:dyDescent="0.2">
      <c r="B178" s="7" t="s">
        <v>280</v>
      </c>
      <c r="C178" s="38">
        <v>0</v>
      </c>
      <c r="D178" s="38">
        <v>0</v>
      </c>
      <c r="E178" s="12" t="str">
        <f t="shared" si="12"/>
        <v/>
      </c>
      <c r="F178" s="12" t="str">
        <f t="shared" si="13"/>
        <v/>
      </c>
      <c r="G178" s="11" t="str">
        <f t="shared" si="14"/>
        <v>0</v>
      </c>
      <c r="H178" s="15" t="str">
        <f t="shared" si="15"/>
        <v/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0</v>
      </c>
      <c r="E183" s="12" t="str">
        <f t="shared" si="12"/>
        <v/>
      </c>
      <c r="F183" s="12" t="str">
        <f t="shared" si="13"/>
        <v/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0</v>
      </c>
      <c r="D186" s="38">
        <v>0</v>
      </c>
      <c r="E186" s="12" t="str">
        <f t="shared" si="12"/>
        <v/>
      </c>
      <c r="F186" s="12" t="str">
        <f t="shared" si="13"/>
        <v/>
      </c>
      <c r="G186" s="11" t="str">
        <f t="shared" si="14"/>
        <v>0</v>
      </c>
      <c r="H186" s="15" t="str">
        <f t="shared" si="15"/>
        <v/>
      </c>
    </row>
    <row r="187" spans="2:8" ht="15" x14ac:dyDescent="0.2">
      <c r="B187" s="7" t="s">
        <v>287</v>
      </c>
      <c r="C187" s="38">
        <v>0</v>
      </c>
      <c r="D187" s="38">
        <v>0</v>
      </c>
      <c r="E187" s="12" t="str">
        <f t="shared" si="12"/>
        <v/>
      </c>
      <c r="F187" s="12" t="str">
        <f t="shared" si="13"/>
        <v/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0</v>
      </c>
      <c r="D196" s="38">
        <v>0</v>
      </c>
      <c r="E196" s="12" t="str">
        <f t="shared" si="12"/>
        <v/>
      </c>
      <c r="F196" s="12" t="str">
        <f t="shared" si="13"/>
        <v/>
      </c>
      <c r="G196" s="11" t="str">
        <f t="shared" si="14"/>
        <v>0</v>
      </c>
      <c r="H196" s="15" t="str">
        <f t="shared" si="15"/>
        <v/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3</v>
      </c>
      <c r="D208" s="38">
        <v>1</v>
      </c>
      <c r="E208" s="12">
        <f t="shared" si="12"/>
        <v>0.3</v>
      </c>
      <c r="F208" s="12">
        <f t="shared" si="13"/>
        <v>0.1111111111111111</v>
      </c>
      <c r="G208" s="11">
        <f t="shared" si="14"/>
        <v>-0.66666666666666663</v>
      </c>
      <c r="H208" s="15">
        <f t="shared" si="15"/>
        <v>-0.19999999999999998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0</v>
      </c>
      <c r="E216" s="12" t="str">
        <f t="shared" si="12"/>
        <v/>
      </c>
      <c r="F216" s="12" t="str">
        <f t="shared" si="13"/>
        <v/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0</v>
      </c>
      <c r="E229" s="12" t="str">
        <f t="shared" si="16"/>
        <v/>
      </c>
      <c r="F229" s="12" t="str">
        <f t="shared" si="17"/>
        <v/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1</v>
      </c>
      <c r="D232" s="38">
        <v>0</v>
      </c>
      <c r="E232" s="12">
        <f t="shared" si="16"/>
        <v>0.1</v>
      </c>
      <c r="F232" s="12" t="str">
        <f t="shared" si="17"/>
        <v/>
      </c>
      <c r="G232" s="11" t="str">
        <f t="shared" si="18"/>
        <v>0</v>
      </c>
      <c r="H232" s="15">
        <f t="shared" si="19"/>
        <v>0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3</v>
      </c>
      <c r="E235" s="12">
        <f t="shared" si="16"/>
        <v>0.1</v>
      </c>
      <c r="F235" s="12">
        <f t="shared" si="17"/>
        <v>0.33333333333333331</v>
      </c>
      <c r="G235" s="11">
        <f t="shared" si="18"/>
        <v>2</v>
      </c>
      <c r="H235" s="15">
        <f t="shared" si="19"/>
        <v>0.2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0</v>
      </c>
      <c r="E237" s="12" t="str">
        <f t="shared" si="16"/>
        <v/>
      </c>
      <c r="F237" s="12" t="str">
        <f t="shared" si="17"/>
        <v/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0</v>
      </c>
      <c r="D238" s="38">
        <v>0</v>
      </c>
      <c r="E238" s="12" t="str">
        <f t="shared" si="16"/>
        <v/>
      </c>
      <c r="F238" s="12" t="str">
        <f t="shared" si="17"/>
        <v/>
      </c>
      <c r="G238" s="11" t="str">
        <f t="shared" si="18"/>
        <v>0</v>
      </c>
      <c r="H238" s="15" t="str">
        <f t="shared" si="19"/>
        <v/>
      </c>
    </row>
    <row r="239" spans="2:8" ht="15" x14ac:dyDescent="0.2">
      <c r="B239" s="7" t="s">
        <v>81</v>
      </c>
      <c r="C239" s="38">
        <v>0</v>
      </c>
      <c r="D239" s="38">
        <v>0</v>
      </c>
      <c r="E239" s="12" t="str">
        <f t="shared" si="16"/>
        <v/>
      </c>
      <c r="F239" s="12" t="str">
        <f t="shared" si="17"/>
        <v/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0</v>
      </c>
      <c r="D240" s="38">
        <v>0</v>
      </c>
      <c r="E240" s="12" t="str">
        <f t="shared" si="16"/>
        <v/>
      </c>
      <c r="F240" s="12" t="str">
        <f t="shared" si="17"/>
        <v/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0</v>
      </c>
      <c r="E247" s="12" t="str">
        <f t="shared" si="16"/>
        <v/>
      </c>
      <c r="F247" s="12" t="str">
        <f t="shared" si="17"/>
        <v/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0</v>
      </c>
      <c r="D249" s="38">
        <v>0</v>
      </c>
      <c r="E249" s="12" t="str">
        <f t="shared" si="16"/>
        <v/>
      </c>
      <c r="F249" s="12" t="str">
        <f t="shared" si="17"/>
        <v/>
      </c>
      <c r="G249" s="11" t="str">
        <f t="shared" si="18"/>
        <v>0</v>
      </c>
      <c r="H249" s="15" t="str">
        <f t="shared" si="19"/>
        <v/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0</v>
      </c>
      <c r="E256" s="12" t="str">
        <f t="shared" si="16"/>
        <v/>
      </c>
      <c r="F256" s="12" t="str">
        <f t="shared" si="17"/>
        <v/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0</v>
      </c>
      <c r="E268" s="12" t="str">
        <f t="shared" si="16"/>
        <v/>
      </c>
      <c r="F268" s="12" t="str">
        <f t="shared" si="17"/>
        <v/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20</v>
      </c>
      <c r="D294" s="34">
        <f>SUM(D295:D499)</f>
        <v>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-0.85</v>
      </c>
      <c r="H294" s="36">
        <f>+IF(OR(AND(E294=""),(G294="")),"",E294*G294)</f>
        <v>-0.85</v>
      </c>
    </row>
    <row r="295" spans="2:8" ht="15" x14ac:dyDescent="0.2">
      <c r="B295" s="37" t="s">
        <v>100</v>
      </c>
      <c r="C295" s="38">
        <v>0</v>
      </c>
      <c r="D295" s="38">
        <v>0</v>
      </c>
      <c r="E295" s="40" t="str">
        <f>+IF(C295=0,"",C295/C$294)</f>
        <v/>
      </c>
      <c r="F295" s="40" t="str">
        <f>+IF(D295=0,"",D295/D$294)</f>
        <v/>
      </c>
      <c r="G295" s="30" t="str">
        <f>+IF(OR(AND(D295=0),(C295=0)),"0",((D295-C295)/C295))</f>
        <v>0</v>
      </c>
      <c r="H295" s="31" t="str">
        <f>+IF(OR(AND(E295=""),(G295="")),"",E295*G295)</f>
        <v/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0</v>
      </c>
      <c r="D297" s="38">
        <v>0</v>
      </c>
      <c r="E297" s="12" t="str">
        <f t="shared" si="24"/>
        <v/>
      </c>
      <c r="F297" s="12" t="str">
        <f t="shared" si="25"/>
        <v/>
      </c>
      <c r="G297" s="11" t="str">
        <f t="shared" si="26"/>
        <v>0</v>
      </c>
      <c r="H297" s="15" t="str">
        <f t="shared" si="27"/>
        <v/>
      </c>
    </row>
    <row r="298" spans="2:8" ht="15" x14ac:dyDescent="0.2">
      <c r="B298" s="5" t="s">
        <v>95</v>
      </c>
      <c r="C298" s="38">
        <v>0</v>
      </c>
      <c r="D298" s="38">
        <v>0</v>
      </c>
      <c r="E298" s="12" t="str">
        <f t="shared" si="24"/>
        <v/>
      </c>
      <c r="F298" s="12" t="str">
        <f t="shared" si="25"/>
        <v/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0</v>
      </c>
      <c r="D301" s="38">
        <v>0</v>
      </c>
      <c r="E301" s="12" t="str">
        <f t="shared" si="24"/>
        <v/>
      </c>
      <c r="F301" s="12" t="str">
        <f t="shared" si="25"/>
        <v/>
      </c>
      <c r="G301" s="11" t="str">
        <f t="shared" si="26"/>
        <v>0</v>
      </c>
      <c r="H301" s="15" t="str">
        <f t="shared" si="27"/>
        <v/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0</v>
      </c>
      <c r="D307" s="38">
        <v>0</v>
      </c>
      <c r="E307" s="12" t="str">
        <f t="shared" si="24"/>
        <v/>
      </c>
      <c r="F307" s="12" t="str">
        <f t="shared" si="25"/>
        <v/>
      </c>
      <c r="G307" s="11" t="str">
        <f t="shared" si="26"/>
        <v>0</v>
      </c>
      <c r="H307" s="15" t="str">
        <f t="shared" si="27"/>
        <v/>
      </c>
    </row>
    <row r="308" spans="2:8" ht="15" x14ac:dyDescent="0.2">
      <c r="B308" s="5" t="s">
        <v>99</v>
      </c>
      <c r="C308" s="38">
        <v>0</v>
      </c>
      <c r="D308" s="38">
        <v>0</v>
      </c>
      <c r="E308" s="12" t="str">
        <f t="shared" si="24"/>
        <v/>
      </c>
      <c r="F308" s="12" t="str">
        <f t="shared" si="25"/>
        <v/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0</v>
      </c>
      <c r="D310" s="38">
        <v>2</v>
      </c>
      <c r="E310" s="12" t="str">
        <f t="shared" si="24"/>
        <v/>
      </c>
      <c r="F310" s="12">
        <f t="shared" si="25"/>
        <v>0.66666666666666663</v>
      </c>
      <c r="G310" s="11" t="str">
        <f t="shared" si="26"/>
        <v>0</v>
      </c>
      <c r="H310" s="15" t="str">
        <f t="shared" si="27"/>
        <v/>
      </c>
    </row>
    <row r="311" spans="2:8" ht="15" x14ac:dyDescent="0.2">
      <c r="B311" s="5" t="s">
        <v>102</v>
      </c>
      <c r="C311" s="38">
        <v>0</v>
      </c>
      <c r="D311" s="38">
        <v>0</v>
      </c>
      <c r="E311" s="12" t="str">
        <f t="shared" si="24"/>
        <v/>
      </c>
      <c r="F311" s="12" t="str">
        <f t="shared" si="25"/>
        <v/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0</v>
      </c>
      <c r="D314" s="38">
        <v>0</v>
      </c>
      <c r="E314" s="12" t="str">
        <f t="shared" si="24"/>
        <v/>
      </c>
      <c r="F314" s="12" t="str">
        <f t="shared" si="25"/>
        <v/>
      </c>
      <c r="G314" s="11" t="str">
        <f t="shared" si="26"/>
        <v>0</v>
      </c>
      <c r="H314" s="15" t="str">
        <f t="shared" si="27"/>
        <v/>
      </c>
    </row>
    <row r="315" spans="2:8" ht="15" x14ac:dyDescent="0.2">
      <c r="B315" s="5" t="s">
        <v>354</v>
      </c>
      <c r="C315" s="38">
        <v>20</v>
      </c>
      <c r="D315" s="38">
        <v>0</v>
      </c>
      <c r="E315" s="12">
        <f t="shared" si="24"/>
        <v>1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0</v>
      </c>
      <c r="D317" s="38">
        <v>0</v>
      </c>
      <c r="E317" s="12" t="str">
        <f t="shared" si="24"/>
        <v/>
      </c>
      <c r="F317" s="12" t="str">
        <f t="shared" si="25"/>
        <v/>
      </c>
      <c r="G317" s="11" t="str">
        <f t="shared" si="26"/>
        <v>0</v>
      </c>
      <c r="H317" s="15" t="str">
        <f t="shared" si="27"/>
        <v/>
      </c>
    </row>
    <row r="318" spans="2:8" ht="15" x14ac:dyDescent="0.2">
      <c r="B318" s="5" t="s">
        <v>355</v>
      </c>
      <c r="C318" s="38">
        <v>0</v>
      </c>
      <c r="D318" s="38">
        <v>0</v>
      </c>
      <c r="E318" s="12" t="str">
        <f t="shared" si="24"/>
        <v/>
      </c>
      <c r="F318" s="12" t="str">
        <f t="shared" si="25"/>
        <v/>
      </c>
      <c r="G318" s="11" t="str">
        <f t="shared" si="26"/>
        <v>0</v>
      </c>
      <c r="H318" s="15" t="str">
        <f t="shared" si="27"/>
        <v/>
      </c>
    </row>
    <row r="319" spans="2:8" ht="15" x14ac:dyDescent="0.2">
      <c r="B319" s="5" t="s">
        <v>115</v>
      </c>
      <c r="C319" s="38">
        <v>0</v>
      </c>
      <c r="D319" s="38">
        <v>0</v>
      </c>
      <c r="E319" s="12" t="str">
        <f t="shared" si="24"/>
        <v/>
      </c>
      <c r="F319" s="12" t="str">
        <f t="shared" si="25"/>
        <v/>
      </c>
      <c r="G319" s="11" t="str">
        <f t="shared" si="26"/>
        <v>0</v>
      </c>
      <c r="H319" s="15" t="str">
        <f t="shared" si="27"/>
        <v/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0</v>
      </c>
      <c r="D326" s="38">
        <v>0</v>
      </c>
      <c r="E326" s="12" t="str">
        <f t="shared" si="24"/>
        <v/>
      </c>
      <c r="F326" s="12" t="str">
        <f t="shared" si="25"/>
        <v/>
      </c>
      <c r="G326" s="11" t="str">
        <f t="shared" si="26"/>
        <v>0</v>
      </c>
      <c r="H326" s="15" t="str">
        <f t="shared" si="27"/>
        <v/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0</v>
      </c>
      <c r="D330" s="38">
        <v>0</v>
      </c>
      <c r="E330" s="12" t="str">
        <f t="shared" si="24"/>
        <v/>
      </c>
      <c r="F330" s="12" t="str">
        <f t="shared" si="25"/>
        <v/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0</v>
      </c>
      <c r="D332" s="38">
        <v>0</v>
      </c>
      <c r="E332" s="12" t="str">
        <f t="shared" si="24"/>
        <v/>
      </c>
      <c r="F332" s="12" t="str">
        <f t="shared" si="25"/>
        <v/>
      </c>
      <c r="G332" s="11" t="str">
        <f t="shared" si="26"/>
        <v>0</v>
      </c>
      <c r="H332" s="15" t="str">
        <f t="shared" si="27"/>
        <v/>
      </c>
    </row>
    <row r="333" spans="2:8" ht="15" x14ac:dyDescent="0.2">
      <c r="B333" s="5" t="s">
        <v>130</v>
      </c>
      <c r="C333" s="38">
        <v>0</v>
      </c>
      <c r="D333" s="38">
        <v>0</v>
      </c>
      <c r="E333" s="12" t="str">
        <f t="shared" si="24"/>
        <v/>
      </c>
      <c r="F333" s="12" t="str">
        <f t="shared" si="25"/>
        <v/>
      </c>
      <c r="G333" s="11" t="str">
        <f t="shared" si="26"/>
        <v>0</v>
      </c>
      <c r="H333" s="15" t="str">
        <f t="shared" si="27"/>
        <v/>
      </c>
    </row>
    <row r="334" spans="2:8" ht="15" x14ac:dyDescent="0.2">
      <c r="B334" s="5" t="s">
        <v>119</v>
      </c>
      <c r="C334" s="38">
        <v>0</v>
      </c>
      <c r="D334" s="38">
        <v>0</v>
      </c>
      <c r="E334" s="12" t="str">
        <f t="shared" si="24"/>
        <v/>
      </c>
      <c r="F334" s="12" t="str">
        <f t="shared" si="25"/>
        <v/>
      </c>
      <c r="G334" s="11" t="str">
        <f t="shared" si="26"/>
        <v>0</v>
      </c>
      <c r="H334" s="15" t="str">
        <f t="shared" si="27"/>
        <v/>
      </c>
    </row>
    <row r="335" spans="2:8" ht="15" x14ac:dyDescent="0.2">
      <c r="B335" s="5" t="s">
        <v>128</v>
      </c>
      <c r="C335" s="38">
        <v>0</v>
      </c>
      <c r="D335" s="38">
        <v>0</v>
      </c>
      <c r="E335" s="12" t="str">
        <f t="shared" si="24"/>
        <v/>
      </c>
      <c r="F335" s="12" t="str">
        <f t="shared" si="25"/>
        <v/>
      </c>
      <c r="G335" s="11" t="str">
        <f t="shared" si="26"/>
        <v>0</v>
      </c>
      <c r="H335" s="15" t="str">
        <f t="shared" si="27"/>
        <v/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1</v>
      </c>
      <c r="E341" s="12" t="str">
        <f t="shared" si="24"/>
        <v/>
      </c>
      <c r="F341" s="12">
        <f t="shared" si="25"/>
        <v>0.33333333333333331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0</v>
      </c>
      <c r="D344" s="38">
        <v>0</v>
      </c>
      <c r="E344" s="12" t="str">
        <f t="shared" si="24"/>
        <v/>
      </c>
      <c r="F344" s="12" t="str">
        <f t="shared" si="25"/>
        <v/>
      </c>
      <c r="G344" s="11" t="str">
        <f t="shared" si="26"/>
        <v>0</v>
      </c>
      <c r="H344" s="15" t="str">
        <f t="shared" si="27"/>
        <v/>
      </c>
    </row>
    <row r="345" spans="2:8" ht="15" x14ac:dyDescent="0.2">
      <c r="B345" s="5" t="s">
        <v>366</v>
      </c>
      <c r="C345" s="38">
        <v>0</v>
      </c>
      <c r="D345" s="38">
        <v>0</v>
      </c>
      <c r="E345" s="12" t="str">
        <f t="shared" si="24"/>
        <v/>
      </c>
      <c r="F345" s="12" t="str">
        <f t="shared" si="25"/>
        <v/>
      </c>
      <c r="G345" s="11" t="str">
        <f t="shared" si="26"/>
        <v>0</v>
      </c>
      <c r="H345" s="15" t="str">
        <f t="shared" si="27"/>
        <v/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0</v>
      </c>
      <c r="D347" s="38">
        <v>0</v>
      </c>
      <c r="E347" s="12" t="str">
        <f t="shared" si="24"/>
        <v/>
      </c>
      <c r="F347" s="12" t="str">
        <f t="shared" si="25"/>
        <v/>
      </c>
      <c r="G347" s="11" t="str">
        <f t="shared" si="26"/>
        <v>0</v>
      </c>
      <c r="H347" s="15" t="str">
        <f t="shared" si="27"/>
        <v/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0</v>
      </c>
      <c r="D354" s="38">
        <v>0</v>
      </c>
      <c r="E354" s="12" t="str">
        <f t="shared" si="24"/>
        <v/>
      </c>
      <c r="F354" s="12" t="str">
        <f t="shared" si="25"/>
        <v/>
      </c>
      <c r="G354" s="11" t="str">
        <f t="shared" si="26"/>
        <v>0</v>
      </c>
      <c r="H354" s="15" t="str">
        <f t="shared" si="27"/>
        <v/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0</v>
      </c>
      <c r="E357" s="12" t="str">
        <f t="shared" si="24"/>
        <v/>
      </c>
      <c r="F357" s="12" t="str">
        <f t="shared" si="25"/>
        <v/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0</v>
      </c>
      <c r="D358" s="38">
        <v>0</v>
      </c>
      <c r="E358" s="12" t="str">
        <f t="shared" si="24"/>
        <v/>
      </c>
      <c r="F358" s="12" t="str">
        <f t="shared" si="25"/>
        <v/>
      </c>
      <c r="G358" s="11" t="str">
        <f t="shared" si="26"/>
        <v>0</v>
      </c>
      <c r="H358" s="15" t="str">
        <f t="shared" si="27"/>
        <v/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0</v>
      </c>
      <c r="E363" s="12" t="str">
        <f t="shared" si="28"/>
        <v/>
      </c>
      <c r="F363" s="12" t="str">
        <f t="shared" si="29"/>
        <v/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0</v>
      </c>
      <c r="E372" s="12" t="str">
        <f t="shared" si="28"/>
        <v/>
      </c>
      <c r="F372" s="12" t="str">
        <f t="shared" si="29"/>
        <v/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0</v>
      </c>
      <c r="E377" s="12" t="str">
        <f t="shared" si="28"/>
        <v/>
      </c>
      <c r="F377" s="12" t="str">
        <f t="shared" si="29"/>
        <v/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0</v>
      </c>
      <c r="D378" s="38">
        <v>0</v>
      </c>
      <c r="E378" s="12" t="str">
        <f t="shared" si="28"/>
        <v/>
      </c>
      <c r="F378" s="12" t="str">
        <f t="shared" si="29"/>
        <v/>
      </c>
      <c r="G378" s="11" t="str">
        <f t="shared" si="30"/>
        <v>0</v>
      </c>
      <c r="H378" s="15" t="str">
        <f t="shared" si="31"/>
        <v/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0</v>
      </c>
      <c r="D380" s="38">
        <v>0</v>
      </c>
      <c r="E380" s="12" t="str">
        <f t="shared" si="28"/>
        <v/>
      </c>
      <c r="F380" s="12" t="str">
        <f t="shared" si="29"/>
        <v/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0</v>
      </c>
      <c r="D387" s="38">
        <v>0</v>
      </c>
      <c r="E387" s="12" t="str">
        <f t="shared" si="28"/>
        <v/>
      </c>
      <c r="F387" s="12" t="str">
        <f t="shared" si="29"/>
        <v/>
      </c>
      <c r="G387" s="11" t="str">
        <f t="shared" si="30"/>
        <v>0</v>
      </c>
      <c r="H387" s="15" t="str">
        <f t="shared" si="31"/>
        <v/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0</v>
      </c>
      <c r="D393" s="38">
        <v>0</v>
      </c>
      <c r="E393" s="12" t="str">
        <f t="shared" si="28"/>
        <v/>
      </c>
      <c r="F393" s="12" t="str">
        <f t="shared" si="29"/>
        <v/>
      </c>
      <c r="G393" s="11" t="str">
        <f t="shared" si="30"/>
        <v>0</v>
      </c>
      <c r="H393" s="15" t="str">
        <f t="shared" si="31"/>
        <v/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0</v>
      </c>
      <c r="E401" s="12" t="str">
        <f t="shared" si="28"/>
        <v/>
      </c>
      <c r="F401" s="12" t="str">
        <f t="shared" si="29"/>
        <v/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0</v>
      </c>
      <c r="D406" s="38">
        <v>0</v>
      </c>
      <c r="E406" s="12" t="str">
        <f t="shared" si="28"/>
        <v/>
      </c>
      <c r="F406" s="12" t="str">
        <f t="shared" si="29"/>
        <v/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0</v>
      </c>
      <c r="E411" s="12" t="str">
        <f t="shared" si="28"/>
        <v/>
      </c>
      <c r="F411" s="12" t="str">
        <f t="shared" si="29"/>
        <v/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0</v>
      </c>
      <c r="E433" s="12" t="str">
        <f t="shared" si="32"/>
        <v/>
      </c>
      <c r="F433" s="12" t="str">
        <f t="shared" si="33"/>
        <v/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0</v>
      </c>
      <c r="D437" s="38">
        <v>0</v>
      </c>
      <c r="E437" s="12" t="str">
        <f t="shared" si="32"/>
        <v/>
      </c>
      <c r="F437" s="12" t="str">
        <f t="shared" si="33"/>
        <v/>
      </c>
      <c r="G437" s="11" t="str">
        <f t="shared" si="34"/>
        <v>0</v>
      </c>
      <c r="H437" s="15" t="str">
        <f t="shared" si="35"/>
        <v/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0</v>
      </c>
      <c r="E460" s="12" t="str">
        <f t="shared" si="32"/>
        <v/>
      </c>
      <c r="F460" s="12" t="str">
        <f t="shared" si="33"/>
        <v/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0</v>
      </c>
      <c r="E463" s="12" t="str">
        <f t="shared" si="32"/>
        <v/>
      </c>
      <c r="F463" s="12" t="str">
        <f t="shared" si="33"/>
        <v/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0</v>
      </c>
      <c r="E478" s="12" t="str">
        <f t="shared" si="32"/>
        <v/>
      </c>
      <c r="F478" s="12" t="str">
        <f t="shared" si="33"/>
        <v/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0</v>
      </c>
      <c r="D483" s="38">
        <v>0</v>
      </c>
      <c r="E483" s="12" t="str">
        <f t="shared" si="32"/>
        <v/>
      </c>
      <c r="F483" s="12" t="str">
        <f t="shared" si="33"/>
        <v/>
      </c>
      <c r="G483" s="11" t="str">
        <f t="shared" si="34"/>
        <v>0</v>
      </c>
      <c r="H483" s="15" t="str">
        <f t="shared" si="35"/>
        <v/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0</v>
      </c>
      <c r="D485" s="38">
        <v>0</v>
      </c>
      <c r="E485" s="12" t="str">
        <f t="shared" si="32"/>
        <v/>
      </c>
      <c r="F485" s="12" t="str">
        <f t="shared" si="33"/>
        <v/>
      </c>
      <c r="G485" s="11" t="str">
        <f t="shared" si="34"/>
        <v>0</v>
      </c>
      <c r="H485" s="15" t="str">
        <f t="shared" si="35"/>
        <v/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0</v>
      </c>
      <c r="D491" s="38">
        <v>0</v>
      </c>
      <c r="E491" s="12" t="str">
        <f t="shared" si="36"/>
        <v/>
      </c>
      <c r="F491" s="12" t="str">
        <f t="shared" si="37"/>
        <v/>
      </c>
      <c r="G491" s="11" t="str">
        <f t="shared" si="38"/>
        <v>0</v>
      </c>
      <c r="H491" s="15" t="str">
        <f t="shared" si="39"/>
        <v/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0</v>
      </c>
      <c r="D505" s="34">
        <f>SUM(D506:D530)</f>
        <v>0</v>
      </c>
      <c r="E505" s="35" t="str">
        <f>+IF(C505=0,"",C505/C$505)</f>
        <v/>
      </c>
      <c r="F505" s="35" t="str">
        <f>+IF(D505=0,"",D505/D$505)</f>
        <v/>
      </c>
      <c r="G505" s="35" t="str">
        <f>+IF(OR(AND(D505=0),(C505=0)),"0",((D505-C505)/C505))</f>
        <v>0</v>
      </c>
      <c r="H505" s="36" t="str">
        <f>+IF(OR(AND(E505=""),(G505="")),"",E505*G505)</f>
        <v/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0</v>
      </c>
      <c r="D507" s="38">
        <v>0</v>
      </c>
      <c r="E507" s="12" t="str">
        <f t="shared" ref="E507:E530" si="40">+IF(C507=0,"",C507/C$505)</f>
        <v/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 t="str">
        <f t="shared" ref="H507:H530" si="43">+IF(OR(AND(E507=""),(G507="")),"",E507*G507)</f>
        <v/>
      </c>
    </row>
    <row r="508" spans="2:8" ht="15" x14ac:dyDescent="0.2">
      <c r="B508" s="5" t="s">
        <v>455</v>
      </c>
      <c r="C508" s="38">
        <v>0</v>
      </c>
      <c r="D508" s="38">
        <v>0</v>
      </c>
      <c r="E508" s="12" t="str">
        <f t="shared" si="40"/>
        <v/>
      </c>
      <c r="F508" s="12" t="str">
        <f t="shared" si="41"/>
        <v/>
      </c>
      <c r="G508" s="11" t="str">
        <f t="shared" si="42"/>
        <v>0</v>
      </c>
      <c r="H508" s="15" t="str">
        <f t="shared" si="43"/>
        <v/>
      </c>
    </row>
    <row r="509" spans="2:8" ht="15" x14ac:dyDescent="0.2">
      <c r="B509" s="5" t="s">
        <v>456</v>
      </c>
      <c r="C509" s="38">
        <v>0</v>
      </c>
      <c r="D509" s="38">
        <v>0</v>
      </c>
      <c r="E509" s="12" t="str">
        <f t="shared" si="40"/>
        <v/>
      </c>
      <c r="F509" s="12" t="str">
        <f t="shared" si="41"/>
        <v/>
      </c>
      <c r="G509" s="11" t="str">
        <f t="shared" si="42"/>
        <v>0</v>
      </c>
      <c r="H509" s="15" t="str">
        <f t="shared" si="43"/>
        <v/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0</v>
      </c>
      <c r="E515" s="12" t="str">
        <f t="shared" si="40"/>
        <v/>
      </c>
      <c r="F515" s="12" t="str">
        <f t="shared" si="41"/>
        <v/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0</v>
      </c>
      <c r="D521" s="38">
        <v>0</v>
      </c>
      <c r="E521" s="12" t="str">
        <f t="shared" si="40"/>
        <v/>
      </c>
      <c r="F521" s="12" t="str">
        <f t="shared" si="41"/>
        <v/>
      </c>
      <c r="G521" s="11" t="str">
        <f t="shared" si="42"/>
        <v>0</v>
      </c>
      <c r="H521" s="15" t="str">
        <f t="shared" si="43"/>
        <v/>
      </c>
    </row>
    <row r="522" spans="2:8" ht="25.5" customHeight="1" x14ac:dyDescent="0.2">
      <c r="B522" s="5" t="s">
        <v>193</v>
      </c>
      <c r="C522" s="38">
        <v>0</v>
      </c>
      <c r="D522" s="38">
        <v>0</v>
      </c>
      <c r="E522" s="12" t="str">
        <f t="shared" si="40"/>
        <v/>
      </c>
      <c r="F522" s="12" t="str">
        <f t="shared" si="41"/>
        <v/>
      </c>
      <c r="G522" s="11" t="str">
        <f t="shared" si="42"/>
        <v>0</v>
      </c>
      <c r="H522" s="15" t="str">
        <f t="shared" si="43"/>
        <v/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0</v>
      </c>
      <c r="E529" s="12" t="str">
        <f t="shared" si="40"/>
        <v/>
      </c>
      <c r="F529" s="12" t="str">
        <f t="shared" si="41"/>
        <v/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  <c r="C531" s="9"/>
      <c r="D531" s="9"/>
    </row>
    <row r="532" spans="2:8" x14ac:dyDescent="0.2">
      <c r="C532" s="9"/>
      <c r="D532" s="9"/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565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484</v>
      </c>
      <c r="C8" s="33">
        <f>+C18+C70+C151+C294+C505</f>
        <v>96</v>
      </c>
      <c r="D8" s="34">
        <f>+D18+D70+D151+D294+D505</f>
        <v>111</v>
      </c>
      <c r="E8" s="35">
        <f>SUM(E9:E13)</f>
        <v>1</v>
      </c>
      <c r="F8" s="35">
        <f>SUM(F9:F13)</f>
        <v>1</v>
      </c>
      <c r="G8" s="35">
        <f>+(D8-C8)/C8</f>
        <v>0.15625</v>
      </c>
      <c r="H8" s="36">
        <f>+E8*G8</f>
        <v>0.15625</v>
      </c>
    </row>
    <row r="9" spans="2:8" x14ac:dyDescent="0.2">
      <c r="B9" s="42" t="str">
        <f>+B18</f>
        <v>Total Vacantes en ocupaciones de nivel Directivo</v>
      </c>
      <c r="C9" s="43">
        <f>+C18</f>
        <v>0</v>
      </c>
      <c r="D9" s="43">
        <f>+D18</f>
        <v>0</v>
      </c>
      <c r="E9" s="44">
        <f>C9/$C$8</f>
        <v>0</v>
      </c>
      <c r="F9" s="44">
        <f>D9/$D$8</f>
        <v>0</v>
      </c>
      <c r="G9" s="45" t="str">
        <f>+IF(OR(AND(D9=0),(C9=0)),"0",((D9-C9)/C9))</f>
        <v>0</v>
      </c>
      <c r="H9" s="46">
        <f>+IF(OR(AND(E9=""),(G9="")),"",E9*G9)</f>
        <v>0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67</v>
      </c>
      <c r="D10" s="24">
        <f>+D70</f>
        <v>25</v>
      </c>
      <c r="E10" s="25">
        <f>C10/$C$8</f>
        <v>0.69791666666666663</v>
      </c>
      <c r="F10" s="25">
        <f>D10/$D$8</f>
        <v>0.22522522522522523</v>
      </c>
      <c r="G10" s="11">
        <f>+IF(OR(AND(D10=0),(C10=0)),"0",((D10-C10)/C10))</f>
        <v>-0.62686567164179108</v>
      </c>
      <c r="H10" s="48">
        <f>+IF(OR(AND(E10=""),(G10="")),"",E10*G10)</f>
        <v>-0.4375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12</v>
      </c>
      <c r="D11" s="24">
        <f>+D151</f>
        <v>22</v>
      </c>
      <c r="E11" s="25">
        <f>C11/$C$8</f>
        <v>0.125</v>
      </c>
      <c r="F11" s="25">
        <f>D11/$D$8</f>
        <v>0.1981981981981982</v>
      </c>
      <c r="G11" s="11">
        <f>+IF(OR(AND(D11=0),(C11=0)),"0",((D11-C11)/C11))</f>
        <v>0.83333333333333337</v>
      </c>
      <c r="H11" s="48">
        <f>+IF(OR(AND(E11=""),(G11="")),"",E11*G11)</f>
        <v>0.10416666666666667</v>
      </c>
    </row>
    <row r="12" spans="2:8" x14ac:dyDescent="0.2">
      <c r="B12" s="47" t="str">
        <f>+B294</f>
        <v>Total Vacantes  en ocupaciones de nivel Calificados</v>
      </c>
      <c r="C12" s="24">
        <f>+C294</f>
        <v>9</v>
      </c>
      <c r="D12" s="24">
        <f>+D294</f>
        <v>53</v>
      </c>
      <c r="E12" s="25">
        <f>C12/$C$8</f>
        <v>9.375E-2</v>
      </c>
      <c r="F12" s="25">
        <f>D12/$D$8</f>
        <v>0.47747747747747749</v>
      </c>
      <c r="G12" s="11">
        <f>+IF(OR(AND(D12=0),(C12=0)),"0",((D12-C12)/C12))</f>
        <v>4.8888888888888893</v>
      </c>
      <c r="H12" s="48">
        <f>+IF(OR(AND(E12=""),(G12="")),"",E12*G12)</f>
        <v>0.45833333333333337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8</v>
      </c>
      <c r="D13" s="50">
        <f>+D505</f>
        <v>11</v>
      </c>
      <c r="E13" s="51">
        <f>C13/$C$8</f>
        <v>8.3333333333333329E-2</v>
      </c>
      <c r="F13" s="51">
        <f>D13/$D$8</f>
        <v>9.90990990990991E-2</v>
      </c>
      <c r="G13" s="52">
        <f>+IF(OR(AND(D13=0),(C13=0)),"0",((D13-C13)/C13))</f>
        <v>0.375</v>
      </c>
      <c r="H13" s="53">
        <f>+IF(OR(AND(E13=""),(G13="")),"",E13*G13)</f>
        <v>3.125E-2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0</v>
      </c>
      <c r="D18" s="34">
        <f>SUM(D19:D64)</f>
        <v>0</v>
      </c>
      <c r="E18" s="35" t="str">
        <f>+IF(C18=0,"",C18/C$18)</f>
        <v/>
      </c>
      <c r="F18" s="35" t="str">
        <f>+IF(D18=0,"",D18/D$18)</f>
        <v/>
      </c>
      <c r="G18" s="35" t="str">
        <f>+IF(OR(AND(D18=0),(C18=0)),"0",((D18-C18)/C18))</f>
        <v>0</v>
      </c>
      <c r="H18" s="36" t="str">
        <f>+IF(OR(AND(E18=""),(G18="")),"",E18*G18)</f>
        <v/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0</v>
      </c>
      <c r="E25" s="10" t="str">
        <f t="shared" si="0"/>
        <v/>
      </c>
      <c r="F25" s="10" t="str">
        <f t="shared" si="1"/>
        <v/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0</v>
      </c>
      <c r="E26" s="10" t="str">
        <f t="shared" si="0"/>
        <v/>
      </c>
      <c r="F26" s="10" t="str">
        <f t="shared" si="1"/>
        <v/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0</v>
      </c>
      <c r="D28" s="38">
        <v>0</v>
      </c>
      <c r="E28" s="10" t="str">
        <f t="shared" si="0"/>
        <v/>
      </c>
      <c r="F28" s="10" t="str">
        <f t="shared" si="1"/>
        <v/>
      </c>
      <c r="G28" s="11" t="str">
        <f t="shared" si="2"/>
        <v>0</v>
      </c>
      <c r="H28" s="15" t="str">
        <f t="shared" si="3"/>
        <v/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0</v>
      </c>
      <c r="E30" s="10" t="str">
        <f t="shared" si="0"/>
        <v/>
      </c>
      <c r="F30" s="10" t="str">
        <f t="shared" si="1"/>
        <v/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0</v>
      </c>
      <c r="D48" s="38">
        <v>0</v>
      </c>
      <c r="E48" s="10" t="str">
        <f t="shared" si="0"/>
        <v/>
      </c>
      <c r="F48" s="10" t="str">
        <f t="shared" si="1"/>
        <v/>
      </c>
      <c r="G48" s="11" t="str">
        <f t="shared" si="2"/>
        <v>0</v>
      </c>
      <c r="H48" s="15" t="str">
        <f t="shared" si="3"/>
        <v/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0</v>
      </c>
      <c r="E52" s="10" t="str">
        <f t="shared" si="0"/>
        <v/>
      </c>
      <c r="F52" s="10" t="str">
        <f t="shared" si="1"/>
        <v/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67</v>
      </c>
      <c r="D70" s="34">
        <f>SUM(D71:D145)</f>
        <v>25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-0.62686567164179108</v>
      </c>
      <c r="H70" s="36">
        <f>+IF(OR(AND(E70=""),(G70="")),"",E70*G70)</f>
        <v>-0.62686567164179108</v>
      </c>
    </row>
    <row r="71" spans="2:8" ht="15" x14ac:dyDescent="0.2">
      <c r="B71" s="37" t="s">
        <v>20</v>
      </c>
      <c r="C71" s="38">
        <v>0</v>
      </c>
      <c r="D71" s="38">
        <v>0</v>
      </c>
      <c r="E71" s="40" t="str">
        <f>+IF(C71=0,"",C71/C$70)</f>
        <v/>
      </c>
      <c r="F71" s="40" t="str">
        <f>+IF(D71=0,"",D71/D$70)</f>
        <v/>
      </c>
      <c r="G71" s="30" t="str">
        <f>+IF(OR(AND(D71=0),(C71=0)),"0",((D71-C71)/C71))</f>
        <v>0</v>
      </c>
      <c r="H71" s="31" t="str">
        <f>+IF(OR(AND(E71=""),(G71="")),"",E71*G71)</f>
        <v/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0</v>
      </c>
      <c r="D73" s="38">
        <v>0</v>
      </c>
      <c r="E73" s="12" t="str">
        <f t="shared" si="4"/>
        <v/>
      </c>
      <c r="F73" s="12" t="str">
        <f t="shared" si="5"/>
        <v/>
      </c>
      <c r="G73" s="11" t="str">
        <f t="shared" si="6"/>
        <v>0</v>
      </c>
      <c r="H73" s="15" t="str">
        <f t="shared" si="7"/>
        <v/>
      </c>
    </row>
    <row r="74" spans="2:8" ht="15" x14ac:dyDescent="0.2">
      <c r="B74" s="5" t="s">
        <v>222</v>
      </c>
      <c r="C74" s="38">
        <v>0</v>
      </c>
      <c r="D74" s="38">
        <v>0</v>
      </c>
      <c r="E74" s="12" t="str">
        <f t="shared" si="4"/>
        <v/>
      </c>
      <c r="F74" s="12" t="str">
        <f t="shared" si="5"/>
        <v/>
      </c>
      <c r="G74" s="11" t="str">
        <f t="shared" si="6"/>
        <v>0</v>
      </c>
      <c r="H74" s="15" t="str">
        <f t="shared" si="7"/>
        <v/>
      </c>
    </row>
    <row r="75" spans="2:8" ht="15" x14ac:dyDescent="0.2">
      <c r="B75" s="5" t="s">
        <v>23</v>
      </c>
      <c r="C75" s="38">
        <v>2</v>
      </c>
      <c r="D75" s="38">
        <v>1</v>
      </c>
      <c r="E75" s="12">
        <f t="shared" si="4"/>
        <v>2.9850746268656716E-2</v>
      </c>
      <c r="F75" s="12">
        <f t="shared" si="5"/>
        <v>0.04</v>
      </c>
      <c r="G75" s="11">
        <f t="shared" si="6"/>
        <v>-0.5</v>
      </c>
      <c r="H75" s="15">
        <f t="shared" si="7"/>
        <v>-1.4925373134328358E-2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1</v>
      </c>
      <c r="E80" s="12" t="str">
        <f t="shared" si="4"/>
        <v/>
      </c>
      <c r="F80" s="12">
        <f t="shared" si="5"/>
        <v>0.04</v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0</v>
      </c>
      <c r="D82" s="38">
        <v>0</v>
      </c>
      <c r="E82" s="12" t="str">
        <f t="shared" si="4"/>
        <v/>
      </c>
      <c r="F82" s="12" t="str">
        <f t="shared" si="5"/>
        <v/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30</v>
      </c>
      <c r="D83" s="38">
        <v>0</v>
      </c>
      <c r="E83" s="12">
        <f t="shared" si="4"/>
        <v>0.44776119402985076</v>
      </c>
      <c r="F83" s="12" t="str">
        <f t="shared" si="5"/>
        <v/>
      </c>
      <c r="G83" s="11" t="str">
        <f t="shared" si="6"/>
        <v>0</v>
      </c>
      <c r="H83" s="15">
        <f t="shared" si="7"/>
        <v>0</v>
      </c>
    </row>
    <row r="84" spans="2:8" ht="15" x14ac:dyDescent="0.2">
      <c r="B84" s="5" t="s">
        <v>230</v>
      </c>
      <c r="C84" s="38">
        <v>0</v>
      </c>
      <c r="D84" s="38">
        <v>0</v>
      </c>
      <c r="E84" s="12" t="str">
        <f t="shared" si="4"/>
        <v/>
      </c>
      <c r="F84" s="12" t="str">
        <f t="shared" si="5"/>
        <v/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0</v>
      </c>
      <c r="D85" s="38">
        <v>0</v>
      </c>
      <c r="E85" s="12" t="str">
        <f t="shared" si="4"/>
        <v/>
      </c>
      <c r="F85" s="12" t="str">
        <f t="shared" si="5"/>
        <v/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0</v>
      </c>
      <c r="D86" s="38">
        <v>0</v>
      </c>
      <c r="E86" s="12" t="str">
        <f t="shared" si="4"/>
        <v/>
      </c>
      <c r="F86" s="12" t="str">
        <f t="shared" si="5"/>
        <v/>
      </c>
      <c r="G86" s="11" t="str">
        <f t="shared" si="6"/>
        <v>0</v>
      </c>
      <c r="H86" s="15" t="str">
        <f t="shared" si="7"/>
        <v/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0</v>
      </c>
      <c r="D88" s="38">
        <v>0</v>
      </c>
      <c r="E88" s="12" t="str">
        <f t="shared" si="4"/>
        <v/>
      </c>
      <c r="F88" s="12" t="str">
        <f t="shared" si="5"/>
        <v/>
      </c>
      <c r="G88" s="11" t="str">
        <f t="shared" si="6"/>
        <v>0</v>
      </c>
      <c r="H88" s="15" t="str">
        <f t="shared" si="7"/>
        <v/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0</v>
      </c>
      <c r="D92" s="38">
        <v>0</v>
      </c>
      <c r="E92" s="12" t="str">
        <f t="shared" si="4"/>
        <v/>
      </c>
      <c r="F92" s="12" t="str">
        <f t="shared" si="5"/>
        <v/>
      </c>
      <c r="G92" s="11" t="str">
        <f t="shared" si="6"/>
        <v>0</v>
      </c>
      <c r="H92" s="15" t="str">
        <f t="shared" si="7"/>
        <v/>
      </c>
    </row>
    <row r="93" spans="2:8" ht="15" x14ac:dyDescent="0.2">
      <c r="B93" s="5" t="s">
        <v>526</v>
      </c>
      <c r="C93" s="38">
        <v>0</v>
      </c>
      <c r="D93" s="38">
        <v>0</v>
      </c>
      <c r="E93" s="12" t="str">
        <f t="shared" si="4"/>
        <v/>
      </c>
      <c r="F93" s="12" t="str">
        <f t="shared" si="5"/>
        <v/>
      </c>
      <c r="G93" s="11" t="str">
        <f t="shared" si="6"/>
        <v>0</v>
      </c>
      <c r="H93" s="15" t="str">
        <f t="shared" si="7"/>
        <v/>
      </c>
    </row>
    <row r="94" spans="2:8" ht="15" x14ac:dyDescent="0.2">
      <c r="B94" s="5" t="s">
        <v>25</v>
      </c>
      <c r="C94" s="38">
        <v>0</v>
      </c>
      <c r="D94" s="38">
        <v>0</v>
      </c>
      <c r="E94" s="12" t="str">
        <f t="shared" si="4"/>
        <v/>
      </c>
      <c r="F94" s="12" t="str">
        <f t="shared" si="5"/>
        <v/>
      </c>
      <c r="G94" s="11" t="str">
        <f t="shared" si="6"/>
        <v>0</v>
      </c>
      <c r="H94" s="15" t="str">
        <f t="shared" si="7"/>
        <v/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0</v>
      </c>
      <c r="D99" s="38">
        <v>0</v>
      </c>
      <c r="E99" s="12" t="str">
        <f t="shared" si="4"/>
        <v/>
      </c>
      <c r="F99" s="12" t="str">
        <f t="shared" si="5"/>
        <v/>
      </c>
      <c r="G99" s="11" t="str">
        <f t="shared" si="6"/>
        <v>0</v>
      </c>
      <c r="H99" s="15" t="str">
        <f t="shared" si="7"/>
        <v/>
      </c>
    </row>
    <row r="100" spans="2:8" ht="15" x14ac:dyDescent="0.2">
      <c r="B100" s="5" t="s">
        <v>240</v>
      </c>
      <c r="C100" s="38">
        <v>0</v>
      </c>
      <c r="D100" s="38">
        <v>1</v>
      </c>
      <c r="E100" s="12" t="str">
        <f t="shared" si="4"/>
        <v/>
      </c>
      <c r="F100" s="12">
        <f t="shared" si="5"/>
        <v>0.04</v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0</v>
      </c>
      <c r="D102" s="38">
        <v>0</v>
      </c>
      <c r="E102" s="12" t="str">
        <f t="shared" si="4"/>
        <v/>
      </c>
      <c r="F102" s="12" t="str">
        <f t="shared" si="5"/>
        <v/>
      </c>
      <c r="G102" s="11" t="str">
        <f t="shared" si="6"/>
        <v>0</v>
      </c>
      <c r="H102" s="15" t="str">
        <f t="shared" si="7"/>
        <v/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</v>
      </c>
      <c r="D107" s="38">
        <v>0</v>
      </c>
      <c r="E107" s="12">
        <f t="shared" si="4"/>
        <v>1.4925373134328358E-2</v>
      </c>
      <c r="F107" s="12" t="str">
        <f t="shared" si="5"/>
        <v/>
      </c>
      <c r="G107" s="11" t="str">
        <f t="shared" si="6"/>
        <v>0</v>
      </c>
      <c r="H107" s="15">
        <f t="shared" si="7"/>
        <v>0</v>
      </c>
    </row>
    <row r="108" spans="2:8" ht="15" x14ac:dyDescent="0.2">
      <c r="B108" s="5" t="s">
        <v>31</v>
      </c>
      <c r="C108" s="38">
        <v>1</v>
      </c>
      <c r="D108" s="38">
        <v>0</v>
      </c>
      <c r="E108" s="12">
        <f t="shared" si="4"/>
        <v>1.4925373134328358E-2</v>
      </c>
      <c r="F108" s="12" t="str">
        <f t="shared" si="5"/>
        <v/>
      </c>
      <c r="G108" s="11" t="str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0</v>
      </c>
      <c r="D110" s="38">
        <v>0</v>
      </c>
      <c r="E110" s="12" t="str">
        <f t="shared" si="4"/>
        <v/>
      </c>
      <c r="F110" s="12" t="str">
        <f t="shared" si="5"/>
        <v/>
      </c>
      <c r="G110" s="11" t="str">
        <f t="shared" si="6"/>
        <v>0</v>
      </c>
      <c r="H110" s="15" t="str">
        <f t="shared" si="7"/>
        <v/>
      </c>
    </row>
    <row r="111" spans="2:8" ht="15" x14ac:dyDescent="0.2">
      <c r="B111" s="5" t="s">
        <v>30</v>
      </c>
      <c r="C111" s="38">
        <v>0</v>
      </c>
      <c r="D111" s="38">
        <v>0</v>
      </c>
      <c r="E111" s="12" t="str">
        <f t="shared" si="4"/>
        <v/>
      </c>
      <c r="F111" s="12" t="str">
        <f t="shared" si="5"/>
        <v/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1</v>
      </c>
      <c r="D112" s="38">
        <v>0</v>
      </c>
      <c r="E112" s="12">
        <f t="shared" si="4"/>
        <v>1.4925373134328358E-2</v>
      </c>
      <c r="F112" s="12" t="str">
        <f t="shared" si="5"/>
        <v/>
      </c>
      <c r="G112" s="11" t="str">
        <f t="shared" si="6"/>
        <v>0</v>
      </c>
      <c r="H112" s="15">
        <f t="shared" si="7"/>
        <v>0</v>
      </c>
    </row>
    <row r="113" spans="2:8" ht="15" x14ac:dyDescent="0.2">
      <c r="B113" s="5" t="s">
        <v>248</v>
      </c>
      <c r="C113" s="38">
        <v>0</v>
      </c>
      <c r="D113" s="38">
        <v>1</v>
      </c>
      <c r="E113" s="12" t="str">
        <f t="shared" si="4"/>
        <v/>
      </c>
      <c r="F113" s="12">
        <f t="shared" si="5"/>
        <v>0.04</v>
      </c>
      <c r="G113" s="11" t="str">
        <f t="shared" si="6"/>
        <v>0</v>
      </c>
      <c r="H113" s="15" t="str">
        <f t="shared" si="7"/>
        <v/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</v>
      </c>
      <c r="D115" s="38">
        <v>0</v>
      </c>
      <c r="E115" s="12">
        <f t="shared" si="4"/>
        <v>1.4925373134328358E-2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0</v>
      </c>
      <c r="E116" s="12" t="str">
        <f t="shared" si="4"/>
        <v/>
      </c>
      <c r="F116" s="12" t="str">
        <f t="shared" si="5"/>
        <v/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24</v>
      </c>
      <c r="D118" s="38">
        <v>17</v>
      </c>
      <c r="E118" s="12">
        <f t="shared" si="4"/>
        <v>0.35820895522388058</v>
      </c>
      <c r="F118" s="12">
        <f t="shared" si="5"/>
        <v>0.68</v>
      </c>
      <c r="G118" s="11">
        <f t="shared" si="6"/>
        <v>-0.29166666666666669</v>
      </c>
      <c r="H118" s="15">
        <f t="shared" si="7"/>
        <v>-0.1044776119402985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0</v>
      </c>
      <c r="D121" s="38">
        <v>0</v>
      </c>
      <c r="E121" s="12" t="str">
        <f t="shared" si="4"/>
        <v/>
      </c>
      <c r="F121" s="12" t="str">
        <f t="shared" si="5"/>
        <v/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0</v>
      </c>
      <c r="D123" s="38">
        <v>1</v>
      </c>
      <c r="E123" s="12" t="str">
        <f t="shared" si="4"/>
        <v/>
      </c>
      <c r="F123" s="12">
        <f t="shared" si="5"/>
        <v>0.04</v>
      </c>
      <c r="G123" s="11" t="str">
        <f t="shared" si="6"/>
        <v>0</v>
      </c>
      <c r="H123" s="15" t="str">
        <f t="shared" si="7"/>
        <v/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0</v>
      </c>
      <c r="E129" s="12">
        <f t="shared" si="4"/>
        <v>1.4925373134328358E-2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0</v>
      </c>
      <c r="E132" s="12" t="str">
        <f t="shared" si="4"/>
        <v/>
      </c>
      <c r="F132" s="12" t="str">
        <f t="shared" si="5"/>
        <v/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</v>
      </c>
      <c r="D134" s="38">
        <v>0</v>
      </c>
      <c r="E134" s="12">
        <f t="shared" si="4"/>
        <v>1.4925373134328358E-2</v>
      </c>
      <c r="F134" s="12" t="str">
        <f t="shared" si="5"/>
        <v/>
      </c>
      <c r="G134" s="11" t="str">
        <f t="shared" si="6"/>
        <v>0</v>
      </c>
      <c r="H134" s="15">
        <f t="shared" si="7"/>
        <v>0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1</v>
      </c>
      <c r="E142" s="12" t="str">
        <f t="shared" si="8"/>
        <v/>
      </c>
      <c r="F142" s="12">
        <f t="shared" si="9"/>
        <v>0.04</v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3</v>
      </c>
      <c r="D143" s="38">
        <v>2</v>
      </c>
      <c r="E143" s="12">
        <f t="shared" si="8"/>
        <v>4.4776119402985072E-2</v>
      </c>
      <c r="F143" s="12">
        <f t="shared" si="9"/>
        <v>0.08</v>
      </c>
      <c r="G143" s="11">
        <f t="shared" si="10"/>
        <v>-0.33333333333333331</v>
      </c>
      <c r="H143" s="15">
        <f t="shared" si="11"/>
        <v>-1.4925373134328356E-2</v>
      </c>
    </row>
    <row r="144" spans="2:8" ht="15" x14ac:dyDescent="0.2">
      <c r="B144" s="5" t="s">
        <v>46</v>
      </c>
      <c r="C144" s="38">
        <v>2</v>
      </c>
      <c r="D144" s="38">
        <v>0</v>
      </c>
      <c r="E144" s="12">
        <f t="shared" si="8"/>
        <v>2.9850746268656716E-2</v>
      </c>
      <c r="F144" s="12" t="str">
        <f t="shared" si="9"/>
        <v/>
      </c>
      <c r="G144" s="11" t="str">
        <f t="shared" si="10"/>
        <v>0</v>
      </c>
      <c r="H144" s="15">
        <f t="shared" si="11"/>
        <v>0</v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12</v>
      </c>
      <c r="D151" s="34">
        <f>SUM(D152:D288)</f>
        <v>22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0.83333333333333337</v>
      </c>
      <c r="H151" s="36">
        <f>+IF(OR(AND(E151=""),(G151="")),"",E151*G151)</f>
        <v>0.83333333333333337</v>
      </c>
    </row>
    <row r="152" spans="2:8" ht="15" x14ac:dyDescent="0.2">
      <c r="B152" s="41" t="s">
        <v>54</v>
      </c>
      <c r="C152" s="38">
        <v>0</v>
      </c>
      <c r="D152" s="38">
        <v>0</v>
      </c>
      <c r="E152" s="40" t="str">
        <f>+IF(C152=0,"",C152/C$151)</f>
        <v/>
      </c>
      <c r="F152" s="40" t="str">
        <f>+IF(D152=0,"",D152/D$151)</f>
        <v/>
      </c>
      <c r="G152" s="30" t="str">
        <f>+IF(OR(AND(D152=0),(C152=0)),"0",((D152-C152)/C152))</f>
        <v>0</v>
      </c>
      <c r="H152" s="31" t="str">
        <f>+IF(OR(AND(E152=""),(G152="")),"",E152*G152)</f>
        <v/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0</v>
      </c>
      <c r="D156" s="38">
        <v>0</v>
      </c>
      <c r="E156" s="12" t="str">
        <f t="shared" si="12"/>
        <v/>
      </c>
      <c r="F156" s="12" t="str">
        <f t="shared" si="13"/>
        <v/>
      </c>
      <c r="G156" s="11" t="str">
        <f t="shared" si="14"/>
        <v>0</v>
      </c>
      <c r="H156" s="15" t="str">
        <f t="shared" si="15"/>
        <v/>
      </c>
    </row>
    <row r="157" spans="2:8" ht="15" x14ac:dyDescent="0.2">
      <c r="B157" s="7" t="s">
        <v>53</v>
      </c>
      <c r="C157" s="38">
        <v>8</v>
      </c>
      <c r="D157" s="38">
        <v>0</v>
      </c>
      <c r="E157" s="12">
        <f t="shared" si="12"/>
        <v>0.66666666666666663</v>
      </c>
      <c r="F157" s="12" t="str">
        <f t="shared" si="13"/>
        <v/>
      </c>
      <c r="G157" s="11" t="str">
        <f t="shared" si="14"/>
        <v>0</v>
      </c>
      <c r="H157" s="15">
        <f t="shared" si="15"/>
        <v>0</v>
      </c>
    </row>
    <row r="158" spans="2:8" ht="15" x14ac:dyDescent="0.2">
      <c r="B158" s="7" t="s">
        <v>59</v>
      </c>
      <c r="C158" s="38">
        <v>0</v>
      </c>
      <c r="D158" s="38">
        <v>1</v>
      </c>
      <c r="E158" s="12" t="str">
        <f t="shared" si="12"/>
        <v/>
      </c>
      <c r="F158" s="12">
        <f t="shared" si="13"/>
        <v>4.5454545454545456E-2</v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0</v>
      </c>
      <c r="E159" s="12" t="str">
        <f t="shared" si="12"/>
        <v/>
      </c>
      <c r="F159" s="12" t="str">
        <f t="shared" si="13"/>
        <v/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0</v>
      </c>
      <c r="E163" s="12" t="str">
        <f t="shared" si="12"/>
        <v/>
      </c>
      <c r="F163" s="12" t="str">
        <f t="shared" si="13"/>
        <v/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0</v>
      </c>
      <c r="D165" s="38">
        <v>0</v>
      </c>
      <c r="E165" s="12" t="str">
        <f t="shared" si="12"/>
        <v/>
      </c>
      <c r="F165" s="12" t="str">
        <f t="shared" si="13"/>
        <v/>
      </c>
      <c r="G165" s="11" t="str">
        <f t="shared" si="14"/>
        <v>0</v>
      </c>
      <c r="H165" s="15" t="str">
        <f t="shared" si="15"/>
        <v/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1</v>
      </c>
      <c r="D173" s="38">
        <v>4</v>
      </c>
      <c r="E173" s="12">
        <f t="shared" si="12"/>
        <v>8.3333333333333329E-2</v>
      </c>
      <c r="F173" s="12">
        <f t="shared" si="13"/>
        <v>0.18181818181818182</v>
      </c>
      <c r="G173" s="11">
        <f t="shared" si="14"/>
        <v>3</v>
      </c>
      <c r="H173" s="15">
        <f t="shared" si="15"/>
        <v>0.25</v>
      </c>
    </row>
    <row r="174" spans="2:8" ht="15" x14ac:dyDescent="0.2">
      <c r="B174" s="7" t="s">
        <v>276</v>
      </c>
      <c r="C174" s="38">
        <v>0</v>
      </c>
      <c r="D174" s="38">
        <v>0</v>
      </c>
      <c r="E174" s="12" t="str">
        <f t="shared" si="12"/>
        <v/>
      </c>
      <c r="F174" s="12" t="str">
        <f t="shared" si="13"/>
        <v/>
      </c>
      <c r="G174" s="11" t="str">
        <f t="shared" si="14"/>
        <v>0</v>
      </c>
      <c r="H174" s="15" t="str">
        <f t="shared" si="15"/>
        <v/>
      </c>
    </row>
    <row r="175" spans="2:8" ht="15" x14ac:dyDescent="0.2">
      <c r="B175" s="7" t="s">
        <v>277</v>
      </c>
      <c r="C175" s="38">
        <v>0</v>
      </c>
      <c r="D175" s="38">
        <v>0</v>
      </c>
      <c r="E175" s="12" t="str">
        <f t="shared" si="12"/>
        <v/>
      </c>
      <c r="F175" s="12" t="str">
        <f t="shared" si="13"/>
        <v/>
      </c>
      <c r="G175" s="11" t="str">
        <f t="shared" si="14"/>
        <v>0</v>
      </c>
      <c r="H175" s="15" t="str">
        <f t="shared" si="15"/>
        <v/>
      </c>
    </row>
    <row r="176" spans="2:8" ht="15" x14ac:dyDescent="0.2">
      <c r="B176" s="7" t="s">
        <v>278</v>
      </c>
      <c r="C176" s="38">
        <v>0</v>
      </c>
      <c r="D176" s="38">
        <v>0</v>
      </c>
      <c r="E176" s="12" t="str">
        <f t="shared" si="12"/>
        <v/>
      </c>
      <c r="F176" s="12" t="str">
        <f t="shared" si="13"/>
        <v/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0</v>
      </c>
      <c r="D177" s="38">
        <v>0</v>
      </c>
      <c r="E177" s="12" t="str">
        <f t="shared" si="12"/>
        <v/>
      </c>
      <c r="F177" s="12" t="str">
        <f t="shared" si="13"/>
        <v/>
      </c>
      <c r="G177" s="11" t="str">
        <f t="shared" si="14"/>
        <v>0</v>
      </c>
      <c r="H177" s="15" t="str">
        <f t="shared" si="15"/>
        <v/>
      </c>
    </row>
    <row r="178" spans="2:8" ht="15" x14ac:dyDescent="0.2">
      <c r="B178" s="7" t="s">
        <v>280</v>
      </c>
      <c r="C178" s="38">
        <v>0</v>
      </c>
      <c r="D178" s="38">
        <v>0</v>
      </c>
      <c r="E178" s="12" t="str">
        <f t="shared" si="12"/>
        <v/>
      </c>
      <c r="F178" s="12" t="str">
        <f t="shared" si="13"/>
        <v/>
      </c>
      <c r="G178" s="11" t="str">
        <f t="shared" si="14"/>
        <v>0</v>
      </c>
      <c r="H178" s="15" t="str">
        <f t="shared" si="15"/>
        <v/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0</v>
      </c>
      <c r="E182" s="12" t="str">
        <f t="shared" si="12"/>
        <v/>
      </c>
      <c r="F182" s="12" t="str">
        <f t="shared" si="13"/>
        <v/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10</v>
      </c>
      <c r="E183" s="12" t="str">
        <f t="shared" si="12"/>
        <v/>
      </c>
      <c r="F183" s="12">
        <f t="shared" si="13"/>
        <v>0.45454545454545453</v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0</v>
      </c>
      <c r="D186" s="38">
        <v>0</v>
      </c>
      <c r="E186" s="12" t="str">
        <f t="shared" si="12"/>
        <v/>
      </c>
      <c r="F186" s="12" t="str">
        <f t="shared" si="13"/>
        <v/>
      </c>
      <c r="G186" s="11" t="str">
        <f t="shared" si="14"/>
        <v>0</v>
      </c>
      <c r="H186" s="15" t="str">
        <f t="shared" si="15"/>
        <v/>
      </c>
    </row>
    <row r="187" spans="2:8" ht="15" x14ac:dyDescent="0.2">
      <c r="B187" s="7" t="s">
        <v>287</v>
      </c>
      <c r="C187" s="38">
        <v>0</v>
      </c>
      <c r="D187" s="38">
        <v>0</v>
      </c>
      <c r="E187" s="12" t="str">
        <f t="shared" si="12"/>
        <v/>
      </c>
      <c r="F187" s="12" t="str">
        <f t="shared" si="13"/>
        <v/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1</v>
      </c>
      <c r="D196" s="38">
        <v>0</v>
      </c>
      <c r="E196" s="12">
        <f t="shared" si="12"/>
        <v>8.3333333333333329E-2</v>
      </c>
      <c r="F196" s="12" t="str">
        <f t="shared" si="13"/>
        <v/>
      </c>
      <c r="G196" s="11" t="str">
        <f t="shared" si="14"/>
        <v>0</v>
      </c>
      <c r="H196" s="15">
        <f t="shared" si="15"/>
        <v>0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0</v>
      </c>
      <c r="D208" s="38">
        <v>0</v>
      </c>
      <c r="E208" s="12" t="str">
        <f t="shared" si="12"/>
        <v/>
      </c>
      <c r="F208" s="12" t="str">
        <f t="shared" si="13"/>
        <v/>
      </c>
      <c r="G208" s="11" t="str">
        <f t="shared" si="14"/>
        <v>0</v>
      </c>
      <c r="H208" s="15" t="str">
        <f t="shared" si="15"/>
        <v/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3</v>
      </c>
      <c r="E216" s="12" t="str">
        <f t="shared" si="12"/>
        <v/>
      </c>
      <c r="F216" s="12">
        <f t="shared" si="13"/>
        <v>0.13636363636363635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1</v>
      </c>
      <c r="D217" s="38">
        <v>0</v>
      </c>
      <c r="E217" s="12">
        <f t="shared" ref="E217:E280" si="16">+IF(C217=0,"",C217/C$151)</f>
        <v>8.3333333333333329E-2</v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>
        <f t="shared" ref="H217:H280" si="19">+IF(OR(AND(E217=""),(G217="")),"",E217*G217)</f>
        <v>0</v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0</v>
      </c>
      <c r="E229" s="12" t="str">
        <f t="shared" si="16"/>
        <v/>
      </c>
      <c r="F229" s="12" t="str">
        <f t="shared" si="17"/>
        <v/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0</v>
      </c>
      <c r="D232" s="38">
        <v>0</v>
      </c>
      <c r="E232" s="12" t="str">
        <f t="shared" si="16"/>
        <v/>
      </c>
      <c r="F232" s="12" t="str">
        <f t="shared" si="17"/>
        <v/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2</v>
      </c>
      <c r="E235" s="12">
        <f t="shared" si="16"/>
        <v>8.3333333333333329E-2</v>
      </c>
      <c r="F235" s="12">
        <f t="shared" si="17"/>
        <v>9.0909090909090912E-2</v>
      </c>
      <c r="G235" s="11">
        <f t="shared" si="18"/>
        <v>1</v>
      </c>
      <c r="H235" s="15">
        <f t="shared" si="19"/>
        <v>8.3333333333333329E-2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0</v>
      </c>
      <c r="D237" s="38">
        <v>0</v>
      </c>
      <c r="E237" s="12" t="str">
        <f t="shared" si="16"/>
        <v/>
      </c>
      <c r="F237" s="12" t="str">
        <f t="shared" si="17"/>
        <v/>
      </c>
      <c r="G237" s="11" t="str">
        <f t="shared" si="18"/>
        <v>0</v>
      </c>
      <c r="H237" s="15" t="str">
        <f t="shared" si="19"/>
        <v/>
      </c>
    </row>
    <row r="238" spans="2:8" ht="15" x14ac:dyDescent="0.2">
      <c r="B238" s="7" t="s">
        <v>85</v>
      </c>
      <c r="C238" s="38">
        <v>0</v>
      </c>
      <c r="D238" s="38">
        <v>0</v>
      </c>
      <c r="E238" s="12" t="str">
        <f t="shared" si="16"/>
        <v/>
      </c>
      <c r="F238" s="12" t="str">
        <f t="shared" si="17"/>
        <v/>
      </c>
      <c r="G238" s="11" t="str">
        <f t="shared" si="18"/>
        <v>0</v>
      </c>
      <c r="H238" s="15" t="str">
        <f t="shared" si="19"/>
        <v/>
      </c>
    </row>
    <row r="239" spans="2:8" ht="15" x14ac:dyDescent="0.2">
      <c r="B239" s="7" t="s">
        <v>81</v>
      </c>
      <c r="C239" s="38">
        <v>0</v>
      </c>
      <c r="D239" s="38">
        <v>0</v>
      </c>
      <c r="E239" s="12" t="str">
        <f t="shared" si="16"/>
        <v/>
      </c>
      <c r="F239" s="12" t="str">
        <f t="shared" si="17"/>
        <v/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0</v>
      </c>
      <c r="D240" s="38">
        <v>0</v>
      </c>
      <c r="E240" s="12" t="str">
        <f t="shared" si="16"/>
        <v/>
      </c>
      <c r="F240" s="12" t="str">
        <f t="shared" si="17"/>
        <v/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0</v>
      </c>
      <c r="E247" s="12" t="str">
        <f t="shared" si="16"/>
        <v/>
      </c>
      <c r="F247" s="12" t="str">
        <f t="shared" si="17"/>
        <v/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0</v>
      </c>
      <c r="D249" s="38">
        <v>0</v>
      </c>
      <c r="E249" s="12" t="str">
        <f t="shared" si="16"/>
        <v/>
      </c>
      <c r="F249" s="12" t="str">
        <f t="shared" si="17"/>
        <v/>
      </c>
      <c r="G249" s="11" t="str">
        <f t="shared" si="18"/>
        <v>0</v>
      </c>
      <c r="H249" s="15" t="str">
        <f t="shared" si="19"/>
        <v/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0</v>
      </c>
      <c r="D253" s="38">
        <v>0</v>
      </c>
      <c r="E253" s="12" t="str">
        <f t="shared" si="16"/>
        <v/>
      </c>
      <c r="F253" s="12" t="str">
        <f t="shared" si="17"/>
        <v/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2</v>
      </c>
      <c r="E255" s="12" t="str">
        <f t="shared" si="16"/>
        <v/>
      </c>
      <c r="F255" s="12">
        <f t="shared" si="17"/>
        <v>9.0909090909090912E-2</v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0</v>
      </c>
      <c r="E256" s="12" t="str">
        <f t="shared" si="16"/>
        <v/>
      </c>
      <c r="F256" s="12" t="str">
        <f t="shared" si="17"/>
        <v/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0</v>
      </c>
      <c r="E268" s="12" t="str">
        <f t="shared" si="16"/>
        <v/>
      </c>
      <c r="F268" s="12" t="str">
        <f t="shared" si="17"/>
        <v/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0</v>
      </c>
      <c r="E272" s="12" t="str">
        <f t="shared" si="16"/>
        <v/>
      </c>
      <c r="F272" s="12" t="str">
        <f t="shared" si="17"/>
        <v/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0</v>
      </c>
      <c r="E273" s="12" t="str">
        <f t="shared" si="16"/>
        <v/>
      </c>
      <c r="F273" s="12" t="str">
        <f t="shared" si="17"/>
        <v/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9</v>
      </c>
      <c r="D294" s="34">
        <f>SUM(D295:D499)</f>
        <v>53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4.8888888888888893</v>
      </c>
      <c r="H294" s="36">
        <f>+IF(OR(AND(E294=""),(G294="")),"",E294*G294)</f>
        <v>4.8888888888888893</v>
      </c>
    </row>
    <row r="295" spans="2:8" ht="15" x14ac:dyDescent="0.2">
      <c r="B295" s="37" t="s">
        <v>100</v>
      </c>
      <c r="C295" s="38">
        <v>2</v>
      </c>
      <c r="D295" s="38">
        <v>1</v>
      </c>
      <c r="E295" s="40">
        <f>+IF(C295=0,"",C295/C$294)</f>
        <v>0.22222222222222221</v>
      </c>
      <c r="F295" s="40">
        <f>+IF(D295=0,"",D295/D$294)</f>
        <v>1.8867924528301886E-2</v>
      </c>
      <c r="G295" s="30">
        <f>+IF(OR(AND(D295=0),(C295=0)),"0",((D295-C295)/C295))</f>
        <v>-0.5</v>
      </c>
      <c r="H295" s="31">
        <f>+IF(OR(AND(E295=""),(G295="")),"",E295*G295)</f>
        <v>-0.1111111111111111</v>
      </c>
    </row>
    <row r="296" spans="2:8" ht="15" x14ac:dyDescent="0.2">
      <c r="B296" s="5" t="s">
        <v>113</v>
      </c>
      <c r="C296" s="38">
        <v>0</v>
      </c>
      <c r="D296" s="38">
        <v>0</v>
      </c>
      <c r="E296" s="12" t="str">
        <f t="shared" ref="E296:E359" si="24">+IF(C296=0,"",C296/C$294)</f>
        <v/>
      </c>
      <c r="F296" s="12" t="str">
        <f t="shared" ref="F296:F359" si="25">+IF(D296=0,"",D296/D$294)</f>
        <v/>
      </c>
      <c r="G296" s="11" t="str">
        <f t="shared" ref="G296:G359" si="26">+IF(OR(AND(D296=0),(C296=0)),"0",((D296-C296)/C296))</f>
        <v>0</v>
      </c>
      <c r="H296" s="15" t="str">
        <f t="shared" ref="H296:H359" si="27">+IF(OR(AND(E296=""),(G296="")),"",E296*G296)</f>
        <v/>
      </c>
    </row>
    <row r="297" spans="2:8" ht="15" x14ac:dyDescent="0.2">
      <c r="B297" s="5" t="s">
        <v>104</v>
      </c>
      <c r="C297" s="38">
        <v>0</v>
      </c>
      <c r="D297" s="38">
        <v>0</v>
      </c>
      <c r="E297" s="12" t="str">
        <f t="shared" si="24"/>
        <v/>
      </c>
      <c r="F297" s="12" t="str">
        <f t="shared" si="25"/>
        <v/>
      </c>
      <c r="G297" s="11" t="str">
        <f t="shared" si="26"/>
        <v>0</v>
      </c>
      <c r="H297" s="15" t="str">
        <f t="shared" si="27"/>
        <v/>
      </c>
    </row>
    <row r="298" spans="2:8" ht="15" x14ac:dyDescent="0.2">
      <c r="B298" s="5" t="s">
        <v>95</v>
      </c>
      <c r="C298" s="38">
        <v>0</v>
      </c>
      <c r="D298" s="38">
        <v>2</v>
      </c>
      <c r="E298" s="12" t="str">
        <f t="shared" si="24"/>
        <v/>
      </c>
      <c r="F298" s="12">
        <f t="shared" si="25"/>
        <v>3.7735849056603772E-2</v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0</v>
      </c>
      <c r="D301" s="38">
        <v>1</v>
      </c>
      <c r="E301" s="12" t="str">
        <f t="shared" si="24"/>
        <v/>
      </c>
      <c r="F301" s="12">
        <f t="shared" si="25"/>
        <v>1.8867924528301886E-2</v>
      </c>
      <c r="G301" s="11" t="str">
        <f t="shared" si="26"/>
        <v>0</v>
      </c>
      <c r="H301" s="15" t="str">
        <f t="shared" si="27"/>
        <v/>
      </c>
    </row>
    <row r="302" spans="2:8" ht="15" x14ac:dyDescent="0.2">
      <c r="B302" s="5" t="s">
        <v>109</v>
      </c>
      <c r="C302" s="38">
        <v>0</v>
      </c>
      <c r="D302" s="38">
        <v>0</v>
      </c>
      <c r="E302" s="12" t="str">
        <f t="shared" si="24"/>
        <v/>
      </c>
      <c r="F302" s="12" t="str">
        <f t="shared" si="25"/>
        <v/>
      </c>
      <c r="G302" s="11" t="str">
        <f t="shared" si="26"/>
        <v>0</v>
      </c>
      <c r="H302" s="15" t="str">
        <f t="shared" si="27"/>
        <v/>
      </c>
    </row>
    <row r="303" spans="2:8" ht="15" x14ac:dyDescent="0.2">
      <c r="B303" s="5" t="s">
        <v>108</v>
      </c>
      <c r="C303" s="38">
        <v>0</v>
      </c>
      <c r="D303" s="38">
        <v>0</v>
      </c>
      <c r="E303" s="12" t="str">
        <f t="shared" si="24"/>
        <v/>
      </c>
      <c r="F303" s="12" t="str">
        <f t="shared" si="25"/>
        <v/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3</v>
      </c>
      <c r="D307" s="38">
        <v>4</v>
      </c>
      <c r="E307" s="12">
        <f t="shared" si="24"/>
        <v>0.33333333333333331</v>
      </c>
      <c r="F307" s="12">
        <f t="shared" si="25"/>
        <v>7.5471698113207544E-2</v>
      </c>
      <c r="G307" s="11">
        <f t="shared" si="26"/>
        <v>0.33333333333333331</v>
      </c>
      <c r="H307" s="15">
        <f t="shared" si="27"/>
        <v>0.1111111111111111</v>
      </c>
    </row>
    <row r="308" spans="2:8" ht="15" x14ac:dyDescent="0.2">
      <c r="B308" s="5" t="s">
        <v>99</v>
      </c>
      <c r="C308" s="38">
        <v>0</v>
      </c>
      <c r="D308" s="38">
        <v>0</v>
      </c>
      <c r="E308" s="12" t="str">
        <f t="shared" si="24"/>
        <v/>
      </c>
      <c r="F308" s="12" t="str">
        <f t="shared" si="25"/>
        <v/>
      </c>
      <c r="G308" s="11" t="str">
        <f t="shared" si="26"/>
        <v>0</v>
      </c>
      <c r="H308" s="15" t="str">
        <f t="shared" si="27"/>
        <v/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0</v>
      </c>
      <c r="D310" s="38">
        <v>0</v>
      </c>
      <c r="E310" s="12" t="str">
        <f t="shared" si="24"/>
        <v/>
      </c>
      <c r="F310" s="12" t="str">
        <f t="shared" si="25"/>
        <v/>
      </c>
      <c r="G310" s="11" t="str">
        <f t="shared" si="26"/>
        <v>0</v>
      </c>
      <c r="H310" s="15" t="str">
        <f t="shared" si="27"/>
        <v/>
      </c>
    </row>
    <row r="311" spans="2:8" ht="15" x14ac:dyDescent="0.2">
      <c r="B311" s="5" t="s">
        <v>102</v>
      </c>
      <c r="C311" s="38">
        <v>0</v>
      </c>
      <c r="D311" s="38">
        <v>1</v>
      </c>
      <c r="E311" s="12" t="str">
        <f t="shared" si="24"/>
        <v/>
      </c>
      <c r="F311" s="12">
        <f t="shared" si="25"/>
        <v>1.8867924528301886E-2</v>
      </c>
      <c r="G311" s="11" t="str">
        <f t="shared" si="26"/>
        <v>0</v>
      </c>
      <c r="H311" s="15" t="str">
        <f t="shared" si="27"/>
        <v/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0</v>
      </c>
      <c r="D314" s="38">
        <v>0</v>
      </c>
      <c r="E314" s="12" t="str">
        <f t="shared" si="24"/>
        <v/>
      </c>
      <c r="F314" s="12" t="str">
        <f t="shared" si="25"/>
        <v/>
      </c>
      <c r="G314" s="11" t="str">
        <f t="shared" si="26"/>
        <v>0</v>
      </c>
      <c r="H314" s="15" t="str">
        <f t="shared" si="27"/>
        <v/>
      </c>
    </row>
    <row r="315" spans="2:8" ht="15" x14ac:dyDescent="0.2">
      <c r="B315" s="5" t="s">
        <v>354</v>
      </c>
      <c r="C315" s="38">
        <v>0</v>
      </c>
      <c r="D315" s="38">
        <v>1</v>
      </c>
      <c r="E315" s="12" t="str">
        <f t="shared" si="24"/>
        <v/>
      </c>
      <c r="F315" s="12">
        <f t="shared" si="25"/>
        <v>1.8867924528301886E-2</v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0</v>
      </c>
      <c r="D317" s="38">
        <v>0</v>
      </c>
      <c r="E317" s="12" t="str">
        <f t="shared" si="24"/>
        <v/>
      </c>
      <c r="F317" s="12" t="str">
        <f t="shared" si="25"/>
        <v/>
      </c>
      <c r="G317" s="11" t="str">
        <f t="shared" si="26"/>
        <v>0</v>
      </c>
      <c r="H317" s="15" t="str">
        <f t="shared" si="27"/>
        <v/>
      </c>
    </row>
    <row r="318" spans="2:8" ht="15" x14ac:dyDescent="0.2">
      <c r="B318" s="5" t="s">
        <v>355</v>
      </c>
      <c r="C318" s="38">
        <v>0</v>
      </c>
      <c r="D318" s="38">
        <v>0</v>
      </c>
      <c r="E318" s="12" t="str">
        <f t="shared" si="24"/>
        <v/>
      </c>
      <c r="F318" s="12" t="str">
        <f t="shared" si="25"/>
        <v/>
      </c>
      <c r="G318" s="11" t="str">
        <f t="shared" si="26"/>
        <v>0</v>
      </c>
      <c r="H318" s="15" t="str">
        <f t="shared" si="27"/>
        <v/>
      </c>
    </row>
    <row r="319" spans="2:8" ht="15" x14ac:dyDescent="0.2">
      <c r="B319" s="5" t="s">
        <v>115</v>
      </c>
      <c r="C319" s="38">
        <v>2</v>
      </c>
      <c r="D319" s="38">
        <v>1</v>
      </c>
      <c r="E319" s="12">
        <f t="shared" si="24"/>
        <v>0.22222222222222221</v>
      </c>
      <c r="F319" s="12">
        <f t="shared" si="25"/>
        <v>1.8867924528301886E-2</v>
      </c>
      <c r="G319" s="11">
        <f t="shared" si="26"/>
        <v>-0.5</v>
      </c>
      <c r="H319" s="15">
        <f t="shared" si="27"/>
        <v>-0.1111111111111111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0</v>
      </c>
      <c r="E324" s="12" t="str">
        <f t="shared" si="24"/>
        <v/>
      </c>
      <c r="F324" s="12" t="str">
        <f t="shared" si="25"/>
        <v/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0</v>
      </c>
      <c r="D326" s="38">
        <v>0</v>
      </c>
      <c r="E326" s="12" t="str">
        <f t="shared" si="24"/>
        <v/>
      </c>
      <c r="F326" s="12" t="str">
        <f t="shared" si="25"/>
        <v/>
      </c>
      <c r="G326" s="11" t="str">
        <f t="shared" si="26"/>
        <v>0</v>
      </c>
      <c r="H326" s="15" t="str">
        <f t="shared" si="27"/>
        <v/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0</v>
      </c>
      <c r="E328" s="12" t="str">
        <f t="shared" si="24"/>
        <v/>
      </c>
      <c r="F328" s="12" t="str">
        <f t="shared" si="25"/>
        <v/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0</v>
      </c>
      <c r="D329" s="38">
        <v>0</v>
      </c>
      <c r="E329" s="12" t="str">
        <f t="shared" si="24"/>
        <v/>
      </c>
      <c r="F329" s="12" t="str">
        <f t="shared" si="25"/>
        <v/>
      </c>
      <c r="G329" s="11" t="str">
        <f t="shared" si="26"/>
        <v>0</v>
      </c>
      <c r="H329" s="15" t="str">
        <f t="shared" si="27"/>
        <v/>
      </c>
    </row>
    <row r="330" spans="2:8" ht="15" x14ac:dyDescent="0.2">
      <c r="B330" s="5" t="s">
        <v>360</v>
      </c>
      <c r="C330" s="38">
        <v>0</v>
      </c>
      <c r="D330" s="38">
        <v>0</v>
      </c>
      <c r="E330" s="12" t="str">
        <f t="shared" si="24"/>
        <v/>
      </c>
      <c r="F330" s="12" t="str">
        <f t="shared" si="25"/>
        <v/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0</v>
      </c>
      <c r="D332" s="38">
        <v>0</v>
      </c>
      <c r="E332" s="12" t="str">
        <f t="shared" si="24"/>
        <v/>
      </c>
      <c r="F332" s="12" t="str">
        <f t="shared" si="25"/>
        <v/>
      </c>
      <c r="G332" s="11" t="str">
        <f t="shared" si="26"/>
        <v>0</v>
      </c>
      <c r="H332" s="15" t="str">
        <f t="shared" si="27"/>
        <v/>
      </c>
    </row>
    <row r="333" spans="2:8" ht="15" x14ac:dyDescent="0.2">
      <c r="B333" s="5" t="s">
        <v>130</v>
      </c>
      <c r="C333" s="38">
        <v>1</v>
      </c>
      <c r="D333" s="38">
        <v>1</v>
      </c>
      <c r="E333" s="12">
        <f t="shared" si="24"/>
        <v>0.1111111111111111</v>
      </c>
      <c r="F333" s="12">
        <f t="shared" si="25"/>
        <v>1.8867924528301886E-2</v>
      </c>
      <c r="G333" s="11">
        <f t="shared" si="26"/>
        <v>0</v>
      </c>
      <c r="H333" s="15">
        <f t="shared" si="27"/>
        <v>0</v>
      </c>
    </row>
    <row r="334" spans="2:8" ht="15" x14ac:dyDescent="0.2">
      <c r="B334" s="5" t="s">
        <v>119</v>
      </c>
      <c r="C334" s="38">
        <v>0</v>
      </c>
      <c r="D334" s="38">
        <v>0</v>
      </c>
      <c r="E334" s="12" t="str">
        <f t="shared" si="24"/>
        <v/>
      </c>
      <c r="F334" s="12" t="str">
        <f t="shared" si="25"/>
        <v/>
      </c>
      <c r="G334" s="11" t="str">
        <f t="shared" si="26"/>
        <v>0</v>
      </c>
      <c r="H334" s="15" t="str">
        <f t="shared" si="27"/>
        <v/>
      </c>
    </row>
    <row r="335" spans="2:8" ht="15" x14ac:dyDescent="0.2">
      <c r="B335" s="5" t="s">
        <v>128</v>
      </c>
      <c r="C335" s="38">
        <v>0</v>
      </c>
      <c r="D335" s="38">
        <v>1</v>
      </c>
      <c r="E335" s="12" t="str">
        <f t="shared" si="24"/>
        <v/>
      </c>
      <c r="F335" s="12">
        <f t="shared" si="25"/>
        <v>1.8867924528301886E-2</v>
      </c>
      <c r="G335" s="11" t="str">
        <f t="shared" si="26"/>
        <v>0</v>
      </c>
      <c r="H335" s="15" t="str">
        <f t="shared" si="27"/>
        <v/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0</v>
      </c>
      <c r="E341" s="12" t="str">
        <f t="shared" si="24"/>
        <v/>
      </c>
      <c r="F341" s="12" t="str">
        <f t="shared" si="25"/>
        <v/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0</v>
      </c>
      <c r="D344" s="38">
        <v>0</v>
      </c>
      <c r="E344" s="12" t="str">
        <f t="shared" si="24"/>
        <v/>
      </c>
      <c r="F344" s="12" t="str">
        <f t="shared" si="25"/>
        <v/>
      </c>
      <c r="G344" s="11" t="str">
        <f t="shared" si="26"/>
        <v>0</v>
      </c>
      <c r="H344" s="15" t="str">
        <f t="shared" si="27"/>
        <v/>
      </c>
    </row>
    <row r="345" spans="2:8" ht="15" x14ac:dyDescent="0.2">
      <c r="B345" s="5" t="s">
        <v>366</v>
      </c>
      <c r="C345" s="38">
        <v>0</v>
      </c>
      <c r="D345" s="38">
        <v>0</v>
      </c>
      <c r="E345" s="12" t="str">
        <f t="shared" si="24"/>
        <v/>
      </c>
      <c r="F345" s="12" t="str">
        <f t="shared" si="25"/>
        <v/>
      </c>
      <c r="G345" s="11" t="str">
        <f t="shared" si="26"/>
        <v>0</v>
      </c>
      <c r="H345" s="15" t="str">
        <f t="shared" si="27"/>
        <v/>
      </c>
    </row>
    <row r="346" spans="2:8" ht="15" x14ac:dyDescent="0.2">
      <c r="B346" s="5" t="s">
        <v>122</v>
      </c>
      <c r="C346" s="38">
        <v>0</v>
      </c>
      <c r="D346" s="38">
        <v>0</v>
      </c>
      <c r="E346" s="12" t="str">
        <f t="shared" si="24"/>
        <v/>
      </c>
      <c r="F346" s="12" t="str">
        <f t="shared" si="25"/>
        <v/>
      </c>
      <c r="G346" s="11" t="str">
        <f t="shared" si="26"/>
        <v>0</v>
      </c>
      <c r="H346" s="15" t="str">
        <f t="shared" si="27"/>
        <v/>
      </c>
    </row>
    <row r="347" spans="2:8" ht="15" x14ac:dyDescent="0.2">
      <c r="B347" s="5" t="s">
        <v>121</v>
      </c>
      <c r="C347" s="38">
        <v>0</v>
      </c>
      <c r="D347" s="38">
        <v>0</v>
      </c>
      <c r="E347" s="12" t="str">
        <f t="shared" si="24"/>
        <v/>
      </c>
      <c r="F347" s="12" t="str">
        <f t="shared" si="25"/>
        <v/>
      </c>
      <c r="G347" s="11" t="str">
        <f t="shared" si="26"/>
        <v>0</v>
      </c>
      <c r="H347" s="15" t="str">
        <f t="shared" si="27"/>
        <v/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10</v>
      </c>
      <c r="E353" s="12" t="str">
        <f t="shared" si="24"/>
        <v/>
      </c>
      <c r="F353" s="12">
        <f t="shared" si="25"/>
        <v>0.18867924528301888</v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0</v>
      </c>
      <c r="D354" s="38">
        <v>13</v>
      </c>
      <c r="E354" s="12" t="str">
        <f t="shared" si="24"/>
        <v/>
      </c>
      <c r="F354" s="12">
        <f t="shared" si="25"/>
        <v>0.24528301886792453</v>
      </c>
      <c r="G354" s="11" t="str">
        <f t="shared" si="26"/>
        <v>0</v>
      </c>
      <c r="H354" s="15" t="str">
        <f t="shared" si="27"/>
        <v/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0</v>
      </c>
      <c r="E357" s="12" t="str">
        <f t="shared" si="24"/>
        <v/>
      </c>
      <c r="F357" s="12" t="str">
        <f t="shared" si="25"/>
        <v/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0</v>
      </c>
      <c r="D358" s="38">
        <v>2</v>
      </c>
      <c r="E358" s="12" t="str">
        <f t="shared" si="24"/>
        <v/>
      </c>
      <c r="F358" s="12">
        <f t="shared" si="25"/>
        <v>3.7735849056603772E-2</v>
      </c>
      <c r="G358" s="11" t="str">
        <f t="shared" si="26"/>
        <v>0</v>
      </c>
      <c r="H358" s="15" t="str">
        <f t="shared" si="27"/>
        <v/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0</v>
      </c>
      <c r="D363" s="38">
        <v>0</v>
      </c>
      <c r="E363" s="12" t="str">
        <f t="shared" si="28"/>
        <v/>
      </c>
      <c r="F363" s="12" t="str">
        <f t="shared" si="29"/>
        <v/>
      </c>
      <c r="G363" s="11" t="str">
        <f t="shared" si="30"/>
        <v>0</v>
      </c>
      <c r="H363" s="15" t="str">
        <f t="shared" si="31"/>
        <v/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0</v>
      </c>
      <c r="E370" s="12" t="str">
        <f t="shared" si="28"/>
        <v/>
      </c>
      <c r="F370" s="12" t="str">
        <f t="shared" si="29"/>
        <v/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0</v>
      </c>
      <c r="D372" s="38">
        <v>3</v>
      </c>
      <c r="E372" s="12" t="str">
        <f t="shared" si="28"/>
        <v/>
      </c>
      <c r="F372" s="12">
        <f t="shared" si="29"/>
        <v>5.6603773584905662E-2</v>
      </c>
      <c r="G372" s="11" t="str">
        <f t="shared" si="30"/>
        <v>0</v>
      </c>
      <c r="H372" s="15" t="str">
        <f t="shared" si="31"/>
        <v/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0</v>
      </c>
      <c r="E377" s="12" t="str">
        <f t="shared" si="28"/>
        <v/>
      </c>
      <c r="F377" s="12" t="str">
        <f t="shared" si="29"/>
        <v/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0</v>
      </c>
      <c r="D378" s="38">
        <v>0</v>
      </c>
      <c r="E378" s="12" t="str">
        <f t="shared" si="28"/>
        <v/>
      </c>
      <c r="F378" s="12" t="str">
        <f t="shared" si="29"/>
        <v/>
      </c>
      <c r="G378" s="11" t="str">
        <f t="shared" si="30"/>
        <v>0</v>
      </c>
      <c r="H378" s="15" t="str">
        <f t="shared" si="31"/>
        <v/>
      </c>
    </row>
    <row r="379" spans="2:8" ht="15" x14ac:dyDescent="0.2">
      <c r="B379" s="5" t="s">
        <v>384</v>
      </c>
      <c r="C379" s="38">
        <v>0</v>
      </c>
      <c r="D379" s="38">
        <v>0</v>
      </c>
      <c r="E379" s="12" t="str">
        <f t="shared" si="28"/>
        <v/>
      </c>
      <c r="F379" s="12" t="str">
        <f t="shared" si="29"/>
        <v/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0</v>
      </c>
      <c r="D380" s="38">
        <v>0</v>
      </c>
      <c r="E380" s="12" t="str">
        <f t="shared" si="28"/>
        <v/>
      </c>
      <c r="F380" s="12" t="str">
        <f t="shared" si="29"/>
        <v/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7</v>
      </c>
      <c r="E381" s="12" t="str">
        <f t="shared" si="28"/>
        <v/>
      </c>
      <c r="F381" s="12">
        <f t="shared" si="29"/>
        <v>0.13207547169811321</v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0</v>
      </c>
      <c r="E385" s="12" t="str">
        <f t="shared" si="28"/>
        <v/>
      </c>
      <c r="F385" s="12" t="str">
        <f t="shared" si="29"/>
        <v/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0</v>
      </c>
      <c r="D387" s="38">
        <v>0</v>
      </c>
      <c r="E387" s="12" t="str">
        <f t="shared" si="28"/>
        <v/>
      </c>
      <c r="F387" s="12" t="str">
        <f t="shared" si="29"/>
        <v/>
      </c>
      <c r="G387" s="11" t="str">
        <f t="shared" si="30"/>
        <v>0</v>
      </c>
      <c r="H387" s="15" t="str">
        <f t="shared" si="31"/>
        <v/>
      </c>
    </row>
    <row r="388" spans="2:8" ht="15" x14ac:dyDescent="0.2">
      <c r="B388" s="5" t="s">
        <v>389</v>
      </c>
      <c r="C388" s="38">
        <v>0</v>
      </c>
      <c r="D388" s="38">
        <v>0</v>
      </c>
      <c r="E388" s="12" t="str">
        <f t="shared" si="28"/>
        <v/>
      </c>
      <c r="F388" s="12" t="str">
        <f t="shared" si="29"/>
        <v/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0</v>
      </c>
      <c r="D393" s="38">
        <v>0</v>
      </c>
      <c r="E393" s="12" t="str">
        <f t="shared" si="28"/>
        <v/>
      </c>
      <c r="F393" s="12" t="str">
        <f t="shared" si="29"/>
        <v/>
      </c>
      <c r="G393" s="11" t="str">
        <f t="shared" si="30"/>
        <v>0</v>
      </c>
      <c r="H393" s="15" t="str">
        <f t="shared" si="31"/>
        <v/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0</v>
      </c>
      <c r="D398" s="38">
        <v>0</v>
      </c>
      <c r="E398" s="12" t="str">
        <f t="shared" si="28"/>
        <v/>
      </c>
      <c r="F398" s="12" t="str">
        <f t="shared" si="29"/>
        <v/>
      </c>
      <c r="G398" s="11" t="str">
        <f t="shared" si="30"/>
        <v>0</v>
      </c>
      <c r="H398" s="15" t="str">
        <f t="shared" si="31"/>
        <v/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0</v>
      </c>
      <c r="E401" s="12" t="str">
        <f t="shared" si="28"/>
        <v/>
      </c>
      <c r="F401" s="12" t="str">
        <f t="shared" si="29"/>
        <v/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0</v>
      </c>
      <c r="E405" s="12" t="str">
        <f t="shared" si="28"/>
        <v/>
      </c>
      <c r="F405" s="12" t="str">
        <f t="shared" si="29"/>
        <v/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0</v>
      </c>
      <c r="D406" s="38">
        <v>0</v>
      </c>
      <c r="E406" s="12" t="str">
        <f t="shared" si="28"/>
        <v/>
      </c>
      <c r="F406" s="12" t="str">
        <f t="shared" si="29"/>
        <v/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0</v>
      </c>
      <c r="E407" s="12" t="str">
        <f t="shared" si="28"/>
        <v/>
      </c>
      <c r="F407" s="12" t="str">
        <f t="shared" si="29"/>
        <v/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0</v>
      </c>
      <c r="E408" s="12" t="str">
        <f t="shared" si="28"/>
        <v/>
      </c>
      <c r="F408" s="12" t="str">
        <f t="shared" si="29"/>
        <v/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0</v>
      </c>
      <c r="D411" s="38">
        <v>0</v>
      </c>
      <c r="E411" s="12" t="str">
        <f t="shared" si="28"/>
        <v/>
      </c>
      <c r="F411" s="12" t="str">
        <f t="shared" si="29"/>
        <v/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0</v>
      </c>
      <c r="D412" s="38">
        <v>0</v>
      </c>
      <c r="E412" s="12" t="str">
        <f t="shared" si="28"/>
        <v/>
      </c>
      <c r="F412" s="12" t="str">
        <f t="shared" si="29"/>
        <v/>
      </c>
      <c r="G412" s="11" t="str">
        <f t="shared" si="30"/>
        <v>0</v>
      </c>
      <c r="H412" s="15" t="str">
        <f t="shared" si="31"/>
        <v/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0</v>
      </c>
      <c r="E419" s="12" t="str">
        <f t="shared" si="28"/>
        <v/>
      </c>
      <c r="F419" s="12" t="str">
        <f t="shared" si="29"/>
        <v/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1</v>
      </c>
      <c r="E422" s="12" t="str">
        <f t="shared" si="28"/>
        <v/>
      </c>
      <c r="F422" s="12">
        <f t="shared" si="29"/>
        <v>1.8867924528301886E-2</v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0</v>
      </c>
      <c r="D433" s="38">
        <v>4</v>
      </c>
      <c r="E433" s="12" t="str">
        <f t="shared" si="32"/>
        <v/>
      </c>
      <c r="F433" s="12">
        <f t="shared" si="33"/>
        <v>7.5471698113207544E-2</v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0</v>
      </c>
      <c r="D437" s="38">
        <v>0</v>
      </c>
      <c r="E437" s="12" t="str">
        <f t="shared" si="32"/>
        <v/>
      </c>
      <c r="F437" s="12" t="str">
        <f t="shared" si="33"/>
        <v/>
      </c>
      <c r="G437" s="11" t="str">
        <f t="shared" si="34"/>
        <v>0</v>
      </c>
      <c r="H437" s="15" t="str">
        <f t="shared" si="35"/>
        <v/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0</v>
      </c>
      <c r="E441" s="12" t="str">
        <f t="shared" si="32"/>
        <v/>
      </c>
      <c r="F441" s="12" t="str">
        <f t="shared" si="33"/>
        <v/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0</v>
      </c>
      <c r="E460" s="12" t="str">
        <f t="shared" si="32"/>
        <v/>
      </c>
      <c r="F460" s="12" t="str">
        <f t="shared" si="33"/>
        <v/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0</v>
      </c>
      <c r="E463" s="12" t="str">
        <f t="shared" si="32"/>
        <v/>
      </c>
      <c r="F463" s="12" t="str">
        <f t="shared" si="33"/>
        <v/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0</v>
      </c>
      <c r="D464" s="38">
        <v>0</v>
      </c>
      <c r="E464" s="12" t="str">
        <f t="shared" si="32"/>
        <v/>
      </c>
      <c r="F464" s="12" t="str">
        <f t="shared" si="33"/>
        <v/>
      </c>
      <c r="G464" s="11" t="str">
        <f t="shared" si="34"/>
        <v>0</v>
      </c>
      <c r="H464" s="15" t="str">
        <f t="shared" si="35"/>
        <v/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0</v>
      </c>
      <c r="E478" s="12" t="str">
        <f t="shared" si="32"/>
        <v/>
      </c>
      <c r="F478" s="12" t="str">
        <f t="shared" si="33"/>
        <v/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</v>
      </c>
      <c r="D483" s="38">
        <v>0</v>
      </c>
      <c r="E483" s="12">
        <f t="shared" si="32"/>
        <v>0.1111111111111111</v>
      </c>
      <c r="F483" s="12" t="str">
        <f t="shared" si="33"/>
        <v/>
      </c>
      <c r="G483" s="11" t="str">
        <f t="shared" si="34"/>
        <v>0</v>
      </c>
      <c r="H483" s="15">
        <f t="shared" si="35"/>
        <v>0</v>
      </c>
    </row>
    <row r="484" spans="2:8" ht="30" x14ac:dyDescent="0.2">
      <c r="B484" s="5" t="s">
        <v>184</v>
      </c>
      <c r="C484" s="38">
        <v>0</v>
      </c>
      <c r="D484" s="38">
        <v>0</v>
      </c>
      <c r="E484" s="12" t="str">
        <f t="shared" si="32"/>
        <v/>
      </c>
      <c r="F484" s="12" t="str">
        <f t="shared" si="33"/>
        <v/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0</v>
      </c>
      <c r="D485" s="38">
        <v>0</v>
      </c>
      <c r="E485" s="12" t="str">
        <f t="shared" si="32"/>
        <v/>
      </c>
      <c r="F485" s="12" t="str">
        <f t="shared" si="33"/>
        <v/>
      </c>
      <c r="G485" s="11" t="str">
        <f t="shared" si="34"/>
        <v>0</v>
      </c>
      <c r="H485" s="15" t="str">
        <f t="shared" si="35"/>
        <v/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0</v>
      </c>
      <c r="D491" s="38">
        <v>0</v>
      </c>
      <c r="E491" s="12" t="str">
        <f t="shared" si="36"/>
        <v/>
      </c>
      <c r="F491" s="12" t="str">
        <f t="shared" si="37"/>
        <v/>
      </c>
      <c r="G491" s="11" t="str">
        <f t="shared" si="38"/>
        <v>0</v>
      </c>
      <c r="H491" s="15" t="str">
        <f t="shared" si="39"/>
        <v/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8</v>
      </c>
      <c r="D505" s="34">
        <f>SUM(D506:D530)</f>
        <v>11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0.375</v>
      </c>
      <c r="H505" s="36">
        <f>+IF(OR(AND(E505=""),(G505="")),"",E505*G505)</f>
        <v>0.375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1</v>
      </c>
      <c r="D507" s="38">
        <v>0</v>
      </c>
      <c r="E507" s="12">
        <f t="shared" ref="E507:E530" si="40">+IF(C507=0,"",C507/C$505)</f>
        <v>0.125</v>
      </c>
      <c r="F507" s="12" t="str">
        <f t="shared" ref="F507:F530" si="41">+IF(D507=0,"",D507/D$505)</f>
        <v/>
      </c>
      <c r="G507" s="11" t="str">
        <f t="shared" ref="G507:G530" si="42">+IF(OR(AND(D507=0),(C507=0)),"0",((D507-C507)/C507))</f>
        <v>0</v>
      </c>
      <c r="H507" s="15">
        <f t="shared" ref="H507:H530" si="43">+IF(OR(AND(E507=""),(G507="")),"",E507*G507)</f>
        <v>0</v>
      </c>
    </row>
    <row r="508" spans="2:8" ht="15" x14ac:dyDescent="0.2">
      <c r="B508" s="5" t="s">
        <v>455</v>
      </c>
      <c r="C508" s="38">
        <v>0</v>
      </c>
      <c r="D508" s="38">
        <v>0</v>
      </c>
      <c r="E508" s="12" t="str">
        <f t="shared" si="40"/>
        <v/>
      </c>
      <c r="F508" s="12" t="str">
        <f t="shared" si="41"/>
        <v/>
      </c>
      <c r="G508" s="11" t="str">
        <f t="shared" si="42"/>
        <v>0</v>
      </c>
      <c r="H508" s="15" t="str">
        <f t="shared" si="43"/>
        <v/>
      </c>
    </row>
    <row r="509" spans="2:8" ht="15" x14ac:dyDescent="0.2">
      <c r="B509" s="5" t="s">
        <v>456</v>
      </c>
      <c r="C509" s="38">
        <v>3</v>
      </c>
      <c r="D509" s="38">
        <v>0</v>
      </c>
      <c r="E509" s="12">
        <f t="shared" si="40"/>
        <v>0.375</v>
      </c>
      <c r="F509" s="12" t="str">
        <f t="shared" si="41"/>
        <v/>
      </c>
      <c r="G509" s="11" t="str">
        <f t="shared" si="42"/>
        <v>0</v>
      </c>
      <c r="H509" s="15">
        <f t="shared" si="43"/>
        <v>0</v>
      </c>
    </row>
    <row r="510" spans="2:8" ht="15" x14ac:dyDescent="0.2">
      <c r="B510" s="5" t="s">
        <v>188</v>
      </c>
      <c r="C510" s="38">
        <v>0</v>
      </c>
      <c r="D510" s="38">
        <v>0</v>
      </c>
      <c r="E510" s="12" t="str">
        <f t="shared" si="40"/>
        <v/>
      </c>
      <c r="F510" s="12" t="str">
        <f t="shared" si="41"/>
        <v/>
      </c>
      <c r="G510" s="11" t="str">
        <f t="shared" si="42"/>
        <v>0</v>
      </c>
      <c r="H510" s="15" t="str">
        <f t="shared" si="43"/>
        <v/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0</v>
      </c>
      <c r="E512" s="12" t="str">
        <f t="shared" si="40"/>
        <v/>
      </c>
      <c r="F512" s="12" t="str">
        <f t="shared" si="41"/>
        <v/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0</v>
      </c>
      <c r="D515" s="38">
        <v>0</v>
      </c>
      <c r="E515" s="12" t="str">
        <f t="shared" si="40"/>
        <v/>
      </c>
      <c r="F515" s="12" t="str">
        <f t="shared" si="41"/>
        <v/>
      </c>
      <c r="G515" s="11" t="str">
        <f t="shared" si="42"/>
        <v>0</v>
      </c>
      <c r="H515" s="15" t="str">
        <f t="shared" si="43"/>
        <v/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0</v>
      </c>
      <c r="D517" s="38">
        <v>0</v>
      </c>
      <c r="E517" s="12" t="str">
        <f t="shared" si="40"/>
        <v/>
      </c>
      <c r="F517" s="12" t="str">
        <f t="shared" si="41"/>
        <v/>
      </c>
      <c r="G517" s="11" t="str">
        <f t="shared" si="42"/>
        <v>0</v>
      </c>
      <c r="H517" s="15" t="str">
        <f t="shared" si="43"/>
        <v/>
      </c>
    </row>
    <row r="518" spans="2:8" ht="15" x14ac:dyDescent="0.2">
      <c r="B518" s="5" t="s">
        <v>190</v>
      </c>
      <c r="C518" s="38">
        <v>0</v>
      </c>
      <c r="D518" s="38">
        <v>0</v>
      </c>
      <c r="E518" s="12" t="str">
        <f t="shared" si="40"/>
        <v/>
      </c>
      <c r="F518" s="12" t="str">
        <f t="shared" si="41"/>
        <v/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0</v>
      </c>
      <c r="D521" s="38">
        <v>11</v>
      </c>
      <c r="E521" s="12" t="str">
        <f t="shared" si="40"/>
        <v/>
      </c>
      <c r="F521" s="12">
        <f t="shared" si="41"/>
        <v>1</v>
      </c>
      <c r="G521" s="11" t="str">
        <f t="shared" si="42"/>
        <v>0</v>
      </c>
      <c r="H521" s="15" t="str">
        <f t="shared" si="43"/>
        <v/>
      </c>
    </row>
    <row r="522" spans="2:8" ht="25.5" customHeight="1" x14ac:dyDescent="0.2">
      <c r="B522" s="5" t="s">
        <v>193</v>
      </c>
      <c r="C522" s="38">
        <v>4</v>
      </c>
      <c r="D522" s="38">
        <v>0</v>
      </c>
      <c r="E522" s="12">
        <f t="shared" si="40"/>
        <v>0.5</v>
      </c>
      <c r="F522" s="12" t="str">
        <f t="shared" si="41"/>
        <v/>
      </c>
      <c r="G522" s="11" t="str">
        <f t="shared" si="42"/>
        <v>0</v>
      </c>
      <c r="H522" s="15">
        <f t="shared" si="43"/>
        <v>0</v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0</v>
      </c>
      <c r="E526" s="12" t="str">
        <f t="shared" si="40"/>
        <v/>
      </c>
      <c r="F526" s="12" t="str">
        <f t="shared" si="41"/>
        <v/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0</v>
      </c>
      <c r="D529" s="38">
        <v>0</v>
      </c>
      <c r="E529" s="12" t="str">
        <f t="shared" si="40"/>
        <v/>
      </c>
      <c r="F529" s="12" t="str">
        <f t="shared" si="41"/>
        <v/>
      </c>
      <c r="G529" s="11" t="str">
        <f t="shared" si="42"/>
        <v>0</v>
      </c>
      <c r="H529" s="15" t="str">
        <f t="shared" si="43"/>
        <v/>
      </c>
    </row>
    <row r="530" spans="2:8" ht="15" x14ac:dyDescent="0.2">
      <c r="B530" s="5" t="s">
        <v>467</v>
      </c>
      <c r="C530" s="38">
        <v>0</v>
      </c>
      <c r="D530" s="38">
        <v>0</v>
      </c>
      <c r="E530" s="12" t="str">
        <f t="shared" si="40"/>
        <v/>
      </c>
      <c r="F530" s="12" t="str">
        <f t="shared" si="41"/>
        <v/>
      </c>
      <c r="G530" s="11" t="str">
        <f t="shared" si="42"/>
        <v>0</v>
      </c>
      <c r="H530" s="15" t="str">
        <f t="shared" si="43"/>
        <v/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535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514</v>
      </c>
      <c r="C8" s="33">
        <f>+C18+C70+C151+C294+C505</f>
        <v>667</v>
      </c>
      <c r="D8" s="34">
        <f>+D18+D70+D151+D294+D505</f>
        <v>1668</v>
      </c>
      <c r="E8" s="35">
        <f>SUM(E9:E13)</f>
        <v>1</v>
      </c>
      <c r="F8" s="35">
        <f>SUM(F9:F13)</f>
        <v>1</v>
      </c>
      <c r="G8" s="35">
        <f>+(D8-C8)/C8</f>
        <v>1.5007496251874064</v>
      </c>
      <c r="H8" s="36">
        <f>+E8*G8</f>
        <v>1.5007496251874064</v>
      </c>
    </row>
    <row r="9" spans="2:8" x14ac:dyDescent="0.2">
      <c r="B9" s="42" t="str">
        <f>+B18</f>
        <v>Total Vacantes en ocupaciones de nivel Directivo</v>
      </c>
      <c r="C9" s="43">
        <f>+C18</f>
        <v>5</v>
      </c>
      <c r="D9" s="43">
        <f>+D18</f>
        <v>14</v>
      </c>
      <c r="E9" s="44">
        <f>C9/$C$8</f>
        <v>7.4962518740629685E-3</v>
      </c>
      <c r="F9" s="44">
        <f>D9/$D$8</f>
        <v>8.3932853717026377E-3</v>
      </c>
      <c r="G9" s="45">
        <f>+IF(OR(AND(D9=0),(C9=0)),"0",((D9-C9)/C9))</f>
        <v>1.8</v>
      </c>
      <c r="H9" s="46">
        <f>+IF(OR(AND(E9=""),(G9="")),"",E9*G9)</f>
        <v>1.3493253373313344E-2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104</v>
      </c>
      <c r="D10" s="24">
        <f>+D70</f>
        <v>287</v>
      </c>
      <c r="E10" s="25">
        <f>C10/$C$8</f>
        <v>0.15592203898050974</v>
      </c>
      <c r="F10" s="25">
        <f>D10/$D$8</f>
        <v>0.17206235011990409</v>
      </c>
      <c r="G10" s="11">
        <f>+IF(OR(AND(D10=0),(C10=0)),"0",((D10-C10)/C10))</f>
        <v>1.7596153846153846</v>
      </c>
      <c r="H10" s="48">
        <f>+IF(OR(AND(E10=""),(G10="")),"",E10*G10)</f>
        <v>0.27436281859070466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52</v>
      </c>
      <c r="D11" s="24">
        <f>+D151</f>
        <v>272</v>
      </c>
      <c r="E11" s="25">
        <f>C11/$C$8</f>
        <v>7.7961019490254871E-2</v>
      </c>
      <c r="F11" s="25">
        <f>D11/$D$8</f>
        <v>0.16306954436450841</v>
      </c>
      <c r="G11" s="11">
        <f>+IF(OR(AND(D11=0),(C11=0)),"0",((D11-C11)/C11))</f>
        <v>4.2307692307692308</v>
      </c>
      <c r="H11" s="48">
        <f>+IF(OR(AND(E11=""),(G11="")),"",E11*G11)</f>
        <v>0.32983508245877063</v>
      </c>
    </row>
    <row r="12" spans="2:8" x14ac:dyDescent="0.2">
      <c r="B12" s="47" t="str">
        <f>+B294</f>
        <v>Total Vacantes  en ocupaciones de nivel Calificados</v>
      </c>
      <c r="C12" s="24">
        <f>+C294</f>
        <v>177</v>
      </c>
      <c r="D12" s="24">
        <f>+D294</f>
        <v>677</v>
      </c>
      <c r="E12" s="25">
        <f>C12/$C$8</f>
        <v>0.26536731634182908</v>
      </c>
      <c r="F12" s="25">
        <f>D12/$D$8</f>
        <v>0.40587529976019182</v>
      </c>
      <c r="G12" s="11">
        <f>+IF(OR(AND(D12=0),(C12=0)),"0",((D12-C12)/C12))</f>
        <v>2.8248587570621471</v>
      </c>
      <c r="H12" s="48">
        <f>+IF(OR(AND(E12=""),(G12="")),"",E12*G12)</f>
        <v>0.74962518740629691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329</v>
      </c>
      <c r="D13" s="50">
        <f>+D505</f>
        <v>418</v>
      </c>
      <c r="E13" s="51">
        <f>C13/$C$8</f>
        <v>0.49325337331334335</v>
      </c>
      <c r="F13" s="51">
        <f>D13/$D$8</f>
        <v>0.25059952038369304</v>
      </c>
      <c r="G13" s="52">
        <f>+IF(OR(AND(D13=0),(C13=0)),"0",((D13-C13)/C13))</f>
        <v>0.27051671732522797</v>
      </c>
      <c r="H13" s="53">
        <f>+IF(OR(AND(E13=""),(G13="")),"",E13*G13)</f>
        <v>0.13343328335832086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5</v>
      </c>
      <c r="D18" s="34">
        <f>SUM(D19:D64)</f>
        <v>14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1.8</v>
      </c>
      <c r="H18" s="36">
        <f>+IF(OR(AND(E18=""),(G18="")),"",E18*G18)</f>
        <v>1.8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0</v>
      </c>
      <c r="D25" s="38">
        <v>2</v>
      </c>
      <c r="E25" s="10" t="str">
        <f t="shared" si="0"/>
        <v/>
      </c>
      <c r="F25" s="10">
        <f t="shared" si="1"/>
        <v>0.14285714285714285</v>
      </c>
      <c r="G25" s="11" t="str">
        <f t="shared" si="2"/>
        <v>0</v>
      </c>
      <c r="H25" s="15" t="str">
        <f t="shared" si="3"/>
        <v/>
      </c>
    </row>
    <row r="26" spans="2:8" ht="20.100000000000001" customHeight="1" x14ac:dyDescent="0.2">
      <c r="B26" s="5" t="s">
        <v>6</v>
      </c>
      <c r="C26" s="38">
        <v>0</v>
      </c>
      <c r="D26" s="38">
        <v>4</v>
      </c>
      <c r="E26" s="10" t="str">
        <f t="shared" si="0"/>
        <v/>
      </c>
      <c r="F26" s="10">
        <f t="shared" si="1"/>
        <v>0.2857142857142857</v>
      </c>
      <c r="G26" s="11" t="str">
        <f t="shared" si="2"/>
        <v>0</v>
      </c>
      <c r="H26" s="15" t="str">
        <f t="shared" si="3"/>
        <v/>
      </c>
    </row>
    <row r="27" spans="2:8" ht="20.100000000000001" customHeight="1" x14ac:dyDescent="0.2">
      <c r="B27" s="5" t="s">
        <v>3</v>
      </c>
      <c r="C27" s="38">
        <v>0</v>
      </c>
      <c r="D27" s="38">
        <v>0</v>
      </c>
      <c r="E27" s="10" t="str">
        <f t="shared" si="0"/>
        <v/>
      </c>
      <c r="F27" s="10" t="str">
        <f t="shared" si="1"/>
        <v/>
      </c>
      <c r="G27" s="11" t="str">
        <f t="shared" si="2"/>
        <v>0</v>
      </c>
      <c r="H27" s="15" t="str">
        <f t="shared" si="3"/>
        <v/>
      </c>
    </row>
    <row r="28" spans="2:8" ht="20.100000000000001" customHeight="1" x14ac:dyDescent="0.2">
      <c r="B28" s="5" t="s">
        <v>5</v>
      </c>
      <c r="C28" s="38">
        <v>2</v>
      </c>
      <c r="D28" s="38">
        <v>1</v>
      </c>
      <c r="E28" s="10">
        <f t="shared" si="0"/>
        <v>0.4</v>
      </c>
      <c r="F28" s="10">
        <f t="shared" si="1"/>
        <v>7.1428571428571425E-2</v>
      </c>
      <c r="G28" s="11">
        <f t="shared" si="2"/>
        <v>-0.5</v>
      </c>
      <c r="H28" s="15">
        <f t="shared" si="3"/>
        <v>-0.2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0</v>
      </c>
      <c r="D30" s="38">
        <v>1</v>
      </c>
      <c r="E30" s="10" t="str">
        <f t="shared" si="0"/>
        <v/>
      </c>
      <c r="F30" s="10">
        <f t="shared" si="1"/>
        <v>7.1428571428571425E-2</v>
      </c>
      <c r="G30" s="11" t="str">
        <f t="shared" si="2"/>
        <v>0</v>
      </c>
      <c r="H30" s="15" t="str">
        <f t="shared" si="3"/>
        <v/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0</v>
      </c>
      <c r="E34" s="10" t="str">
        <f t="shared" si="0"/>
        <v/>
      </c>
      <c r="F34" s="10" t="str">
        <f t="shared" si="1"/>
        <v/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2</v>
      </c>
      <c r="D48" s="38">
        <v>2</v>
      </c>
      <c r="E48" s="10">
        <f t="shared" si="0"/>
        <v>0.4</v>
      </c>
      <c r="F48" s="10">
        <f t="shared" si="1"/>
        <v>0.14285714285714285</v>
      </c>
      <c r="G48" s="11">
        <f t="shared" si="2"/>
        <v>0</v>
      </c>
      <c r="H48" s="15">
        <f t="shared" si="3"/>
        <v>0</v>
      </c>
    </row>
    <row r="49" spans="2:8" ht="20.100000000000001" customHeight="1" x14ac:dyDescent="0.2">
      <c r="B49" s="5" t="s">
        <v>16</v>
      </c>
      <c r="C49" s="38">
        <v>0</v>
      </c>
      <c r="D49" s="38">
        <v>0</v>
      </c>
      <c r="E49" s="10" t="str">
        <f t="shared" si="0"/>
        <v/>
      </c>
      <c r="F49" s="10" t="str">
        <f t="shared" si="1"/>
        <v/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1</v>
      </c>
      <c r="E51" s="10" t="str">
        <f t="shared" si="0"/>
        <v/>
      </c>
      <c r="F51" s="10">
        <f t="shared" si="1"/>
        <v>7.1428571428571425E-2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0</v>
      </c>
      <c r="D52" s="38">
        <v>2</v>
      </c>
      <c r="E52" s="10" t="str">
        <f t="shared" si="0"/>
        <v/>
      </c>
      <c r="F52" s="10">
        <f t="shared" si="1"/>
        <v>0.14285714285714285</v>
      </c>
      <c r="G52" s="11" t="str">
        <f t="shared" si="2"/>
        <v>0</v>
      </c>
      <c r="H52" s="15" t="str">
        <f t="shared" si="3"/>
        <v/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1</v>
      </c>
      <c r="D56" s="38">
        <v>0</v>
      </c>
      <c r="E56" s="10">
        <f t="shared" si="0"/>
        <v>0.2</v>
      </c>
      <c r="F56" s="10" t="str">
        <f t="shared" si="1"/>
        <v/>
      </c>
      <c r="G56" s="11" t="str">
        <f t="shared" si="2"/>
        <v>0</v>
      </c>
      <c r="H56" s="15">
        <f t="shared" si="3"/>
        <v>0</v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1</v>
      </c>
      <c r="E59" s="10" t="str">
        <f t="shared" si="0"/>
        <v/>
      </c>
      <c r="F59" s="10">
        <f t="shared" si="1"/>
        <v>7.1428571428571425E-2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0</v>
      </c>
      <c r="D60" s="38">
        <v>0</v>
      </c>
      <c r="E60" s="10" t="str">
        <f t="shared" si="0"/>
        <v/>
      </c>
      <c r="F60" s="10" t="str">
        <f t="shared" si="1"/>
        <v/>
      </c>
      <c r="G60" s="11" t="str">
        <f t="shared" si="2"/>
        <v>0</v>
      </c>
      <c r="H60" s="15" t="str">
        <f t="shared" si="3"/>
        <v/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0</v>
      </c>
      <c r="E62" s="10" t="str">
        <f t="shared" si="0"/>
        <v/>
      </c>
      <c r="F62" s="10" t="str">
        <f t="shared" si="1"/>
        <v/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0</v>
      </c>
      <c r="D63" s="38">
        <v>0</v>
      </c>
      <c r="E63" s="10" t="str">
        <f t="shared" si="0"/>
        <v/>
      </c>
      <c r="F63" s="10" t="str">
        <f t="shared" si="1"/>
        <v/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104</v>
      </c>
      <c r="D70" s="34">
        <f>SUM(D71:D145)</f>
        <v>287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1.7596153846153846</v>
      </c>
      <c r="H70" s="36">
        <f>+IF(OR(AND(E70=""),(G70="")),"",E70*G70)</f>
        <v>1.7596153846153846</v>
      </c>
    </row>
    <row r="71" spans="2:8" ht="15" x14ac:dyDescent="0.2">
      <c r="B71" s="37" t="s">
        <v>20</v>
      </c>
      <c r="C71" s="38">
        <v>8</v>
      </c>
      <c r="D71" s="38">
        <v>1</v>
      </c>
      <c r="E71" s="40">
        <f>+IF(C71=0,"",C71/C$70)</f>
        <v>7.6923076923076927E-2</v>
      </c>
      <c r="F71" s="40">
        <f>+IF(D71=0,"",D71/D$70)</f>
        <v>3.4843205574912892E-3</v>
      </c>
      <c r="G71" s="30">
        <f>+IF(OR(AND(D71=0),(C71=0)),"0",((D71-C71)/C71))</f>
        <v>-0.875</v>
      </c>
      <c r="H71" s="31">
        <f>+IF(OR(AND(E71=""),(G71="")),"",E71*G71)</f>
        <v>-6.7307692307692318E-2</v>
      </c>
    </row>
    <row r="72" spans="2:8" ht="15" x14ac:dyDescent="0.2">
      <c r="B72" s="5" t="s">
        <v>21</v>
      </c>
      <c r="C72" s="38">
        <v>0</v>
      </c>
      <c r="D72" s="38">
        <v>0</v>
      </c>
      <c r="E72" s="12" t="str">
        <f t="shared" ref="E72:E135" si="4">+IF(C72=0,"",C72/C$70)</f>
        <v/>
      </c>
      <c r="F72" s="12" t="str">
        <f t="shared" ref="F72:F135" si="5">+IF(D72=0,"",D72/D$70)</f>
        <v/>
      </c>
      <c r="G72" s="11" t="str">
        <f t="shared" ref="G72:G135" si="6">+IF(OR(AND(D72=0),(C72=0)),"0",((D72-C72)/C72))</f>
        <v>0</v>
      </c>
      <c r="H72" s="15" t="str">
        <f t="shared" ref="H72:H135" si="7">+IF(OR(AND(E72=""),(G72="")),"",E72*G72)</f>
        <v/>
      </c>
    </row>
    <row r="73" spans="2:8" ht="15" x14ac:dyDescent="0.2">
      <c r="B73" s="5" t="s">
        <v>22</v>
      </c>
      <c r="C73" s="38">
        <v>3</v>
      </c>
      <c r="D73" s="38">
        <v>2</v>
      </c>
      <c r="E73" s="12">
        <f t="shared" si="4"/>
        <v>2.8846153846153848E-2</v>
      </c>
      <c r="F73" s="12">
        <f t="shared" si="5"/>
        <v>6.9686411149825784E-3</v>
      </c>
      <c r="G73" s="11">
        <f t="shared" si="6"/>
        <v>-0.33333333333333331</v>
      </c>
      <c r="H73" s="15">
        <f t="shared" si="7"/>
        <v>-9.6153846153846159E-3</v>
      </c>
    </row>
    <row r="74" spans="2:8" ht="15" x14ac:dyDescent="0.2">
      <c r="B74" s="5" t="s">
        <v>222</v>
      </c>
      <c r="C74" s="38">
        <v>0</v>
      </c>
      <c r="D74" s="38">
        <v>10</v>
      </c>
      <c r="E74" s="12" t="str">
        <f t="shared" si="4"/>
        <v/>
      </c>
      <c r="F74" s="12">
        <f t="shared" si="5"/>
        <v>3.484320557491289E-2</v>
      </c>
      <c r="G74" s="11" t="str">
        <f t="shared" si="6"/>
        <v>0</v>
      </c>
      <c r="H74" s="15" t="str">
        <f t="shared" si="7"/>
        <v/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3</v>
      </c>
      <c r="E77" s="12" t="str">
        <f t="shared" si="4"/>
        <v/>
      </c>
      <c r="F77" s="12">
        <f t="shared" si="5"/>
        <v>1.0452961672473868E-2</v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2</v>
      </c>
      <c r="D80" s="38">
        <v>2</v>
      </c>
      <c r="E80" s="12">
        <f t="shared" si="4"/>
        <v>1.9230769230769232E-2</v>
      </c>
      <c r="F80" s="12">
        <f t="shared" si="5"/>
        <v>6.9686411149825784E-3</v>
      </c>
      <c r="G80" s="11">
        <f t="shared" si="6"/>
        <v>0</v>
      </c>
      <c r="H80" s="15">
        <f t="shared" si="7"/>
        <v>0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3</v>
      </c>
      <c r="D82" s="38">
        <v>2</v>
      </c>
      <c r="E82" s="12">
        <f t="shared" si="4"/>
        <v>2.8846153846153848E-2</v>
      </c>
      <c r="F82" s="12">
        <f t="shared" si="5"/>
        <v>6.9686411149825784E-3</v>
      </c>
      <c r="G82" s="11">
        <f t="shared" si="6"/>
        <v>-0.33333333333333331</v>
      </c>
      <c r="H82" s="15">
        <f t="shared" si="7"/>
        <v>-9.6153846153846159E-3</v>
      </c>
    </row>
    <row r="83" spans="2:8" ht="15" x14ac:dyDescent="0.2">
      <c r="B83" s="5" t="s">
        <v>229</v>
      </c>
      <c r="C83" s="38">
        <v>2</v>
      </c>
      <c r="D83" s="38">
        <v>16</v>
      </c>
      <c r="E83" s="12">
        <f t="shared" si="4"/>
        <v>1.9230769230769232E-2</v>
      </c>
      <c r="F83" s="12">
        <f t="shared" si="5"/>
        <v>5.5749128919860627E-2</v>
      </c>
      <c r="G83" s="11">
        <f t="shared" si="6"/>
        <v>7</v>
      </c>
      <c r="H83" s="15">
        <f t="shared" si="7"/>
        <v>0.13461538461538464</v>
      </c>
    </row>
    <row r="84" spans="2:8" ht="15" x14ac:dyDescent="0.2">
      <c r="B84" s="5" t="s">
        <v>230</v>
      </c>
      <c r="C84" s="38">
        <v>0</v>
      </c>
      <c r="D84" s="38">
        <v>1</v>
      </c>
      <c r="E84" s="12" t="str">
        <f t="shared" si="4"/>
        <v/>
      </c>
      <c r="F84" s="12">
        <f t="shared" si="5"/>
        <v>3.4843205574912892E-3</v>
      </c>
      <c r="G84" s="11" t="str">
        <f t="shared" si="6"/>
        <v>0</v>
      </c>
      <c r="H84" s="15" t="str">
        <f t="shared" si="7"/>
        <v/>
      </c>
    </row>
    <row r="85" spans="2:8" ht="15" x14ac:dyDescent="0.2">
      <c r="B85" s="5" t="s">
        <v>28</v>
      </c>
      <c r="C85" s="38">
        <v>0</v>
      </c>
      <c r="D85" s="38">
        <v>2</v>
      </c>
      <c r="E85" s="12" t="str">
        <f t="shared" si="4"/>
        <v/>
      </c>
      <c r="F85" s="12">
        <f t="shared" si="5"/>
        <v>6.9686411149825784E-3</v>
      </c>
      <c r="G85" s="11" t="str">
        <f t="shared" si="6"/>
        <v>0</v>
      </c>
      <c r="H85" s="15" t="str">
        <f t="shared" si="7"/>
        <v/>
      </c>
    </row>
    <row r="86" spans="2:8" ht="15" x14ac:dyDescent="0.2">
      <c r="B86" s="5" t="s">
        <v>231</v>
      </c>
      <c r="C86" s="38">
        <v>1</v>
      </c>
      <c r="D86" s="38">
        <v>1</v>
      </c>
      <c r="E86" s="12">
        <f t="shared" si="4"/>
        <v>9.6153846153846159E-3</v>
      </c>
      <c r="F86" s="12">
        <f t="shared" si="5"/>
        <v>3.4843205574912892E-3</v>
      </c>
      <c r="G86" s="11">
        <f t="shared" si="6"/>
        <v>0</v>
      </c>
      <c r="H86" s="15">
        <f t="shared" si="7"/>
        <v>0</v>
      </c>
    </row>
    <row r="87" spans="2:8" ht="15" x14ac:dyDescent="0.2">
      <c r="B87" s="5" t="s">
        <v>232</v>
      </c>
      <c r="C87" s="38">
        <v>0</v>
      </c>
      <c r="D87" s="38">
        <v>0</v>
      </c>
      <c r="E87" s="12" t="str">
        <f t="shared" si="4"/>
        <v/>
      </c>
      <c r="F87" s="12" t="str">
        <f t="shared" si="5"/>
        <v/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2</v>
      </c>
      <c r="D88" s="38">
        <v>1</v>
      </c>
      <c r="E88" s="12">
        <f t="shared" si="4"/>
        <v>1.9230769230769232E-2</v>
      </c>
      <c r="F88" s="12">
        <f t="shared" si="5"/>
        <v>3.4843205574912892E-3</v>
      </c>
      <c r="G88" s="11">
        <f t="shared" si="6"/>
        <v>-0.5</v>
      </c>
      <c r="H88" s="15">
        <f t="shared" si="7"/>
        <v>-9.6153846153846159E-3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2</v>
      </c>
      <c r="D92" s="38">
        <v>1</v>
      </c>
      <c r="E92" s="12">
        <f t="shared" si="4"/>
        <v>1.9230769230769232E-2</v>
      </c>
      <c r="F92" s="12">
        <f t="shared" si="5"/>
        <v>3.4843205574912892E-3</v>
      </c>
      <c r="G92" s="11">
        <f t="shared" si="6"/>
        <v>-0.5</v>
      </c>
      <c r="H92" s="15">
        <f t="shared" si="7"/>
        <v>-9.6153846153846159E-3</v>
      </c>
    </row>
    <row r="93" spans="2:8" ht="15" x14ac:dyDescent="0.2">
      <c r="B93" s="5" t="s">
        <v>526</v>
      </c>
      <c r="C93" s="38">
        <v>3</v>
      </c>
      <c r="D93" s="38">
        <v>4</v>
      </c>
      <c r="E93" s="12">
        <f t="shared" si="4"/>
        <v>2.8846153846153848E-2</v>
      </c>
      <c r="F93" s="12">
        <f t="shared" si="5"/>
        <v>1.3937282229965157E-2</v>
      </c>
      <c r="G93" s="11">
        <f t="shared" si="6"/>
        <v>0.33333333333333331</v>
      </c>
      <c r="H93" s="15">
        <f t="shared" si="7"/>
        <v>9.6153846153846159E-3</v>
      </c>
    </row>
    <row r="94" spans="2:8" ht="15" x14ac:dyDescent="0.2">
      <c r="B94" s="5" t="s">
        <v>25</v>
      </c>
      <c r="C94" s="38">
        <v>1</v>
      </c>
      <c r="D94" s="38">
        <v>2</v>
      </c>
      <c r="E94" s="12">
        <f t="shared" si="4"/>
        <v>9.6153846153846159E-3</v>
      </c>
      <c r="F94" s="12">
        <f t="shared" si="5"/>
        <v>6.9686411149825784E-3</v>
      </c>
      <c r="G94" s="11">
        <f t="shared" si="6"/>
        <v>1</v>
      </c>
      <c r="H94" s="15">
        <f t="shared" si="7"/>
        <v>9.6153846153846159E-3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0</v>
      </c>
      <c r="D98" s="38">
        <v>0</v>
      </c>
      <c r="E98" s="12" t="str">
        <f t="shared" si="4"/>
        <v/>
      </c>
      <c r="F98" s="12" t="str">
        <f t="shared" si="5"/>
        <v/>
      </c>
      <c r="G98" s="11" t="str">
        <f t="shared" si="6"/>
        <v>0</v>
      </c>
      <c r="H98" s="15" t="str">
        <f t="shared" si="7"/>
        <v/>
      </c>
    </row>
    <row r="99" spans="2:8" ht="15" x14ac:dyDescent="0.2">
      <c r="B99" s="5" t="s">
        <v>239</v>
      </c>
      <c r="C99" s="38">
        <v>1</v>
      </c>
      <c r="D99" s="38">
        <v>1</v>
      </c>
      <c r="E99" s="12">
        <f t="shared" si="4"/>
        <v>9.6153846153846159E-3</v>
      </c>
      <c r="F99" s="12">
        <f t="shared" si="5"/>
        <v>3.4843205574912892E-3</v>
      </c>
      <c r="G99" s="11">
        <f t="shared" si="6"/>
        <v>0</v>
      </c>
      <c r="H99" s="15">
        <f t="shared" si="7"/>
        <v>0</v>
      </c>
    </row>
    <row r="100" spans="2:8" ht="15" x14ac:dyDescent="0.2">
      <c r="B100" s="5" t="s">
        <v>240</v>
      </c>
      <c r="C100" s="38">
        <v>0</v>
      </c>
      <c r="D100" s="38">
        <v>0</v>
      </c>
      <c r="E100" s="12" t="str">
        <f t="shared" si="4"/>
        <v/>
      </c>
      <c r="F100" s="12" t="str">
        <f t="shared" si="5"/>
        <v/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1</v>
      </c>
      <c r="E101" s="12" t="str">
        <f t="shared" si="4"/>
        <v/>
      </c>
      <c r="F101" s="12">
        <f t="shared" si="5"/>
        <v>3.4843205574912892E-3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4</v>
      </c>
      <c r="D102" s="38">
        <v>13</v>
      </c>
      <c r="E102" s="12">
        <f t="shared" si="4"/>
        <v>3.8461538461538464E-2</v>
      </c>
      <c r="F102" s="12">
        <f t="shared" si="5"/>
        <v>4.5296167247386762E-2</v>
      </c>
      <c r="G102" s="11">
        <f t="shared" si="6"/>
        <v>2.25</v>
      </c>
      <c r="H102" s="15">
        <f t="shared" si="7"/>
        <v>8.6538461538461536E-2</v>
      </c>
    </row>
    <row r="103" spans="2:8" ht="15" x14ac:dyDescent="0.2">
      <c r="B103" s="5" t="s">
        <v>243</v>
      </c>
      <c r="C103" s="38">
        <v>1</v>
      </c>
      <c r="D103" s="38">
        <v>0</v>
      </c>
      <c r="E103" s="12">
        <f t="shared" si="4"/>
        <v>9.6153846153846159E-3</v>
      </c>
      <c r="F103" s="12" t="str">
        <f t="shared" si="5"/>
        <v/>
      </c>
      <c r="G103" s="11" t="str">
        <f t="shared" si="6"/>
        <v>0</v>
      </c>
      <c r="H103" s="15">
        <f t="shared" si="7"/>
        <v>0</v>
      </c>
    </row>
    <row r="104" spans="2:8" ht="15" x14ac:dyDescent="0.2">
      <c r="B104" s="5" t="s">
        <v>34</v>
      </c>
      <c r="C104" s="38">
        <v>1</v>
      </c>
      <c r="D104" s="38">
        <v>1</v>
      </c>
      <c r="E104" s="12">
        <f t="shared" si="4"/>
        <v>9.6153846153846159E-3</v>
      </c>
      <c r="F104" s="12">
        <f t="shared" si="5"/>
        <v>3.4843205574912892E-3</v>
      </c>
      <c r="G104" s="11">
        <f t="shared" si="6"/>
        <v>0</v>
      </c>
      <c r="H104" s="15">
        <f t="shared" si="7"/>
        <v>0</v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0</v>
      </c>
      <c r="D107" s="38">
        <v>0</v>
      </c>
      <c r="E107" s="12" t="str">
        <f t="shared" si="4"/>
        <v/>
      </c>
      <c r="F107" s="12" t="str">
        <f t="shared" si="5"/>
        <v/>
      </c>
      <c r="G107" s="11" t="str">
        <f t="shared" si="6"/>
        <v>0</v>
      </c>
      <c r="H107" s="15" t="str">
        <f t="shared" si="7"/>
        <v/>
      </c>
    </row>
    <row r="108" spans="2:8" ht="15" x14ac:dyDescent="0.2">
      <c r="B108" s="5" t="s">
        <v>31</v>
      </c>
      <c r="C108" s="38">
        <v>3</v>
      </c>
      <c r="D108" s="38">
        <v>10</v>
      </c>
      <c r="E108" s="12">
        <f t="shared" si="4"/>
        <v>2.8846153846153848E-2</v>
      </c>
      <c r="F108" s="12">
        <f t="shared" si="5"/>
        <v>3.484320557491289E-2</v>
      </c>
      <c r="G108" s="11">
        <f t="shared" si="6"/>
        <v>2.3333333333333335</v>
      </c>
      <c r="H108" s="15">
        <f t="shared" si="7"/>
        <v>6.7307692307692318E-2</v>
      </c>
    </row>
    <row r="109" spans="2:8" ht="15" x14ac:dyDescent="0.2">
      <c r="B109" s="5" t="s">
        <v>247</v>
      </c>
      <c r="C109" s="38">
        <v>1</v>
      </c>
      <c r="D109" s="38">
        <v>0</v>
      </c>
      <c r="E109" s="12">
        <f t="shared" si="4"/>
        <v>9.6153846153846159E-3</v>
      </c>
      <c r="F109" s="12" t="str">
        <f t="shared" si="5"/>
        <v/>
      </c>
      <c r="G109" s="11" t="str">
        <f t="shared" si="6"/>
        <v>0</v>
      </c>
      <c r="H109" s="15">
        <f t="shared" si="7"/>
        <v>0</v>
      </c>
    </row>
    <row r="110" spans="2:8" ht="15" x14ac:dyDescent="0.2">
      <c r="B110" s="5" t="s">
        <v>32</v>
      </c>
      <c r="C110" s="38">
        <v>1</v>
      </c>
      <c r="D110" s="38">
        <v>1</v>
      </c>
      <c r="E110" s="12">
        <f t="shared" si="4"/>
        <v>9.6153846153846159E-3</v>
      </c>
      <c r="F110" s="12">
        <f t="shared" si="5"/>
        <v>3.4843205574912892E-3</v>
      </c>
      <c r="G110" s="11">
        <f t="shared" si="6"/>
        <v>0</v>
      </c>
      <c r="H110" s="15">
        <f t="shared" si="7"/>
        <v>0</v>
      </c>
    </row>
    <row r="111" spans="2:8" ht="15" x14ac:dyDescent="0.2">
      <c r="B111" s="5" t="s">
        <v>30</v>
      </c>
      <c r="C111" s="38">
        <v>1</v>
      </c>
      <c r="D111" s="38">
        <v>0</v>
      </c>
      <c r="E111" s="12">
        <f t="shared" si="4"/>
        <v>9.6153846153846159E-3</v>
      </c>
      <c r="F111" s="12" t="str">
        <f t="shared" si="5"/>
        <v/>
      </c>
      <c r="G111" s="11" t="str">
        <f t="shared" si="6"/>
        <v>0</v>
      </c>
      <c r="H111" s="15">
        <f t="shared" si="7"/>
        <v>0</v>
      </c>
    </row>
    <row r="112" spans="2:8" ht="15" x14ac:dyDescent="0.2">
      <c r="B112" s="5" t="s">
        <v>33</v>
      </c>
      <c r="C112" s="38">
        <v>6</v>
      </c>
      <c r="D112" s="38">
        <v>11</v>
      </c>
      <c r="E112" s="12">
        <f t="shared" si="4"/>
        <v>5.7692307692307696E-2</v>
      </c>
      <c r="F112" s="12">
        <f t="shared" si="5"/>
        <v>3.8327526132404179E-2</v>
      </c>
      <c r="G112" s="11">
        <f t="shared" si="6"/>
        <v>0.83333333333333337</v>
      </c>
      <c r="H112" s="15">
        <f t="shared" si="7"/>
        <v>4.807692307692308E-2</v>
      </c>
    </row>
    <row r="113" spans="2:8" ht="15" x14ac:dyDescent="0.2">
      <c r="B113" s="5" t="s">
        <v>248</v>
      </c>
      <c r="C113" s="38">
        <v>10</v>
      </c>
      <c r="D113" s="38">
        <v>17</v>
      </c>
      <c r="E113" s="12">
        <f t="shared" si="4"/>
        <v>9.6153846153846159E-2</v>
      </c>
      <c r="F113" s="12">
        <f t="shared" si="5"/>
        <v>5.9233449477351915E-2</v>
      </c>
      <c r="G113" s="11">
        <f t="shared" si="6"/>
        <v>0.7</v>
      </c>
      <c r="H113" s="15">
        <f t="shared" si="7"/>
        <v>6.7307692307692304E-2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1</v>
      </c>
      <c r="D115" s="38">
        <v>0</v>
      </c>
      <c r="E115" s="12">
        <f t="shared" si="4"/>
        <v>9.6153846153846159E-3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0</v>
      </c>
      <c r="D116" s="38">
        <v>7</v>
      </c>
      <c r="E116" s="12" t="str">
        <f t="shared" si="4"/>
        <v/>
      </c>
      <c r="F116" s="12">
        <f t="shared" si="5"/>
        <v>2.4390243902439025E-2</v>
      </c>
      <c r="G116" s="11" t="str">
        <f t="shared" si="6"/>
        <v>0</v>
      </c>
      <c r="H116" s="15" t="str">
        <f t="shared" si="7"/>
        <v/>
      </c>
    </row>
    <row r="117" spans="2:8" ht="15" x14ac:dyDescent="0.2">
      <c r="B117" s="5" t="s">
        <v>250</v>
      </c>
      <c r="C117" s="38">
        <v>1</v>
      </c>
      <c r="D117" s="38">
        <v>0</v>
      </c>
      <c r="E117" s="12">
        <f t="shared" si="4"/>
        <v>9.6153846153846159E-3</v>
      </c>
      <c r="F117" s="12" t="str">
        <f t="shared" si="5"/>
        <v/>
      </c>
      <c r="G117" s="11" t="str">
        <f t="shared" si="6"/>
        <v>0</v>
      </c>
      <c r="H117" s="15">
        <f t="shared" si="7"/>
        <v>0</v>
      </c>
    </row>
    <row r="118" spans="2:8" ht="15" x14ac:dyDescent="0.2">
      <c r="B118" s="5" t="s">
        <v>251</v>
      </c>
      <c r="C118" s="38">
        <v>32</v>
      </c>
      <c r="D118" s="38">
        <v>55</v>
      </c>
      <c r="E118" s="12">
        <f t="shared" si="4"/>
        <v>0.30769230769230771</v>
      </c>
      <c r="F118" s="12">
        <f t="shared" si="5"/>
        <v>0.19163763066202091</v>
      </c>
      <c r="G118" s="11">
        <f t="shared" si="6"/>
        <v>0.71875</v>
      </c>
      <c r="H118" s="15">
        <f t="shared" si="7"/>
        <v>0.22115384615384617</v>
      </c>
    </row>
    <row r="119" spans="2:8" ht="15" x14ac:dyDescent="0.2">
      <c r="B119" s="5" t="s">
        <v>252</v>
      </c>
      <c r="C119" s="38">
        <v>0</v>
      </c>
      <c r="D119" s="38">
        <v>0</v>
      </c>
      <c r="E119" s="12" t="str">
        <f t="shared" si="4"/>
        <v/>
      </c>
      <c r="F119" s="12" t="str">
        <f t="shared" si="5"/>
        <v/>
      </c>
      <c r="G119" s="11" t="str">
        <f t="shared" si="6"/>
        <v>0</v>
      </c>
      <c r="H119" s="15" t="str">
        <f t="shared" si="7"/>
        <v/>
      </c>
    </row>
    <row r="120" spans="2:8" ht="15" x14ac:dyDescent="0.2">
      <c r="B120" s="5" t="s">
        <v>253</v>
      </c>
      <c r="C120" s="38">
        <v>0</v>
      </c>
      <c r="D120" s="38">
        <v>0</v>
      </c>
      <c r="E120" s="12" t="str">
        <f t="shared" si="4"/>
        <v/>
      </c>
      <c r="F120" s="12" t="str">
        <f t="shared" si="5"/>
        <v/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8</v>
      </c>
      <c r="D121" s="38">
        <v>98</v>
      </c>
      <c r="E121" s="12">
        <f t="shared" si="4"/>
        <v>7.6923076923076927E-2</v>
      </c>
      <c r="F121" s="12">
        <f t="shared" si="5"/>
        <v>0.34146341463414637</v>
      </c>
      <c r="G121" s="11">
        <f t="shared" si="6"/>
        <v>11.25</v>
      </c>
      <c r="H121" s="15">
        <f t="shared" si="7"/>
        <v>0.86538461538461542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</v>
      </c>
      <c r="D123" s="38">
        <v>8</v>
      </c>
      <c r="E123" s="12">
        <f t="shared" si="4"/>
        <v>9.6153846153846159E-3</v>
      </c>
      <c r="F123" s="12">
        <f t="shared" si="5"/>
        <v>2.7874564459930314E-2</v>
      </c>
      <c r="G123" s="11">
        <f t="shared" si="6"/>
        <v>7</v>
      </c>
      <c r="H123" s="15">
        <f t="shared" si="7"/>
        <v>6.7307692307692318E-2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0</v>
      </c>
      <c r="E128" s="12" t="str">
        <f t="shared" si="4"/>
        <v/>
      </c>
      <c r="F128" s="12" t="str">
        <f t="shared" si="5"/>
        <v/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5</v>
      </c>
      <c r="D129" s="38">
        <v>9</v>
      </c>
      <c r="E129" s="12">
        <f t="shared" si="4"/>
        <v>4.807692307692308E-2</v>
      </c>
      <c r="F129" s="12">
        <f t="shared" si="5"/>
        <v>3.1358885017421602E-2</v>
      </c>
      <c r="G129" s="11">
        <f t="shared" si="6"/>
        <v>0.8</v>
      </c>
      <c r="H129" s="15">
        <f t="shared" si="7"/>
        <v>3.8461538461538464E-2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1</v>
      </c>
      <c r="E131" s="12" t="str">
        <f t="shared" si="4"/>
        <v/>
      </c>
      <c r="F131" s="12">
        <f t="shared" si="5"/>
        <v>3.4843205574912892E-3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1</v>
      </c>
      <c r="E132" s="12" t="str">
        <f t="shared" si="4"/>
        <v/>
      </c>
      <c r="F132" s="12">
        <f t="shared" si="5"/>
        <v>3.4843205574912892E-3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5</v>
      </c>
      <c r="E134" s="12" t="str">
        <f t="shared" si="4"/>
        <v/>
      </c>
      <c r="F134" s="12">
        <f t="shared" si="5"/>
        <v>1.7421602787456445E-2</v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52</v>
      </c>
      <c r="D151" s="34">
        <f>SUM(D152:D288)</f>
        <v>272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4.2307692307692308</v>
      </c>
      <c r="H151" s="36">
        <f>+IF(OR(AND(E151=""),(G151="")),"",E151*G151)</f>
        <v>4.2307692307692308</v>
      </c>
    </row>
    <row r="152" spans="2:8" ht="15" x14ac:dyDescent="0.2">
      <c r="B152" s="41" t="s">
        <v>54</v>
      </c>
      <c r="C152" s="38">
        <v>1</v>
      </c>
      <c r="D152" s="38">
        <v>3</v>
      </c>
      <c r="E152" s="40">
        <f>+IF(C152=0,"",C152/C$151)</f>
        <v>1.9230769230769232E-2</v>
      </c>
      <c r="F152" s="40">
        <f>+IF(D152=0,"",D152/D$151)</f>
        <v>1.1029411764705883E-2</v>
      </c>
      <c r="G152" s="30">
        <f>+IF(OR(AND(D152=0),(C152=0)),"0",((D152-C152)/C152))</f>
        <v>2</v>
      </c>
      <c r="H152" s="31">
        <f>+IF(OR(AND(E152=""),(G152="")),"",E152*G152)</f>
        <v>3.8461538461538464E-2</v>
      </c>
    </row>
    <row r="153" spans="2:8" ht="15" x14ac:dyDescent="0.2">
      <c r="B153" s="7" t="s">
        <v>58</v>
      </c>
      <c r="C153" s="38">
        <v>0</v>
      </c>
      <c r="D153" s="38">
        <v>0</v>
      </c>
      <c r="E153" s="12" t="str">
        <f t="shared" ref="E153:E216" si="12">+IF(C153=0,"",C153/C$151)</f>
        <v/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1</v>
      </c>
      <c r="E155" s="12" t="str">
        <f t="shared" si="12"/>
        <v/>
      </c>
      <c r="F155" s="12">
        <f t="shared" si="13"/>
        <v>3.6764705882352941E-3</v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</v>
      </c>
      <c r="D156" s="38">
        <v>3</v>
      </c>
      <c r="E156" s="12">
        <f t="shared" si="12"/>
        <v>1.9230769230769232E-2</v>
      </c>
      <c r="F156" s="12">
        <f t="shared" si="13"/>
        <v>1.1029411764705883E-2</v>
      </c>
      <c r="G156" s="11">
        <f t="shared" si="14"/>
        <v>2</v>
      </c>
      <c r="H156" s="15">
        <f t="shared" si="15"/>
        <v>3.8461538461538464E-2</v>
      </c>
    </row>
    <row r="157" spans="2:8" ht="15" x14ac:dyDescent="0.2">
      <c r="B157" s="7" t="s">
        <v>53</v>
      </c>
      <c r="C157" s="38">
        <v>5</v>
      </c>
      <c r="D157" s="38">
        <v>58</v>
      </c>
      <c r="E157" s="12">
        <f t="shared" si="12"/>
        <v>9.6153846153846159E-2</v>
      </c>
      <c r="F157" s="12">
        <f t="shared" si="13"/>
        <v>0.21323529411764705</v>
      </c>
      <c r="G157" s="11">
        <f t="shared" si="14"/>
        <v>10.6</v>
      </c>
      <c r="H157" s="15">
        <f t="shared" si="15"/>
        <v>1.0192307692307692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0</v>
      </c>
      <c r="D159" s="38">
        <v>8</v>
      </c>
      <c r="E159" s="12" t="str">
        <f t="shared" si="12"/>
        <v/>
      </c>
      <c r="F159" s="12">
        <f t="shared" si="13"/>
        <v>2.9411764705882353E-2</v>
      </c>
      <c r="G159" s="11" t="str">
        <f t="shared" si="14"/>
        <v>0</v>
      </c>
      <c r="H159" s="15" t="str">
        <f t="shared" si="15"/>
        <v/>
      </c>
    </row>
    <row r="160" spans="2:8" ht="15" x14ac:dyDescent="0.2">
      <c r="B160" s="7" t="s">
        <v>55</v>
      </c>
      <c r="C160" s="38">
        <v>0</v>
      </c>
      <c r="D160" s="38">
        <v>0</v>
      </c>
      <c r="E160" s="12" t="str">
        <f t="shared" si="12"/>
        <v/>
      </c>
      <c r="F160" s="12" t="str">
        <f t="shared" si="13"/>
        <v/>
      </c>
      <c r="G160" s="11" t="str">
        <f t="shared" si="14"/>
        <v>0</v>
      </c>
      <c r="H160" s="15" t="str">
        <f t="shared" si="15"/>
        <v/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0</v>
      </c>
      <c r="D163" s="38">
        <v>2</v>
      </c>
      <c r="E163" s="12" t="str">
        <f t="shared" si="12"/>
        <v/>
      </c>
      <c r="F163" s="12">
        <f t="shared" si="13"/>
        <v>7.3529411764705881E-3</v>
      </c>
      <c r="G163" s="11" t="str">
        <f t="shared" si="14"/>
        <v>0</v>
      </c>
      <c r="H163" s="15" t="str">
        <f t="shared" si="15"/>
        <v/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6</v>
      </c>
      <c r="D165" s="38">
        <v>18</v>
      </c>
      <c r="E165" s="12">
        <f t="shared" si="12"/>
        <v>0.11538461538461539</v>
      </c>
      <c r="F165" s="12">
        <f t="shared" si="13"/>
        <v>6.6176470588235295E-2</v>
      </c>
      <c r="G165" s="11">
        <f t="shared" si="14"/>
        <v>2</v>
      </c>
      <c r="H165" s="15">
        <f t="shared" si="15"/>
        <v>0.23076923076923078</v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0</v>
      </c>
      <c r="D169" s="38">
        <v>0</v>
      </c>
      <c r="E169" s="12" t="str">
        <f t="shared" si="12"/>
        <v/>
      </c>
      <c r="F169" s="12" t="str">
        <f t="shared" si="13"/>
        <v/>
      </c>
      <c r="G169" s="11" t="str">
        <f t="shared" si="14"/>
        <v>0</v>
      </c>
      <c r="H169" s="15" t="str">
        <f t="shared" si="15"/>
        <v/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1</v>
      </c>
      <c r="D173" s="38">
        <v>11</v>
      </c>
      <c r="E173" s="12">
        <f t="shared" si="12"/>
        <v>1.9230769230769232E-2</v>
      </c>
      <c r="F173" s="12">
        <f t="shared" si="13"/>
        <v>4.0441176470588237E-2</v>
      </c>
      <c r="G173" s="11">
        <f t="shared" si="14"/>
        <v>10</v>
      </c>
      <c r="H173" s="15">
        <f t="shared" si="15"/>
        <v>0.19230769230769232</v>
      </c>
    </row>
    <row r="174" spans="2:8" ht="15" x14ac:dyDescent="0.2">
      <c r="B174" s="7" t="s">
        <v>276</v>
      </c>
      <c r="C174" s="38">
        <v>0</v>
      </c>
      <c r="D174" s="38">
        <v>5</v>
      </c>
      <c r="E174" s="12" t="str">
        <f t="shared" si="12"/>
        <v/>
      </c>
      <c r="F174" s="12">
        <f t="shared" si="13"/>
        <v>1.8382352941176471E-2</v>
      </c>
      <c r="G174" s="11" t="str">
        <f t="shared" si="14"/>
        <v>0</v>
      </c>
      <c r="H174" s="15" t="str">
        <f t="shared" si="15"/>
        <v/>
      </c>
    </row>
    <row r="175" spans="2:8" ht="15" x14ac:dyDescent="0.2">
      <c r="B175" s="7" t="s">
        <v>277</v>
      </c>
      <c r="C175" s="38">
        <v>1</v>
      </c>
      <c r="D175" s="38">
        <v>2</v>
      </c>
      <c r="E175" s="12">
        <f t="shared" si="12"/>
        <v>1.9230769230769232E-2</v>
      </c>
      <c r="F175" s="12">
        <f t="shared" si="13"/>
        <v>7.3529411764705881E-3</v>
      </c>
      <c r="G175" s="11">
        <f t="shared" si="14"/>
        <v>1</v>
      </c>
      <c r="H175" s="15">
        <f t="shared" si="15"/>
        <v>1.9230769230769232E-2</v>
      </c>
    </row>
    <row r="176" spans="2:8" ht="15" x14ac:dyDescent="0.2">
      <c r="B176" s="7" t="s">
        <v>278</v>
      </c>
      <c r="C176" s="38">
        <v>0</v>
      </c>
      <c r="D176" s="38">
        <v>1</v>
      </c>
      <c r="E176" s="12" t="str">
        <f t="shared" si="12"/>
        <v/>
      </c>
      <c r="F176" s="12">
        <f t="shared" si="13"/>
        <v>3.6764705882352941E-3</v>
      </c>
      <c r="G176" s="11" t="str">
        <f t="shared" si="14"/>
        <v>0</v>
      </c>
      <c r="H176" s="15" t="str">
        <f t="shared" si="15"/>
        <v/>
      </c>
    </row>
    <row r="177" spans="2:8" ht="15" x14ac:dyDescent="0.2">
      <c r="B177" s="7" t="s">
        <v>279</v>
      </c>
      <c r="C177" s="38">
        <v>5</v>
      </c>
      <c r="D177" s="38">
        <v>3</v>
      </c>
      <c r="E177" s="12">
        <f t="shared" si="12"/>
        <v>9.6153846153846159E-2</v>
      </c>
      <c r="F177" s="12">
        <f t="shared" si="13"/>
        <v>1.1029411764705883E-2</v>
      </c>
      <c r="G177" s="11">
        <f t="shared" si="14"/>
        <v>-0.4</v>
      </c>
      <c r="H177" s="15">
        <f t="shared" si="15"/>
        <v>-3.8461538461538464E-2</v>
      </c>
    </row>
    <row r="178" spans="2:8" ht="15" x14ac:dyDescent="0.2">
      <c r="B178" s="7" t="s">
        <v>280</v>
      </c>
      <c r="C178" s="38">
        <v>1</v>
      </c>
      <c r="D178" s="38">
        <v>5</v>
      </c>
      <c r="E178" s="12">
        <f t="shared" si="12"/>
        <v>1.9230769230769232E-2</v>
      </c>
      <c r="F178" s="12">
        <f t="shared" si="13"/>
        <v>1.8382352941176471E-2</v>
      </c>
      <c r="G178" s="11">
        <f t="shared" si="14"/>
        <v>4</v>
      </c>
      <c r="H178" s="15">
        <f t="shared" si="15"/>
        <v>7.6923076923076927E-2</v>
      </c>
    </row>
    <row r="179" spans="2:8" ht="15" x14ac:dyDescent="0.2">
      <c r="B179" s="7" t="s">
        <v>281</v>
      </c>
      <c r="C179" s="38">
        <v>0</v>
      </c>
      <c r="D179" s="38">
        <v>0</v>
      </c>
      <c r="E179" s="12" t="str">
        <f t="shared" si="12"/>
        <v/>
      </c>
      <c r="F179" s="12" t="str">
        <f t="shared" si="13"/>
        <v/>
      </c>
      <c r="G179" s="11" t="str">
        <f t="shared" si="14"/>
        <v>0</v>
      </c>
      <c r="H179" s="15" t="str">
        <f t="shared" si="15"/>
        <v/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0</v>
      </c>
      <c r="D182" s="38">
        <v>5</v>
      </c>
      <c r="E182" s="12" t="str">
        <f t="shared" si="12"/>
        <v/>
      </c>
      <c r="F182" s="12">
        <f t="shared" si="13"/>
        <v>1.8382352941176471E-2</v>
      </c>
      <c r="G182" s="11" t="str">
        <f t="shared" si="14"/>
        <v>0</v>
      </c>
      <c r="H182" s="15" t="str">
        <f t="shared" si="15"/>
        <v/>
      </c>
    </row>
    <row r="183" spans="2:8" ht="15" x14ac:dyDescent="0.2">
      <c r="B183" s="7" t="s">
        <v>285</v>
      </c>
      <c r="C183" s="38">
        <v>0</v>
      </c>
      <c r="D183" s="38">
        <v>4</v>
      </c>
      <c r="E183" s="12" t="str">
        <f t="shared" si="12"/>
        <v/>
      </c>
      <c r="F183" s="12">
        <f t="shared" si="13"/>
        <v>1.4705882352941176E-2</v>
      </c>
      <c r="G183" s="11" t="str">
        <f t="shared" si="14"/>
        <v>0</v>
      </c>
      <c r="H183" s="15" t="str">
        <f t="shared" si="15"/>
        <v/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1</v>
      </c>
      <c r="E185" s="12" t="str">
        <f t="shared" si="12"/>
        <v/>
      </c>
      <c r="F185" s="12">
        <f t="shared" si="13"/>
        <v>3.6764705882352941E-3</v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5</v>
      </c>
      <c r="D186" s="38">
        <v>49</v>
      </c>
      <c r="E186" s="12">
        <f t="shared" si="12"/>
        <v>9.6153846153846159E-2</v>
      </c>
      <c r="F186" s="12">
        <f t="shared" si="13"/>
        <v>0.18014705882352941</v>
      </c>
      <c r="G186" s="11">
        <f t="shared" si="14"/>
        <v>8.8000000000000007</v>
      </c>
      <c r="H186" s="15">
        <f t="shared" si="15"/>
        <v>0.84615384615384626</v>
      </c>
    </row>
    <row r="187" spans="2:8" ht="15" x14ac:dyDescent="0.2">
      <c r="B187" s="7" t="s">
        <v>287</v>
      </c>
      <c r="C187" s="38">
        <v>2</v>
      </c>
      <c r="D187" s="38">
        <v>5</v>
      </c>
      <c r="E187" s="12">
        <f t="shared" si="12"/>
        <v>3.8461538461538464E-2</v>
      </c>
      <c r="F187" s="12">
        <f t="shared" si="13"/>
        <v>1.8382352941176471E-2</v>
      </c>
      <c r="G187" s="11">
        <f t="shared" si="14"/>
        <v>1.5</v>
      </c>
      <c r="H187" s="15">
        <f t="shared" si="15"/>
        <v>5.7692307692307696E-2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1</v>
      </c>
      <c r="E189" s="12" t="str">
        <f t="shared" si="12"/>
        <v/>
      </c>
      <c r="F189" s="12">
        <f t="shared" si="13"/>
        <v>3.6764705882352941E-3</v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2</v>
      </c>
      <c r="D196" s="38">
        <v>24</v>
      </c>
      <c r="E196" s="12">
        <f t="shared" si="12"/>
        <v>3.8461538461538464E-2</v>
      </c>
      <c r="F196" s="12">
        <f t="shared" si="13"/>
        <v>8.8235294117647065E-2</v>
      </c>
      <c r="G196" s="11">
        <f t="shared" si="14"/>
        <v>11</v>
      </c>
      <c r="H196" s="15">
        <f t="shared" si="15"/>
        <v>0.42307692307692313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1</v>
      </c>
      <c r="E198" s="12" t="str">
        <f t="shared" si="12"/>
        <v/>
      </c>
      <c r="F198" s="12">
        <f t="shared" si="13"/>
        <v>3.6764705882352941E-3</v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0</v>
      </c>
      <c r="E206" s="12" t="str">
        <f t="shared" si="12"/>
        <v/>
      </c>
      <c r="F206" s="12" t="str">
        <f t="shared" si="13"/>
        <v/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0</v>
      </c>
      <c r="D208" s="38">
        <v>1</v>
      </c>
      <c r="E208" s="12" t="str">
        <f t="shared" si="12"/>
        <v/>
      </c>
      <c r="F208" s="12">
        <f t="shared" si="13"/>
        <v>3.6764705882352941E-3</v>
      </c>
      <c r="G208" s="11" t="str">
        <f t="shared" si="14"/>
        <v>0</v>
      </c>
      <c r="H208" s="15" t="str">
        <f t="shared" si="15"/>
        <v/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1</v>
      </c>
      <c r="E210" s="12" t="str">
        <f t="shared" si="12"/>
        <v/>
      </c>
      <c r="F210" s="12">
        <f t="shared" si="13"/>
        <v>3.6764705882352941E-3</v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1</v>
      </c>
      <c r="E216" s="12" t="str">
        <f t="shared" si="12"/>
        <v/>
      </c>
      <c r="F216" s="12">
        <f t="shared" si="13"/>
        <v>3.6764705882352941E-3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0</v>
      </c>
      <c r="D229" s="38">
        <v>0</v>
      </c>
      <c r="E229" s="12" t="str">
        <f t="shared" si="16"/>
        <v/>
      </c>
      <c r="F229" s="12" t="str">
        <f t="shared" si="17"/>
        <v/>
      </c>
      <c r="G229" s="11" t="str">
        <f t="shared" si="18"/>
        <v>0</v>
      </c>
      <c r="H229" s="15" t="str">
        <f t="shared" si="19"/>
        <v/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0</v>
      </c>
      <c r="D231" s="38">
        <v>0</v>
      </c>
      <c r="E231" s="12" t="str">
        <f t="shared" si="16"/>
        <v/>
      </c>
      <c r="F231" s="12" t="str">
        <f t="shared" si="17"/>
        <v/>
      </c>
      <c r="G231" s="11" t="str">
        <f t="shared" si="18"/>
        <v>0</v>
      </c>
      <c r="H231" s="15" t="str">
        <f t="shared" si="19"/>
        <v/>
      </c>
    </row>
    <row r="232" spans="2:8" ht="15" x14ac:dyDescent="0.2">
      <c r="B232" s="7" t="s">
        <v>77</v>
      </c>
      <c r="C232" s="38">
        <v>1</v>
      </c>
      <c r="D232" s="38">
        <v>1</v>
      </c>
      <c r="E232" s="12">
        <f t="shared" si="16"/>
        <v>1.9230769230769232E-2</v>
      </c>
      <c r="F232" s="12">
        <f t="shared" si="17"/>
        <v>3.6764705882352941E-3</v>
      </c>
      <c r="G232" s="11">
        <f t="shared" si="18"/>
        <v>0</v>
      </c>
      <c r="H232" s="15">
        <f t="shared" si="19"/>
        <v>0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0</v>
      </c>
      <c r="D235" s="38">
        <v>2</v>
      </c>
      <c r="E235" s="12" t="str">
        <f t="shared" si="16"/>
        <v/>
      </c>
      <c r="F235" s="12">
        <f t="shared" si="17"/>
        <v>7.3529411764705881E-3</v>
      </c>
      <c r="G235" s="11" t="str">
        <f t="shared" si="18"/>
        <v>0</v>
      </c>
      <c r="H235" s="15" t="str">
        <f t="shared" si="19"/>
        <v/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</v>
      </c>
      <c r="D237" s="38">
        <v>1</v>
      </c>
      <c r="E237" s="12">
        <f t="shared" si="16"/>
        <v>1.9230769230769232E-2</v>
      </c>
      <c r="F237" s="12">
        <f t="shared" si="17"/>
        <v>3.6764705882352941E-3</v>
      </c>
      <c r="G237" s="11">
        <f t="shared" si="18"/>
        <v>0</v>
      </c>
      <c r="H237" s="15">
        <f t="shared" si="19"/>
        <v>0</v>
      </c>
    </row>
    <row r="238" spans="2:8" ht="15" x14ac:dyDescent="0.2">
      <c r="B238" s="7" t="s">
        <v>85</v>
      </c>
      <c r="C238" s="38">
        <v>1</v>
      </c>
      <c r="D238" s="38">
        <v>6</v>
      </c>
      <c r="E238" s="12">
        <f t="shared" si="16"/>
        <v>1.9230769230769232E-2</v>
      </c>
      <c r="F238" s="12">
        <f t="shared" si="17"/>
        <v>2.2058823529411766E-2</v>
      </c>
      <c r="G238" s="11">
        <f t="shared" si="18"/>
        <v>5</v>
      </c>
      <c r="H238" s="15">
        <f t="shared" si="19"/>
        <v>9.6153846153846159E-2</v>
      </c>
    </row>
    <row r="239" spans="2:8" ht="15" x14ac:dyDescent="0.2">
      <c r="B239" s="7" t="s">
        <v>81</v>
      </c>
      <c r="C239" s="38">
        <v>0</v>
      </c>
      <c r="D239" s="38">
        <v>0</v>
      </c>
      <c r="E239" s="12" t="str">
        <f t="shared" si="16"/>
        <v/>
      </c>
      <c r="F239" s="12" t="str">
        <f t="shared" si="17"/>
        <v/>
      </c>
      <c r="G239" s="11" t="str">
        <f t="shared" si="18"/>
        <v>0</v>
      </c>
      <c r="H239" s="15" t="str">
        <f t="shared" si="19"/>
        <v/>
      </c>
    </row>
    <row r="240" spans="2:8" ht="15" x14ac:dyDescent="0.2">
      <c r="B240" s="7" t="s">
        <v>316</v>
      </c>
      <c r="C240" s="38">
        <v>0</v>
      </c>
      <c r="D240" s="38">
        <v>1</v>
      </c>
      <c r="E240" s="12" t="str">
        <f t="shared" si="16"/>
        <v/>
      </c>
      <c r="F240" s="12">
        <f t="shared" si="17"/>
        <v>3.6764705882352941E-3</v>
      </c>
      <c r="G240" s="11" t="str">
        <f t="shared" si="18"/>
        <v>0</v>
      </c>
      <c r="H240" s="15" t="str">
        <f t="shared" si="19"/>
        <v/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</v>
      </c>
      <c r="D244" s="38">
        <v>0</v>
      </c>
      <c r="E244" s="12">
        <f t="shared" si="16"/>
        <v>1.9230769230769232E-2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0</v>
      </c>
      <c r="D247" s="38">
        <v>13</v>
      </c>
      <c r="E247" s="12" t="str">
        <f t="shared" si="16"/>
        <v/>
      </c>
      <c r="F247" s="12">
        <f t="shared" si="17"/>
        <v>4.779411764705882E-2</v>
      </c>
      <c r="G247" s="11" t="str">
        <f t="shared" si="18"/>
        <v>0</v>
      </c>
      <c r="H247" s="15" t="str">
        <f t="shared" si="19"/>
        <v/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1</v>
      </c>
      <c r="D249" s="38">
        <v>5</v>
      </c>
      <c r="E249" s="12">
        <f t="shared" si="16"/>
        <v>1.9230769230769232E-2</v>
      </c>
      <c r="F249" s="12">
        <f t="shared" si="17"/>
        <v>1.8382352941176471E-2</v>
      </c>
      <c r="G249" s="11">
        <f t="shared" si="18"/>
        <v>4</v>
      </c>
      <c r="H249" s="15">
        <f t="shared" si="19"/>
        <v>7.6923076923076927E-2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3</v>
      </c>
      <c r="D252" s="38">
        <v>6</v>
      </c>
      <c r="E252" s="12">
        <f t="shared" si="16"/>
        <v>5.7692307692307696E-2</v>
      </c>
      <c r="F252" s="12">
        <f t="shared" si="17"/>
        <v>2.2058823529411766E-2</v>
      </c>
      <c r="G252" s="11">
        <f t="shared" si="18"/>
        <v>1</v>
      </c>
      <c r="H252" s="15">
        <f t="shared" si="19"/>
        <v>5.7692307692307696E-2</v>
      </c>
    </row>
    <row r="253" spans="2:8" ht="15" x14ac:dyDescent="0.2">
      <c r="B253" s="7" t="s">
        <v>322</v>
      </c>
      <c r="C253" s="38">
        <v>0</v>
      </c>
      <c r="D253" s="38">
        <v>1</v>
      </c>
      <c r="E253" s="12" t="str">
        <f t="shared" si="16"/>
        <v/>
      </c>
      <c r="F253" s="12">
        <f t="shared" si="17"/>
        <v>3.6764705882352941E-3</v>
      </c>
      <c r="G253" s="11" t="str">
        <f t="shared" si="18"/>
        <v>0</v>
      </c>
      <c r="H253" s="15" t="str">
        <f t="shared" si="19"/>
        <v/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0</v>
      </c>
      <c r="D256" s="38">
        <v>1</v>
      </c>
      <c r="E256" s="12" t="str">
        <f t="shared" si="16"/>
        <v/>
      </c>
      <c r="F256" s="12">
        <f t="shared" si="17"/>
        <v>3.6764705882352941E-3</v>
      </c>
      <c r="G256" s="11" t="str">
        <f t="shared" si="18"/>
        <v>0</v>
      </c>
      <c r="H256" s="15" t="str">
        <f t="shared" si="19"/>
        <v/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0</v>
      </c>
      <c r="D266" s="38">
        <v>0</v>
      </c>
      <c r="E266" s="12" t="str">
        <f t="shared" si="16"/>
        <v/>
      </c>
      <c r="F266" s="12" t="str">
        <f t="shared" si="17"/>
        <v/>
      </c>
      <c r="G266" s="11" t="str">
        <f t="shared" si="18"/>
        <v>0</v>
      </c>
      <c r="H266" s="15" t="str">
        <f t="shared" si="19"/>
        <v/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2</v>
      </c>
      <c r="D268" s="38">
        <v>0</v>
      </c>
      <c r="E268" s="12">
        <f t="shared" si="16"/>
        <v>3.8461538461538464E-2</v>
      </c>
      <c r="F268" s="12" t="str">
        <f t="shared" si="17"/>
        <v/>
      </c>
      <c r="G268" s="11" t="str">
        <f t="shared" si="18"/>
        <v>0</v>
      </c>
      <c r="H268" s="15">
        <f t="shared" si="19"/>
        <v>0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0</v>
      </c>
      <c r="D270" s="38">
        <v>0</v>
      </c>
      <c r="E270" s="12" t="str">
        <f t="shared" si="16"/>
        <v/>
      </c>
      <c r="F270" s="12" t="str">
        <f t="shared" si="17"/>
        <v/>
      </c>
      <c r="G270" s="11" t="str">
        <f t="shared" si="18"/>
        <v>0</v>
      </c>
      <c r="H270" s="15" t="str">
        <f t="shared" si="19"/>
        <v/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3</v>
      </c>
      <c r="E272" s="12" t="str">
        <f t="shared" si="16"/>
        <v/>
      </c>
      <c r="F272" s="12">
        <f t="shared" si="17"/>
        <v>1.1029411764705883E-2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11</v>
      </c>
      <c r="D273" s="38">
        <v>15</v>
      </c>
      <c r="E273" s="12">
        <f t="shared" si="16"/>
        <v>0.21153846153846154</v>
      </c>
      <c r="F273" s="12">
        <f t="shared" si="17"/>
        <v>5.514705882352941E-2</v>
      </c>
      <c r="G273" s="11">
        <f t="shared" si="18"/>
        <v>0.36363636363636365</v>
      </c>
      <c r="H273" s="15">
        <f t="shared" si="19"/>
        <v>7.6923076923076927E-2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1</v>
      </c>
      <c r="D286" s="38">
        <v>4</v>
      </c>
      <c r="E286" s="12">
        <f t="shared" si="20"/>
        <v>1.9230769230769232E-2</v>
      </c>
      <c r="F286" s="12">
        <f t="shared" si="21"/>
        <v>1.4705882352941176E-2</v>
      </c>
      <c r="G286" s="11">
        <f t="shared" si="22"/>
        <v>3</v>
      </c>
      <c r="H286" s="15">
        <f t="shared" si="23"/>
        <v>5.7692307692307696E-2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177</v>
      </c>
      <c r="D294" s="34">
        <f>SUM(D295:D499)</f>
        <v>677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2.8248587570621471</v>
      </c>
      <c r="H294" s="36">
        <f>+IF(OR(AND(E294=""),(G294="")),"",E294*G294)</f>
        <v>2.8248587570621471</v>
      </c>
    </row>
    <row r="295" spans="2:8" ht="15" x14ac:dyDescent="0.2">
      <c r="B295" s="37" t="s">
        <v>100</v>
      </c>
      <c r="C295" s="38">
        <v>1</v>
      </c>
      <c r="D295" s="38">
        <v>7</v>
      </c>
      <c r="E295" s="40">
        <f>+IF(C295=0,"",C295/C$294)</f>
        <v>5.6497175141242938E-3</v>
      </c>
      <c r="F295" s="40">
        <f>+IF(D295=0,"",D295/D$294)</f>
        <v>1.03397341211226E-2</v>
      </c>
      <c r="G295" s="30">
        <f>+IF(OR(AND(D295=0),(C295=0)),"0",((D295-C295)/C295))</f>
        <v>6</v>
      </c>
      <c r="H295" s="31">
        <f>+IF(OR(AND(E295=""),(G295="")),"",E295*G295)</f>
        <v>3.3898305084745763E-2</v>
      </c>
    </row>
    <row r="296" spans="2:8" ht="15" x14ac:dyDescent="0.2">
      <c r="B296" s="5" t="s">
        <v>113</v>
      </c>
      <c r="C296" s="38">
        <v>1</v>
      </c>
      <c r="D296" s="38">
        <v>1</v>
      </c>
      <c r="E296" s="12">
        <f t="shared" ref="E296:E359" si="24">+IF(C296=0,"",C296/C$294)</f>
        <v>5.6497175141242938E-3</v>
      </c>
      <c r="F296" s="12">
        <f t="shared" ref="F296:F359" si="25">+IF(D296=0,"",D296/D$294)</f>
        <v>1.4771048744460858E-3</v>
      </c>
      <c r="G296" s="11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2</v>
      </c>
      <c r="D297" s="38">
        <v>0</v>
      </c>
      <c r="E297" s="12">
        <f t="shared" si="24"/>
        <v>1.1299435028248588E-2</v>
      </c>
      <c r="F297" s="12" t="str">
        <f t="shared" si="25"/>
        <v/>
      </c>
      <c r="G297" s="11" t="str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0</v>
      </c>
      <c r="D298" s="38">
        <v>2</v>
      </c>
      <c r="E298" s="12" t="str">
        <f t="shared" si="24"/>
        <v/>
      </c>
      <c r="F298" s="12">
        <f t="shared" si="25"/>
        <v>2.9542097488921715E-3</v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12</v>
      </c>
      <c r="D301" s="38">
        <v>36</v>
      </c>
      <c r="E301" s="12">
        <f t="shared" si="24"/>
        <v>6.7796610169491525E-2</v>
      </c>
      <c r="F301" s="12">
        <f t="shared" si="25"/>
        <v>5.3175775480059084E-2</v>
      </c>
      <c r="G301" s="11">
        <f t="shared" si="26"/>
        <v>2</v>
      </c>
      <c r="H301" s="15">
        <f t="shared" si="27"/>
        <v>0.13559322033898305</v>
      </c>
    </row>
    <row r="302" spans="2:8" ht="15" x14ac:dyDescent="0.2">
      <c r="B302" s="5" t="s">
        <v>109</v>
      </c>
      <c r="C302" s="38">
        <v>2</v>
      </c>
      <c r="D302" s="38">
        <v>3</v>
      </c>
      <c r="E302" s="12">
        <f t="shared" si="24"/>
        <v>1.1299435028248588E-2</v>
      </c>
      <c r="F302" s="12">
        <f t="shared" si="25"/>
        <v>4.4313146233382573E-3</v>
      </c>
      <c r="G302" s="11">
        <f t="shared" si="26"/>
        <v>0.5</v>
      </c>
      <c r="H302" s="15">
        <f t="shared" si="27"/>
        <v>5.6497175141242938E-3</v>
      </c>
    </row>
    <row r="303" spans="2:8" ht="15" x14ac:dyDescent="0.2">
      <c r="B303" s="5" t="s">
        <v>108</v>
      </c>
      <c r="C303" s="38">
        <v>0</v>
      </c>
      <c r="D303" s="38">
        <v>1</v>
      </c>
      <c r="E303" s="12" t="str">
        <f t="shared" si="24"/>
        <v/>
      </c>
      <c r="F303" s="12">
        <f t="shared" si="25"/>
        <v>1.4771048744460858E-3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0</v>
      </c>
      <c r="D304" s="38">
        <v>0</v>
      </c>
      <c r="E304" s="12" t="str">
        <f t="shared" si="24"/>
        <v/>
      </c>
      <c r="F304" s="12" t="str">
        <f t="shared" si="25"/>
        <v/>
      </c>
      <c r="G304" s="11" t="str">
        <f t="shared" si="26"/>
        <v>0</v>
      </c>
      <c r="H304" s="15" t="str">
        <f t="shared" si="27"/>
        <v/>
      </c>
    </row>
    <row r="305" spans="2:8" ht="15" x14ac:dyDescent="0.2">
      <c r="B305" s="5" t="s">
        <v>351</v>
      </c>
      <c r="C305" s="38">
        <v>0</v>
      </c>
      <c r="D305" s="38">
        <v>0</v>
      </c>
      <c r="E305" s="12" t="str">
        <f t="shared" si="24"/>
        <v/>
      </c>
      <c r="F305" s="12" t="str">
        <f t="shared" si="25"/>
        <v/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6</v>
      </c>
      <c r="D307" s="38">
        <v>31</v>
      </c>
      <c r="E307" s="12">
        <f t="shared" si="24"/>
        <v>3.3898305084745763E-2</v>
      </c>
      <c r="F307" s="12">
        <f t="shared" si="25"/>
        <v>4.5790251107828653E-2</v>
      </c>
      <c r="G307" s="11">
        <f t="shared" si="26"/>
        <v>4.166666666666667</v>
      </c>
      <c r="H307" s="15">
        <f t="shared" si="27"/>
        <v>0.14124293785310735</v>
      </c>
    </row>
    <row r="308" spans="2:8" ht="15" x14ac:dyDescent="0.2">
      <c r="B308" s="5" t="s">
        <v>99</v>
      </c>
      <c r="C308" s="38">
        <v>1</v>
      </c>
      <c r="D308" s="38">
        <v>7</v>
      </c>
      <c r="E308" s="12">
        <f t="shared" si="24"/>
        <v>5.6497175141242938E-3</v>
      </c>
      <c r="F308" s="12">
        <f t="shared" si="25"/>
        <v>1.03397341211226E-2</v>
      </c>
      <c r="G308" s="11">
        <f t="shared" si="26"/>
        <v>6</v>
      </c>
      <c r="H308" s="15">
        <f t="shared" si="27"/>
        <v>3.3898305084745763E-2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4</v>
      </c>
      <c r="D310" s="38">
        <v>16</v>
      </c>
      <c r="E310" s="12">
        <f t="shared" si="24"/>
        <v>2.2598870056497175E-2</v>
      </c>
      <c r="F310" s="12">
        <f t="shared" si="25"/>
        <v>2.3633677991137372E-2</v>
      </c>
      <c r="G310" s="11">
        <f t="shared" si="26"/>
        <v>3</v>
      </c>
      <c r="H310" s="15">
        <f t="shared" si="27"/>
        <v>6.7796610169491525E-2</v>
      </c>
    </row>
    <row r="311" spans="2:8" ht="15" x14ac:dyDescent="0.2">
      <c r="B311" s="5" t="s">
        <v>102</v>
      </c>
      <c r="C311" s="38">
        <v>2</v>
      </c>
      <c r="D311" s="38">
        <v>3</v>
      </c>
      <c r="E311" s="12">
        <f t="shared" si="24"/>
        <v>1.1299435028248588E-2</v>
      </c>
      <c r="F311" s="12">
        <f t="shared" si="25"/>
        <v>4.4313146233382573E-3</v>
      </c>
      <c r="G311" s="11">
        <f t="shared" si="26"/>
        <v>0.5</v>
      </c>
      <c r="H311" s="15">
        <f t="shared" si="27"/>
        <v>5.6497175141242938E-3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5</v>
      </c>
      <c r="D314" s="38">
        <v>2</v>
      </c>
      <c r="E314" s="12">
        <f t="shared" si="24"/>
        <v>2.8248587570621469E-2</v>
      </c>
      <c r="F314" s="12">
        <f t="shared" si="25"/>
        <v>2.9542097488921715E-3</v>
      </c>
      <c r="G314" s="11">
        <f t="shared" si="26"/>
        <v>-0.6</v>
      </c>
      <c r="H314" s="15">
        <f t="shared" si="27"/>
        <v>-1.6949152542372881E-2</v>
      </c>
    </row>
    <row r="315" spans="2:8" ht="15" x14ac:dyDescent="0.2">
      <c r="B315" s="5" t="s">
        <v>354</v>
      </c>
      <c r="C315" s="38">
        <v>0</v>
      </c>
      <c r="D315" s="38">
        <v>0</v>
      </c>
      <c r="E315" s="12" t="str">
        <f t="shared" si="24"/>
        <v/>
      </c>
      <c r="F315" s="12" t="str">
        <f t="shared" si="25"/>
        <v/>
      </c>
      <c r="G315" s="11" t="str">
        <f t="shared" si="26"/>
        <v>0</v>
      </c>
      <c r="H315" s="15" t="str">
        <f t="shared" si="27"/>
        <v/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2</v>
      </c>
      <c r="D317" s="38">
        <v>2</v>
      </c>
      <c r="E317" s="12">
        <f t="shared" si="24"/>
        <v>1.1299435028248588E-2</v>
      </c>
      <c r="F317" s="12">
        <f t="shared" si="25"/>
        <v>2.9542097488921715E-3</v>
      </c>
      <c r="G317" s="11">
        <f t="shared" si="26"/>
        <v>0</v>
      </c>
      <c r="H317" s="15">
        <f t="shared" si="27"/>
        <v>0</v>
      </c>
    </row>
    <row r="318" spans="2:8" ht="15" x14ac:dyDescent="0.2">
      <c r="B318" s="5" t="s">
        <v>355</v>
      </c>
      <c r="C318" s="38">
        <v>2</v>
      </c>
      <c r="D318" s="38">
        <v>1</v>
      </c>
      <c r="E318" s="12">
        <f t="shared" si="24"/>
        <v>1.1299435028248588E-2</v>
      </c>
      <c r="F318" s="12">
        <f t="shared" si="25"/>
        <v>1.4771048744460858E-3</v>
      </c>
      <c r="G318" s="11">
        <f t="shared" si="26"/>
        <v>-0.5</v>
      </c>
      <c r="H318" s="15">
        <f t="shared" si="27"/>
        <v>-5.6497175141242938E-3</v>
      </c>
    </row>
    <row r="319" spans="2:8" ht="15" x14ac:dyDescent="0.2">
      <c r="B319" s="5" t="s">
        <v>115</v>
      </c>
      <c r="C319" s="38">
        <v>1</v>
      </c>
      <c r="D319" s="38">
        <v>0</v>
      </c>
      <c r="E319" s="12">
        <f t="shared" si="24"/>
        <v>5.6497175141242938E-3</v>
      </c>
      <c r="F319" s="12" t="str">
        <f t="shared" si="25"/>
        <v/>
      </c>
      <c r="G319" s="11" t="str">
        <f t="shared" si="26"/>
        <v>0</v>
      </c>
      <c r="H319" s="15">
        <f t="shared" si="27"/>
        <v>0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0</v>
      </c>
      <c r="E321" s="12" t="str">
        <f t="shared" si="24"/>
        <v/>
      </c>
      <c r="F321" s="12" t="str">
        <f t="shared" si="25"/>
        <v/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0</v>
      </c>
      <c r="D323" s="38">
        <v>0</v>
      </c>
      <c r="E323" s="12" t="str">
        <f t="shared" si="24"/>
        <v/>
      </c>
      <c r="F323" s="12" t="str">
        <f t="shared" si="25"/>
        <v/>
      </c>
      <c r="G323" s="11" t="str">
        <f t="shared" si="26"/>
        <v>0</v>
      </c>
      <c r="H323" s="15" t="str">
        <f t="shared" si="27"/>
        <v/>
      </c>
    </row>
    <row r="324" spans="2:8" ht="15" x14ac:dyDescent="0.2">
      <c r="B324" s="5" t="s">
        <v>473</v>
      </c>
      <c r="C324" s="38">
        <v>0</v>
      </c>
      <c r="D324" s="38">
        <v>2</v>
      </c>
      <c r="E324" s="12" t="str">
        <f t="shared" si="24"/>
        <v/>
      </c>
      <c r="F324" s="12">
        <f t="shared" si="25"/>
        <v>2.9542097488921715E-3</v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0</v>
      </c>
      <c r="D325" s="38">
        <v>2</v>
      </c>
      <c r="E325" s="12" t="str">
        <f t="shared" si="24"/>
        <v/>
      </c>
      <c r="F325" s="12">
        <f t="shared" si="25"/>
        <v>2.9542097488921715E-3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22</v>
      </c>
      <c r="D326" s="38">
        <v>23</v>
      </c>
      <c r="E326" s="12">
        <f t="shared" si="24"/>
        <v>0.12429378531073447</v>
      </c>
      <c r="F326" s="12">
        <f t="shared" si="25"/>
        <v>3.3973412112259974E-2</v>
      </c>
      <c r="G326" s="11">
        <f t="shared" si="26"/>
        <v>4.5454545454545456E-2</v>
      </c>
      <c r="H326" s="15">
        <f t="shared" si="27"/>
        <v>5.6497175141242946E-3</v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4</v>
      </c>
      <c r="E328" s="12" t="str">
        <f t="shared" si="24"/>
        <v/>
      </c>
      <c r="F328" s="12">
        <f t="shared" si="25"/>
        <v>5.9084194977843431E-3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2</v>
      </c>
      <c r="D329" s="38">
        <v>0</v>
      </c>
      <c r="E329" s="12">
        <f t="shared" si="24"/>
        <v>1.1299435028248588E-2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0</v>
      </c>
      <c r="D330" s="38">
        <v>20</v>
      </c>
      <c r="E330" s="12" t="str">
        <f t="shared" si="24"/>
        <v/>
      </c>
      <c r="F330" s="12">
        <f t="shared" si="25"/>
        <v>2.9542097488921712E-2</v>
      </c>
      <c r="G330" s="11" t="str">
        <f t="shared" si="26"/>
        <v>0</v>
      </c>
      <c r="H330" s="15" t="str">
        <f t="shared" si="27"/>
        <v/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20</v>
      </c>
      <c r="D332" s="38">
        <v>11</v>
      </c>
      <c r="E332" s="12">
        <f t="shared" si="24"/>
        <v>0.11299435028248588</v>
      </c>
      <c r="F332" s="12">
        <f t="shared" si="25"/>
        <v>1.6248153618906941E-2</v>
      </c>
      <c r="G332" s="11">
        <f t="shared" si="26"/>
        <v>-0.45</v>
      </c>
      <c r="H332" s="15">
        <f t="shared" si="27"/>
        <v>-5.0847457627118647E-2</v>
      </c>
    </row>
    <row r="333" spans="2:8" ht="15" x14ac:dyDescent="0.2">
      <c r="B333" s="5" t="s">
        <v>130</v>
      </c>
      <c r="C333" s="38">
        <v>1</v>
      </c>
      <c r="D333" s="38">
        <v>4</v>
      </c>
      <c r="E333" s="12">
        <f t="shared" si="24"/>
        <v>5.6497175141242938E-3</v>
      </c>
      <c r="F333" s="12">
        <f t="shared" si="25"/>
        <v>5.9084194977843431E-3</v>
      </c>
      <c r="G333" s="11">
        <f t="shared" si="26"/>
        <v>3</v>
      </c>
      <c r="H333" s="15">
        <f t="shared" si="27"/>
        <v>1.6949152542372881E-2</v>
      </c>
    </row>
    <row r="334" spans="2:8" ht="15" x14ac:dyDescent="0.2">
      <c r="B334" s="5" t="s">
        <v>119</v>
      </c>
      <c r="C334" s="38">
        <v>1</v>
      </c>
      <c r="D334" s="38">
        <v>2</v>
      </c>
      <c r="E334" s="12">
        <f t="shared" si="24"/>
        <v>5.6497175141242938E-3</v>
      </c>
      <c r="F334" s="12">
        <f t="shared" si="25"/>
        <v>2.9542097488921715E-3</v>
      </c>
      <c r="G334" s="11">
        <f t="shared" si="26"/>
        <v>1</v>
      </c>
      <c r="H334" s="15">
        <f t="shared" si="27"/>
        <v>5.6497175141242938E-3</v>
      </c>
    </row>
    <row r="335" spans="2:8" ht="15" x14ac:dyDescent="0.2">
      <c r="B335" s="5" t="s">
        <v>128</v>
      </c>
      <c r="C335" s="38">
        <v>4</v>
      </c>
      <c r="D335" s="38">
        <v>4</v>
      </c>
      <c r="E335" s="12">
        <f t="shared" si="24"/>
        <v>2.2598870056497175E-2</v>
      </c>
      <c r="F335" s="12">
        <f t="shared" si="25"/>
        <v>5.9084194977843431E-3</v>
      </c>
      <c r="G335" s="11">
        <f t="shared" si="26"/>
        <v>0</v>
      </c>
      <c r="H335" s="15">
        <f t="shared" si="27"/>
        <v>0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0</v>
      </c>
      <c r="D339" s="38">
        <v>0</v>
      </c>
      <c r="E339" s="12" t="str">
        <f t="shared" si="24"/>
        <v/>
      </c>
      <c r="F339" s="12" t="str">
        <f t="shared" si="25"/>
        <v/>
      </c>
      <c r="G339" s="11" t="str">
        <f t="shared" si="26"/>
        <v>0</v>
      </c>
      <c r="H339" s="15" t="str">
        <f t="shared" si="27"/>
        <v/>
      </c>
    </row>
    <row r="340" spans="2:8" ht="15" x14ac:dyDescent="0.2">
      <c r="B340" s="5" t="s">
        <v>364</v>
      </c>
      <c r="C340" s="38">
        <v>0</v>
      </c>
      <c r="D340" s="38">
        <v>0</v>
      </c>
      <c r="E340" s="12" t="str">
        <f t="shared" si="24"/>
        <v/>
      </c>
      <c r="F340" s="12" t="str">
        <f t="shared" si="25"/>
        <v/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0</v>
      </c>
      <c r="D341" s="38">
        <v>2</v>
      </c>
      <c r="E341" s="12" t="str">
        <f t="shared" si="24"/>
        <v/>
      </c>
      <c r="F341" s="12">
        <f t="shared" si="25"/>
        <v>2.9542097488921715E-3</v>
      </c>
      <c r="G341" s="11" t="str">
        <f t="shared" si="26"/>
        <v>0</v>
      </c>
      <c r="H341" s="15" t="str">
        <f t="shared" si="27"/>
        <v/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0</v>
      </c>
      <c r="D343" s="38">
        <v>0</v>
      </c>
      <c r="E343" s="12" t="str">
        <f t="shared" si="24"/>
        <v/>
      </c>
      <c r="F343" s="12" t="str">
        <f t="shared" si="25"/>
        <v/>
      </c>
      <c r="G343" s="11" t="str">
        <f t="shared" si="26"/>
        <v>0</v>
      </c>
      <c r="H343" s="15" t="str">
        <f t="shared" si="27"/>
        <v/>
      </c>
    </row>
    <row r="344" spans="2:8" ht="15" x14ac:dyDescent="0.2">
      <c r="B344" s="5" t="s">
        <v>131</v>
      </c>
      <c r="C344" s="38">
        <v>5</v>
      </c>
      <c r="D344" s="38">
        <v>1</v>
      </c>
      <c r="E344" s="12">
        <f t="shared" si="24"/>
        <v>2.8248587570621469E-2</v>
      </c>
      <c r="F344" s="12">
        <f t="shared" si="25"/>
        <v>1.4771048744460858E-3</v>
      </c>
      <c r="G344" s="11">
        <f t="shared" si="26"/>
        <v>-0.8</v>
      </c>
      <c r="H344" s="15">
        <f t="shared" si="27"/>
        <v>-2.2598870056497175E-2</v>
      </c>
    </row>
    <row r="345" spans="2:8" ht="15" x14ac:dyDescent="0.2">
      <c r="B345" s="5" t="s">
        <v>366</v>
      </c>
      <c r="C345" s="38">
        <v>18</v>
      </c>
      <c r="D345" s="38">
        <v>11</v>
      </c>
      <c r="E345" s="12">
        <f t="shared" si="24"/>
        <v>0.10169491525423729</v>
      </c>
      <c r="F345" s="12">
        <f t="shared" si="25"/>
        <v>1.6248153618906941E-2</v>
      </c>
      <c r="G345" s="11">
        <f t="shared" si="26"/>
        <v>-0.3888888888888889</v>
      </c>
      <c r="H345" s="15">
        <f t="shared" si="27"/>
        <v>-3.954802259887006E-2</v>
      </c>
    </row>
    <row r="346" spans="2:8" ht="15" x14ac:dyDescent="0.2">
      <c r="B346" s="5" t="s">
        <v>122</v>
      </c>
      <c r="C346" s="38">
        <v>1</v>
      </c>
      <c r="D346" s="38">
        <v>2</v>
      </c>
      <c r="E346" s="12">
        <f t="shared" si="24"/>
        <v>5.6497175141242938E-3</v>
      </c>
      <c r="F346" s="12">
        <f t="shared" si="25"/>
        <v>2.9542097488921715E-3</v>
      </c>
      <c r="G346" s="11">
        <f t="shared" si="26"/>
        <v>1</v>
      </c>
      <c r="H346" s="15">
        <f t="shared" si="27"/>
        <v>5.6497175141242938E-3</v>
      </c>
    </row>
    <row r="347" spans="2:8" ht="15" x14ac:dyDescent="0.2">
      <c r="B347" s="5" t="s">
        <v>121</v>
      </c>
      <c r="C347" s="38">
        <v>5</v>
      </c>
      <c r="D347" s="38">
        <v>8</v>
      </c>
      <c r="E347" s="12">
        <f t="shared" si="24"/>
        <v>2.8248587570621469E-2</v>
      </c>
      <c r="F347" s="12">
        <f t="shared" si="25"/>
        <v>1.1816838995568686E-2</v>
      </c>
      <c r="G347" s="11">
        <f t="shared" si="26"/>
        <v>0.6</v>
      </c>
      <c r="H347" s="15">
        <f t="shared" si="27"/>
        <v>1.6949152542372881E-2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30</v>
      </c>
      <c r="D354" s="38">
        <v>0</v>
      </c>
      <c r="E354" s="12">
        <f t="shared" si="24"/>
        <v>0.16949152542372881</v>
      </c>
      <c r="F354" s="12" t="str">
        <f t="shared" si="25"/>
        <v/>
      </c>
      <c r="G354" s="11" t="str">
        <f t="shared" si="26"/>
        <v>0</v>
      </c>
      <c r="H354" s="15">
        <f t="shared" si="27"/>
        <v>0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152</v>
      </c>
      <c r="E357" s="12" t="str">
        <f t="shared" si="24"/>
        <v/>
      </c>
      <c r="F357" s="12">
        <f t="shared" si="25"/>
        <v>0.22451994091580502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3</v>
      </c>
      <c r="D358" s="38">
        <v>6</v>
      </c>
      <c r="E358" s="12">
        <f t="shared" si="24"/>
        <v>1.6949152542372881E-2</v>
      </c>
      <c r="F358" s="12">
        <f t="shared" si="25"/>
        <v>8.8626292466765146E-3</v>
      </c>
      <c r="G358" s="11">
        <f t="shared" si="26"/>
        <v>1</v>
      </c>
      <c r="H358" s="15">
        <f t="shared" si="27"/>
        <v>1.6949152542372881E-2</v>
      </c>
    </row>
    <row r="359" spans="2:8" ht="15" x14ac:dyDescent="0.2">
      <c r="B359" s="5" t="s">
        <v>123</v>
      </c>
      <c r="C359" s="38">
        <v>0</v>
      </c>
      <c r="D359" s="38">
        <v>2</v>
      </c>
      <c r="E359" s="12" t="str">
        <f t="shared" si="24"/>
        <v/>
      </c>
      <c r="F359" s="12">
        <f t="shared" si="25"/>
        <v>2.9542097488921715E-3</v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31</v>
      </c>
      <c r="E363" s="12">
        <f t="shared" si="28"/>
        <v>5.6497175141242938E-3</v>
      </c>
      <c r="F363" s="12">
        <f t="shared" si="29"/>
        <v>4.5790251107828653E-2</v>
      </c>
      <c r="G363" s="11">
        <f t="shared" si="30"/>
        <v>30</v>
      </c>
      <c r="H363" s="15">
        <f t="shared" si="31"/>
        <v>0.16949152542372881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20</v>
      </c>
      <c r="E365" s="12" t="str">
        <f t="shared" si="28"/>
        <v/>
      </c>
      <c r="F365" s="12">
        <f t="shared" si="29"/>
        <v>2.9542097488921712E-2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1</v>
      </c>
      <c r="D366" s="38">
        <v>0</v>
      </c>
      <c r="E366" s="12">
        <f t="shared" si="28"/>
        <v>5.6497175141242938E-3</v>
      </c>
      <c r="F366" s="12" t="str">
        <f t="shared" si="29"/>
        <v/>
      </c>
      <c r="G366" s="11" t="str">
        <f t="shared" si="30"/>
        <v>0</v>
      </c>
      <c r="H366" s="15">
        <f t="shared" si="31"/>
        <v>0</v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1</v>
      </c>
      <c r="E368" s="12" t="str">
        <f t="shared" si="28"/>
        <v/>
      </c>
      <c r="F368" s="12">
        <f t="shared" si="29"/>
        <v>1.4771048744460858E-3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0</v>
      </c>
      <c r="D370" s="38">
        <v>3</v>
      </c>
      <c r="E370" s="12" t="str">
        <f t="shared" si="28"/>
        <v/>
      </c>
      <c r="F370" s="12">
        <f t="shared" si="29"/>
        <v>4.4313146233382573E-3</v>
      </c>
      <c r="G370" s="11" t="str">
        <f t="shared" si="30"/>
        <v>0</v>
      </c>
      <c r="H370" s="15" t="str">
        <f t="shared" si="31"/>
        <v/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1</v>
      </c>
      <c r="D372" s="38">
        <v>1</v>
      </c>
      <c r="E372" s="12">
        <f t="shared" si="28"/>
        <v>5.6497175141242938E-3</v>
      </c>
      <c r="F372" s="12">
        <f t="shared" si="29"/>
        <v>1.4771048744460858E-3</v>
      </c>
      <c r="G372" s="11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0</v>
      </c>
      <c r="D375" s="38">
        <v>0</v>
      </c>
      <c r="E375" s="12" t="str">
        <f t="shared" si="28"/>
        <v/>
      </c>
      <c r="F375" s="12" t="str">
        <f t="shared" si="29"/>
        <v/>
      </c>
      <c r="G375" s="11" t="str">
        <f t="shared" si="30"/>
        <v>0</v>
      </c>
      <c r="H375" s="15" t="str">
        <f t="shared" si="31"/>
        <v/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0</v>
      </c>
      <c r="D377" s="38">
        <v>5</v>
      </c>
      <c r="E377" s="12" t="str">
        <f t="shared" si="28"/>
        <v/>
      </c>
      <c r="F377" s="12">
        <f t="shared" si="29"/>
        <v>7.385524372230428E-3</v>
      </c>
      <c r="G377" s="11" t="str">
        <f t="shared" si="30"/>
        <v>0</v>
      </c>
      <c r="H377" s="15" t="str">
        <f t="shared" si="31"/>
        <v/>
      </c>
    </row>
    <row r="378" spans="2:8" ht="15" x14ac:dyDescent="0.2">
      <c r="B378" s="5" t="s">
        <v>149</v>
      </c>
      <c r="C378" s="38">
        <v>0</v>
      </c>
      <c r="D378" s="38">
        <v>36</v>
      </c>
      <c r="E378" s="12" t="str">
        <f t="shared" si="28"/>
        <v/>
      </c>
      <c r="F378" s="12">
        <f t="shared" si="29"/>
        <v>5.3175775480059084E-2</v>
      </c>
      <c r="G378" s="11" t="str">
        <f t="shared" si="30"/>
        <v>0</v>
      </c>
      <c r="H378" s="15" t="str">
        <f t="shared" si="31"/>
        <v/>
      </c>
    </row>
    <row r="379" spans="2:8" ht="15" x14ac:dyDescent="0.2">
      <c r="B379" s="5" t="s">
        <v>384</v>
      </c>
      <c r="C379" s="38">
        <v>0</v>
      </c>
      <c r="D379" s="38">
        <v>1</v>
      </c>
      <c r="E379" s="12" t="str">
        <f t="shared" si="28"/>
        <v/>
      </c>
      <c r="F379" s="12">
        <f t="shared" si="29"/>
        <v>1.4771048744460858E-3</v>
      </c>
      <c r="G379" s="11" t="str">
        <f t="shared" si="30"/>
        <v>0</v>
      </c>
      <c r="H379" s="15" t="str">
        <f t="shared" si="31"/>
        <v/>
      </c>
    </row>
    <row r="380" spans="2:8" ht="15" x14ac:dyDescent="0.2">
      <c r="B380" s="5" t="s">
        <v>385</v>
      </c>
      <c r="C380" s="38">
        <v>0</v>
      </c>
      <c r="D380" s="38">
        <v>0</v>
      </c>
      <c r="E380" s="12" t="str">
        <f t="shared" si="28"/>
        <v/>
      </c>
      <c r="F380" s="12" t="str">
        <f t="shared" si="29"/>
        <v/>
      </c>
      <c r="G380" s="11" t="str">
        <f t="shared" si="30"/>
        <v>0</v>
      </c>
      <c r="H380" s="15" t="str">
        <f t="shared" si="31"/>
        <v/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0</v>
      </c>
      <c r="D383" s="38">
        <v>0</v>
      </c>
      <c r="E383" s="12" t="str">
        <f t="shared" si="28"/>
        <v/>
      </c>
      <c r="F383" s="12" t="str">
        <f t="shared" si="29"/>
        <v/>
      </c>
      <c r="G383" s="11" t="str">
        <f t="shared" si="30"/>
        <v>0</v>
      </c>
      <c r="H383" s="15" t="str">
        <f t="shared" si="31"/>
        <v/>
      </c>
    </row>
    <row r="384" spans="2:8" ht="15" x14ac:dyDescent="0.2">
      <c r="B384" s="5" t="s">
        <v>388</v>
      </c>
      <c r="C384" s="38">
        <v>0</v>
      </c>
      <c r="D384" s="38">
        <v>0</v>
      </c>
      <c r="E384" s="12" t="str">
        <f t="shared" si="28"/>
        <v/>
      </c>
      <c r="F384" s="12" t="str">
        <f t="shared" si="29"/>
        <v/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0</v>
      </c>
      <c r="D385" s="38">
        <v>1</v>
      </c>
      <c r="E385" s="12" t="str">
        <f t="shared" si="28"/>
        <v/>
      </c>
      <c r="F385" s="12">
        <f t="shared" si="29"/>
        <v>1.4771048744460858E-3</v>
      </c>
      <c r="G385" s="11" t="str">
        <f t="shared" si="30"/>
        <v>0</v>
      </c>
      <c r="H385" s="15" t="str">
        <f t="shared" si="31"/>
        <v/>
      </c>
    </row>
    <row r="386" spans="2:8" ht="15" x14ac:dyDescent="0.2">
      <c r="B386" s="5" t="s">
        <v>530</v>
      </c>
      <c r="C386" s="38">
        <v>0</v>
      </c>
      <c r="D386" s="38">
        <v>2</v>
      </c>
      <c r="E386" s="12" t="str">
        <f t="shared" si="28"/>
        <v/>
      </c>
      <c r="F386" s="12">
        <f t="shared" si="29"/>
        <v>2.9542097488921715E-3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1</v>
      </c>
      <c r="D387" s="38">
        <v>20</v>
      </c>
      <c r="E387" s="12">
        <f t="shared" si="28"/>
        <v>5.6497175141242938E-3</v>
      </c>
      <c r="F387" s="12">
        <f t="shared" si="29"/>
        <v>2.9542097488921712E-2</v>
      </c>
      <c r="G387" s="11">
        <f t="shared" si="30"/>
        <v>19</v>
      </c>
      <c r="H387" s="15">
        <f t="shared" si="31"/>
        <v>0.10734463276836158</v>
      </c>
    </row>
    <row r="388" spans="2:8" ht="15" x14ac:dyDescent="0.2">
      <c r="B388" s="5" t="s">
        <v>389</v>
      </c>
      <c r="C388" s="38">
        <v>0</v>
      </c>
      <c r="D388" s="38">
        <v>1</v>
      </c>
      <c r="E388" s="12" t="str">
        <f t="shared" si="28"/>
        <v/>
      </c>
      <c r="F388" s="12">
        <f t="shared" si="29"/>
        <v>1.4771048744460858E-3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1</v>
      </c>
      <c r="E390" s="12" t="str">
        <f t="shared" si="28"/>
        <v/>
      </c>
      <c r="F390" s="12">
        <f t="shared" si="29"/>
        <v>1.4771048744460858E-3</v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0</v>
      </c>
      <c r="D391" s="38">
        <v>0</v>
      </c>
      <c r="E391" s="12" t="str">
        <f t="shared" si="28"/>
        <v/>
      </c>
      <c r="F391" s="12" t="str">
        <f t="shared" si="29"/>
        <v/>
      </c>
      <c r="G391" s="11" t="str">
        <f t="shared" si="30"/>
        <v>0</v>
      </c>
      <c r="H391" s="15" t="str">
        <f t="shared" si="31"/>
        <v/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8</v>
      </c>
      <c r="D393" s="38">
        <v>6</v>
      </c>
      <c r="E393" s="12">
        <f t="shared" si="28"/>
        <v>4.519774011299435E-2</v>
      </c>
      <c r="F393" s="12">
        <f t="shared" si="29"/>
        <v>8.8626292466765146E-3</v>
      </c>
      <c r="G393" s="11">
        <f t="shared" si="30"/>
        <v>-0.25</v>
      </c>
      <c r="H393" s="15">
        <f t="shared" si="31"/>
        <v>-1.1299435028248588E-2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0</v>
      </c>
      <c r="E395" s="12" t="str">
        <f t="shared" si="28"/>
        <v/>
      </c>
      <c r="F395" s="12" t="str">
        <f t="shared" si="29"/>
        <v/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1</v>
      </c>
      <c r="D398" s="38">
        <v>0</v>
      </c>
      <c r="E398" s="12">
        <f t="shared" si="28"/>
        <v>5.6497175141242938E-3</v>
      </c>
      <c r="F398" s="12" t="str">
        <f t="shared" si="29"/>
        <v/>
      </c>
      <c r="G398" s="11" t="str">
        <f t="shared" si="30"/>
        <v>0</v>
      </c>
      <c r="H398" s="15">
        <f t="shared" si="31"/>
        <v>0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0</v>
      </c>
      <c r="D401" s="38">
        <v>6</v>
      </c>
      <c r="E401" s="12" t="str">
        <f t="shared" si="28"/>
        <v/>
      </c>
      <c r="F401" s="12">
        <f t="shared" si="29"/>
        <v>8.8626292466765146E-3</v>
      </c>
      <c r="G401" s="11" t="str">
        <f t="shared" si="30"/>
        <v>0</v>
      </c>
      <c r="H401" s="15" t="str">
        <f t="shared" si="31"/>
        <v/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0</v>
      </c>
      <c r="D403" s="38">
        <v>0</v>
      </c>
      <c r="E403" s="12" t="str">
        <f t="shared" si="28"/>
        <v/>
      </c>
      <c r="F403" s="12" t="str">
        <f t="shared" si="29"/>
        <v/>
      </c>
      <c r="G403" s="11" t="str">
        <f t="shared" si="30"/>
        <v>0</v>
      </c>
      <c r="H403" s="15" t="str">
        <f t="shared" si="31"/>
        <v/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3</v>
      </c>
      <c r="E405" s="12" t="str">
        <f t="shared" si="28"/>
        <v/>
      </c>
      <c r="F405" s="12">
        <f t="shared" si="29"/>
        <v>4.4313146233382573E-3</v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0</v>
      </c>
      <c r="D406" s="38">
        <v>34</v>
      </c>
      <c r="E406" s="12" t="str">
        <f t="shared" si="28"/>
        <v/>
      </c>
      <c r="F406" s="12">
        <f t="shared" si="29"/>
        <v>5.0221565731166914E-2</v>
      </c>
      <c r="G406" s="11" t="str">
        <f t="shared" si="30"/>
        <v>0</v>
      </c>
      <c r="H406" s="15" t="str">
        <f t="shared" si="31"/>
        <v/>
      </c>
    </row>
    <row r="407" spans="2:8" ht="15" x14ac:dyDescent="0.2">
      <c r="B407" s="5" t="s">
        <v>398</v>
      </c>
      <c r="C407" s="38">
        <v>0</v>
      </c>
      <c r="D407" s="38">
        <v>2</v>
      </c>
      <c r="E407" s="12" t="str">
        <f t="shared" si="28"/>
        <v/>
      </c>
      <c r="F407" s="12">
        <f t="shared" si="29"/>
        <v>2.9542097488921715E-3</v>
      </c>
      <c r="G407" s="11" t="str">
        <f t="shared" si="30"/>
        <v>0</v>
      </c>
      <c r="H407" s="15" t="str">
        <f t="shared" si="31"/>
        <v/>
      </c>
    </row>
    <row r="408" spans="2:8" ht="15" x14ac:dyDescent="0.2">
      <c r="B408" s="5" t="s">
        <v>399</v>
      </c>
      <c r="C408" s="38">
        <v>0</v>
      </c>
      <c r="D408" s="38">
        <v>15</v>
      </c>
      <c r="E408" s="12" t="str">
        <f t="shared" si="28"/>
        <v/>
      </c>
      <c r="F408" s="12">
        <f t="shared" si="29"/>
        <v>2.2156573116691284E-2</v>
      </c>
      <c r="G408" s="11" t="str">
        <f t="shared" si="30"/>
        <v>0</v>
      </c>
      <c r="H408" s="15" t="str">
        <f t="shared" si="31"/>
        <v/>
      </c>
    </row>
    <row r="409" spans="2:8" ht="15" x14ac:dyDescent="0.2">
      <c r="B409" s="5" t="s">
        <v>139</v>
      </c>
      <c r="C409" s="38">
        <v>0</v>
      </c>
      <c r="D409" s="38">
        <v>0</v>
      </c>
      <c r="E409" s="12" t="str">
        <f t="shared" si="28"/>
        <v/>
      </c>
      <c r="F409" s="12" t="str">
        <f t="shared" si="29"/>
        <v/>
      </c>
      <c r="G409" s="11" t="str">
        <f t="shared" si="30"/>
        <v>0</v>
      </c>
      <c r="H409" s="15" t="str">
        <f t="shared" si="31"/>
        <v/>
      </c>
    </row>
    <row r="410" spans="2:8" ht="15" x14ac:dyDescent="0.2">
      <c r="B410" s="5" t="s">
        <v>400</v>
      </c>
      <c r="C410" s="38">
        <v>3</v>
      </c>
      <c r="D410" s="38">
        <v>0</v>
      </c>
      <c r="E410" s="12">
        <f t="shared" si="28"/>
        <v>1.6949152542372881E-2</v>
      </c>
      <c r="F410" s="12" t="str">
        <f t="shared" si="29"/>
        <v/>
      </c>
      <c r="G410" s="11" t="str">
        <f t="shared" si="30"/>
        <v>0</v>
      </c>
      <c r="H410" s="15">
        <f t="shared" si="31"/>
        <v>0</v>
      </c>
    </row>
    <row r="411" spans="2:8" ht="15" x14ac:dyDescent="0.2">
      <c r="B411" s="5" t="s">
        <v>401</v>
      </c>
      <c r="C411" s="38">
        <v>0</v>
      </c>
      <c r="D411" s="38">
        <v>24</v>
      </c>
      <c r="E411" s="12" t="str">
        <f t="shared" si="28"/>
        <v/>
      </c>
      <c r="F411" s="12">
        <f t="shared" si="29"/>
        <v>3.5450516986706058E-2</v>
      </c>
      <c r="G411" s="11" t="str">
        <f t="shared" si="30"/>
        <v>0</v>
      </c>
      <c r="H411" s="15" t="str">
        <f t="shared" si="31"/>
        <v/>
      </c>
    </row>
    <row r="412" spans="2:8" ht="15" x14ac:dyDescent="0.2">
      <c r="B412" s="5" t="s">
        <v>402</v>
      </c>
      <c r="C412" s="38">
        <v>1</v>
      </c>
      <c r="D412" s="38">
        <v>10</v>
      </c>
      <c r="E412" s="12">
        <f t="shared" si="28"/>
        <v>5.6497175141242938E-3</v>
      </c>
      <c r="F412" s="12">
        <f t="shared" si="29"/>
        <v>1.4771048744460856E-2</v>
      </c>
      <c r="G412" s="11">
        <f t="shared" si="30"/>
        <v>9</v>
      </c>
      <c r="H412" s="15">
        <f t="shared" si="31"/>
        <v>5.0847457627118647E-2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0</v>
      </c>
      <c r="E418" s="12" t="str">
        <f t="shared" si="28"/>
        <v/>
      </c>
      <c r="F418" s="12" t="str">
        <f t="shared" si="29"/>
        <v/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2</v>
      </c>
      <c r="E419" s="12" t="str">
        <f t="shared" si="28"/>
        <v/>
      </c>
      <c r="F419" s="12">
        <f t="shared" si="29"/>
        <v>2.9542097488921715E-3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0</v>
      </c>
      <c r="D422" s="38">
        <v>0</v>
      </c>
      <c r="E422" s="12" t="str">
        <f t="shared" si="28"/>
        <v/>
      </c>
      <c r="F422" s="12" t="str">
        <f t="shared" si="29"/>
        <v/>
      </c>
      <c r="G422" s="11" t="str">
        <f t="shared" si="30"/>
        <v>0</v>
      </c>
      <c r="H422" s="15" t="str">
        <f t="shared" si="31"/>
        <v/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0</v>
      </c>
      <c r="D432" s="38">
        <v>0</v>
      </c>
      <c r="E432" s="12" t="str">
        <f t="shared" si="32"/>
        <v/>
      </c>
      <c r="F432" s="12" t="str">
        <f t="shared" si="33"/>
        <v/>
      </c>
      <c r="G432" s="11" t="str">
        <f t="shared" si="34"/>
        <v>0</v>
      </c>
      <c r="H432" s="15" t="str">
        <f t="shared" si="35"/>
        <v/>
      </c>
    </row>
    <row r="433" spans="2:8" ht="15" x14ac:dyDescent="0.2">
      <c r="B433" s="5" t="s">
        <v>162</v>
      </c>
      <c r="C433" s="38">
        <v>1</v>
      </c>
      <c r="D433" s="38">
        <v>1</v>
      </c>
      <c r="E433" s="12">
        <f t="shared" si="32"/>
        <v>5.6497175141242938E-3</v>
      </c>
      <c r="F433" s="12">
        <f t="shared" si="33"/>
        <v>1.4771048744460858E-3</v>
      </c>
      <c r="G433" s="11">
        <f t="shared" si="34"/>
        <v>0</v>
      </c>
      <c r="H433" s="15">
        <f t="shared" si="35"/>
        <v>0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0</v>
      </c>
      <c r="D437" s="38">
        <v>4</v>
      </c>
      <c r="E437" s="12" t="str">
        <f t="shared" si="32"/>
        <v/>
      </c>
      <c r="F437" s="12">
        <f t="shared" si="33"/>
        <v>5.9084194977843431E-3</v>
      </c>
      <c r="G437" s="11" t="str">
        <f t="shared" si="34"/>
        <v>0</v>
      </c>
      <c r="H437" s="15" t="str">
        <f t="shared" si="35"/>
        <v/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3</v>
      </c>
      <c r="E441" s="12" t="str">
        <f t="shared" si="32"/>
        <v/>
      </c>
      <c r="F441" s="12">
        <f t="shared" si="33"/>
        <v>4.4313146233382573E-3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0</v>
      </c>
      <c r="D448" s="38">
        <v>0</v>
      </c>
      <c r="E448" s="12" t="str">
        <f t="shared" si="32"/>
        <v/>
      </c>
      <c r="F448" s="12" t="str">
        <f t="shared" si="33"/>
        <v/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0</v>
      </c>
      <c r="D458" s="38">
        <v>0</v>
      </c>
      <c r="E458" s="12" t="str">
        <f t="shared" si="32"/>
        <v/>
      </c>
      <c r="F458" s="12" t="str">
        <f t="shared" si="33"/>
        <v/>
      </c>
      <c r="G458" s="11" t="str">
        <f t="shared" si="34"/>
        <v>0</v>
      </c>
      <c r="H458" s="15" t="str">
        <f t="shared" si="35"/>
        <v/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0</v>
      </c>
      <c r="D460" s="38">
        <v>13</v>
      </c>
      <c r="E460" s="12" t="str">
        <f t="shared" si="32"/>
        <v/>
      </c>
      <c r="F460" s="12">
        <f t="shared" si="33"/>
        <v>1.9202363367799114E-2</v>
      </c>
      <c r="G460" s="11" t="str">
        <f t="shared" si="34"/>
        <v>0</v>
      </c>
      <c r="H460" s="15" t="str">
        <f t="shared" si="35"/>
        <v/>
      </c>
    </row>
    <row r="461" spans="2:8" ht="30" x14ac:dyDescent="0.2">
      <c r="B461" s="5" t="s">
        <v>173</v>
      </c>
      <c r="C461" s="38">
        <v>0</v>
      </c>
      <c r="D461" s="38">
        <v>1</v>
      </c>
      <c r="E461" s="12" t="str">
        <f t="shared" si="32"/>
        <v/>
      </c>
      <c r="F461" s="12">
        <f t="shared" si="33"/>
        <v>1.4771048744460858E-3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0</v>
      </c>
      <c r="D463" s="38">
        <v>13</v>
      </c>
      <c r="E463" s="12" t="str">
        <f t="shared" si="32"/>
        <v/>
      </c>
      <c r="F463" s="12">
        <f t="shared" si="33"/>
        <v>1.9202363367799114E-2</v>
      </c>
      <c r="G463" s="11" t="str">
        <f t="shared" si="34"/>
        <v>0</v>
      </c>
      <c r="H463" s="15" t="str">
        <f t="shared" si="35"/>
        <v/>
      </c>
    </row>
    <row r="464" spans="2:8" ht="15" x14ac:dyDescent="0.2">
      <c r="B464" s="5" t="s">
        <v>478</v>
      </c>
      <c r="C464" s="38">
        <v>1</v>
      </c>
      <c r="D464" s="38">
        <v>2</v>
      </c>
      <c r="E464" s="12">
        <f t="shared" si="32"/>
        <v>5.6497175141242938E-3</v>
      </c>
      <c r="F464" s="12">
        <f t="shared" si="33"/>
        <v>2.9542097488921715E-3</v>
      </c>
      <c r="G464" s="11">
        <f t="shared" si="34"/>
        <v>1</v>
      </c>
      <c r="H464" s="15">
        <f t="shared" si="35"/>
        <v>5.6497175141242938E-3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0</v>
      </c>
      <c r="E467" s="12" t="str">
        <f t="shared" si="32"/>
        <v/>
      </c>
      <c r="F467" s="12" t="str">
        <f t="shared" si="33"/>
        <v/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0</v>
      </c>
      <c r="E471" s="12" t="str">
        <f t="shared" si="32"/>
        <v/>
      </c>
      <c r="F471" s="12" t="str">
        <f t="shared" si="33"/>
        <v/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0</v>
      </c>
      <c r="E473" s="12" t="str">
        <f t="shared" si="32"/>
        <v/>
      </c>
      <c r="F473" s="12" t="str">
        <f t="shared" si="33"/>
        <v/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2</v>
      </c>
      <c r="E475" s="12" t="str">
        <f t="shared" si="32"/>
        <v/>
      </c>
      <c r="F475" s="12">
        <f t="shared" si="33"/>
        <v>2.9542097488921715E-3</v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10</v>
      </c>
      <c r="E478" s="12" t="str">
        <f t="shared" si="32"/>
        <v/>
      </c>
      <c r="F478" s="12">
        <f t="shared" si="33"/>
        <v>1.4771048744460856E-2</v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0</v>
      </c>
      <c r="D483" s="38">
        <v>15</v>
      </c>
      <c r="E483" s="12" t="str">
        <f t="shared" si="32"/>
        <v/>
      </c>
      <c r="F483" s="12">
        <f t="shared" si="33"/>
        <v>2.2156573116691284E-2</v>
      </c>
      <c r="G483" s="11" t="str">
        <f t="shared" si="34"/>
        <v>0</v>
      </c>
      <c r="H483" s="15" t="str">
        <f t="shared" si="35"/>
        <v/>
      </c>
    </row>
    <row r="484" spans="2:8" ht="30" x14ac:dyDescent="0.2">
      <c r="B484" s="5" t="s">
        <v>184</v>
      </c>
      <c r="C484" s="38">
        <v>0</v>
      </c>
      <c r="D484" s="38">
        <v>1</v>
      </c>
      <c r="E484" s="12" t="str">
        <f t="shared" si="32"/>
        <v/>
      </c>
      <c r="F484" s="12">
        <f t="shared" si="33"/>
        <v>1.4771048744460858E-3</v>
      </c>
      <c r="G484" s="11" t="str">
        <f t="shared" si="34"/>
        <v>0</v>
      </c>
      <c r="H484" s="15" t="str">
        <f t="shared" si="35"/>
        <v/>
      </c>
    </row>
    <row r="485" spans="2:8" ht="15" x14ac:dyDescent="0.2">
      <c r="B485" s="5" t="s">
        <v>443</v>
      </c>
      <c r="C485" s="38">
        <v>1</v>
      </c>
      <c r="D485" s="38">
        <v>9</v>
      </c>
      <c r="E485" s="12">
        <f t="shared" si="32"/>
        <v>5.6497175141242938E-3</v>
      </c>
      <c r="F485" s="12">
        <f t="shared" si="33"/>
        <v>1.3293943870014771E-2</v>
      </c>
      <c r="G485" s="11">
        <f t="shared" si="34"/>
        <v>8</v>
      </c>
      <c r="H485" s="15">
        <f t="shared" si="35"/>
        <v>4.519774011299435E-2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4</v>
      </c>
      <c r="D491" s="38">
        <v>10</v>
      </c>
      <c r="E491" s="12">
        <f t="shared" si="36"/>
        <v>2.2598870056497175E-2</v>
      </c>
      <c r="F491" s="12">
        <f t="shared" si="37"/>
        <v>1.4771048744460856E-2</v>
      </c>
      <c r="G491" s="11">
        <f t="shared" si="38"/>
        <v>1.5</v>
      </c>
      <c r="H491" s="15">
        <f t="shared" si="39"/>
        <v>3.3898305084745763E-2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0</v>
      </c>
      <c r="D493" s="38">
        <v>0</v>
      </c>
      <c r="E493" s="12" t="str">
        <f t="shared" si="36"/>
        <v/>
      </c>
      <c r="F493" s="12" t="str">
        <f t="shared" si="37"/>
        <v/>
      </c>
      <c r="G493" s="11" t="str">
        <f t="shared" si="38"/>
        <v>0</v>
      </c>
      <c r="H493" s="15" t="str">
        <f t="shared" si="39"/>
        <v/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0</v>
      </c>
      <c r="D495" s="38">
        <v>0</v>
      </c>
      <c r="E495" s="12" t="str">
        <f t="shared" si="36"/>
        <v/>
      </c>
      <c r="F495" s="12" t="str">
        <f t="shared" si="37"/>
        <v/>
      </c>
      <c r="G495" s="11" t="str">
        <f t="shared" si="38"/>
        <v>0</v>
      </c>
      <c r="H495" s="15" t="str">
        <f t="shared" si="39"/>
        <v/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329</v>
      </c>
      <c r="D505" s="34">
        <f>SUM(D506:D530)</f>
        <v>418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0.27051671732522797</v>
      </c>
      <c r="H505" s="36">
        <f>+IF(OR(AND(E505=""),(G505="")),"",E505*G505)</f>
        <v>0.27051671732522797</v>
      </c>
    </row>
    <row r="506" spans="2:8" ht="15" x14ac:dyDescent="0.2">
      <c r="B506" s="37" t="s">
        <v>454</v>
      </c>
      <c r="C506" s="38">
        <v>0</v>
      </c>
      <c r="D506" s="38">
        <v>0</v>
      </c>
      <c r="E506" s="40" t="str">
        <f>+IF(C506=0,"",C506/C$505)</f>
        <v/>
      </c>
      <c r="F506" s="40" t="str">
        <f>+IF(D506=0,"",D506/D$505)</f>
        <v/>
      </c>
      <c r="G506" s="30" t="str">
        <f>+IF(OR(AND(D506=0),(C506=0)),"0",((D506-C506)/C506))</f>
        <v>0</v>
      </c>
      <c r="H506" s="31" t="str">
        <f>+IF(OR(AND(E506=""),(G506="")),"",E506*G506)</f>
        <v/>
      </c>
    </row>
    <row r="507" spans="2:8" ht="15" x14ac:dyDescent="0.2">
      <c r="B507" s="5" t="s">
        <v>187</v>
      </c>
      <c r="C507" s="38">
        <v>2</v>
      </c>
      <c r="D507" s="38">
        <v>14</v>
      </c>
      <c r="E507" s="12">
        <f t="shared" ref="E507:E530" si="40">+IF(C507=0,"",C507/C$505)</f>
        <v>6.0790273556231003E-3</v>
      </c>
      <c r="F507" s="12">
        <f t="shared" ref="F507:F530" si="41">+IF(D507=0,"",D507/D$505)</f>
        <v>3.3492822966507178E-2</v>
      </c>
      <c r="G507" s="11">
        <f t="shared" ref="G507:G530" si="42">+IF(OR(AND(D507=0),(C507=0)),"0",((D507-C507)/C507))</f>
        <v>6</v>
      </c>
      <c r="H507" s="15">
        <f t="shared" ref="H507:H530" si="43">+IF(OR(AND(E507=""),(G507="")),"",E507*G507)</f>
        <v>3.64741641337386E-2</v>
      </c>
    </row>
    <row r="508" spans="2:8" ht="15" x14ac:dyDescent="0.2">
      <c r="B508" s="5" t="s">
        <v>455</v>
      </c>
      <c r="C508" s="38">
        <v>195</v>
      </c>
      <c r="D508" s="38">
        <v>122</v>
      </c>
      <c r="E508" s="12">
        <f t="shared" si="40"/>
        <v>0.59270516717325228</v>
      </c>
      <c r="F508" s="12">
        <f t="shared" si="41"/>
        <v>0.291866028708134</v>
      </c>
      <c r="G508" s="11">
        <f t="shared" si="42"/>
        <v>-0.37435897435897436</v>
      </c>
      <c r="H508" s="15">
        <f t="shared" si="43"/>
        <v>-0.22188449848024316</v>
      </c>
    </row>
    <row r="509" spans="2:8" ht="15" x14ac:dyDescent="0.2">
      <c r="B509" s="5" t="s">
        <v>456</v>
      </c>
      <c r="C509" s="38">
        <v>6</v>
      </c>
      <c r="D509" s="38">
        <v>92</v>
      </c>
      <c r="E509" s="12">
        <f t="shared" si="40"/>
        <v>1.82370820668693E-2</v>
      </c>
      <c r="F509" s="12">
        <f t="shared" si="41"/>
        <v>0.22009569377990432</v>
      </c>
      <c r="G509" s="11">
        <f t="shared" si="42"/>
        <v>14.333333333333334</v>
      </c>
      <c r="H509" s="15">
        <f t="shared" si="43"/>
        <v>0.26139817629179329</v>
      </c>
    </row>
    <row r="510" spans="2:8" ht="15" x14ac:dyDescent="0.2">
      <c r="B510" s="5" t="s">
        <v>188</v>
      </c>
      <c r="C510" s="38">
        <v>1</v>
      </c>
      <c r="D510" s="38">
        <v>0</v>
      </c>
      <c r="E510" s="12">
        <f t="shared" si="40"/>
        <v>3.0395136778115501E-3</v>
      </c>
      <c r="F510" s="12" t="str">
        <f t="shared" si="41"/>
        <v/>
      </c>
      <c r="G510" s="11" t="str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1</v>
      </c>
      <c r="D512" s="38">
        <v>1</v>
      </c>
      <c r="E512" s="12">
        <f t="shared" si="40"/>
        <v>3.0395136778115501E-3</v>
      </c>
      <c r="F512" s="12">
        <f t="shared" si="41"/>
        <v>2.3923444976076554E-3</v>
      </c>
      <c r="G512" s="11">
        <f t="shared" si="42"/>
        <v>0</v>
      </c>
      <c r="H512" s="15">
        <f t="shared" si="43"/>
        <v>0</v>
      </c>
    </row>
    <row r="513" spans="2:8" ht="15" x14ac:dyDescent="0.2">
      <c r="B513" s="5" t="s">
        <v>457</v>
      </c>
      <c r="C513" s="38">
        <v>0</v>
      </c>
      <c r="D513" s="38">
        <v>1</v>
      </c>
      <c r="E513" s="12" t="str">
        <f t="shared" si="40"/>
        <v/>
      </c>
      <c r="F513" s="12">
        <f t="shared" si="41"/>
        <v>2.3923444976076554E-3</v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6</v>
      </c>
      <c r="E514" s="12" t="str">
        <f t="shared" si="40"/>
        <v/>
      </c>
      <c r="F514" s="12">
        <f t="shared" si="41"/>
        <v>1.4354066985645933E-2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1</v>
      </c>
      <c r="D515" s="38">
        <v>1</v>
      </c>
      <c r="E515" s="12">
        <f t="shared" si="40"/>
        <v>3.0395136778115501E-3</v>
      </c>
      <c r="F515" s="12">
        <f t="shared" si="41"/>
        <v>2.3923444976076554E-3</v>
      </c>
      <c r="G515" s="11">
        <f t="shared" si="42"/>
        <v>0</v>
      </c>
      <c r="H515" s="15">
        <f t="shared" si="43"/>
        <v>0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2</v>
      </c>
      <c r="D517" s="38">
        <v>89</v>
      </c>
      <c r="E517" s="12">
        <f t="shared" si="40"/>
        <v>6.0790273556231003E-3</v>
      </c>
      <c r="F517" s="12">
        <f t="shared" si="41"/>
        <v>0.21291866028708134</v>
      </c>
      <c r="G517" s="11">
        <f t="shared" si="42"/>
        <v>43.5</v>
      </c>
      <c r="H517" s="15">
        <f t="shared" si="43"/>
        <v>0.26443768996960487</v>
      </c>
    </row>
    <row r="518" spans="2:8" ht="15" x14ac:dyDescent="0.2">
      <c r="B518" s="5" t="s">
        <v>190</v>
      </c>
      <c r="C518" s="38">
        <v>0</v>
      </c>
      <c r="D518" s="38">
        <v>16</v>
      </c>
      <c r="E518" s="12" t="str">
        <f t="shared" si="40"/>
        <v/>
      </c>
      <c r="F518" s="12">
        <f t="shared" si="41"/>
        <v>3.8277511961722487E-2</v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0</v>
      </c>
      <c r="D519" s="38">
        <v>0</v>
      </c>
      <c r="E519" s="12" t="str">
        <f t="shared" si="40"/>
        <v/>
      </c>
      <c r="F519" s="12" t="str">
        <f t="shared" si="41"/>
        <v/>
      </c>
      <c r="G519" s="11" t="str">
        <f t="shared" si="42"/>
        <v>0</v>
      </c>
      <c r="H519" s="15" t="str">
        <f t="shared" si="43"/>
        <v/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18</v>
      </c>
      <c r="D521" s="38">
        <v>52</v>
      </c>
      <c r="E521" s="12">
        <f t="shared" si="40"/>
        <v>5.4711246200607903E-2</v>
      </c>
      <c r="F521" s="12">
        <f t="shared" si="41"/>
        <v>0.12440191387559808</v>
      </c>
      <c r="G521" s="11">
        <f t="shared" si="42"/>
        <v>1.8888888888888888</v>
      </c>
      <c r="H521" s="15">
        <f t="shared" si="43"/>
        <v>0.10334346504559271</v>
      </c>
    </row>
    <row r="522" spans="2:8" ht="25.5" customHeight="1" x14ac:dyDescent="0.2">
      <c r="B522" s="5" t="s">
        <v>193</v>
      </c>
      <c r="C522" s="38">
        <v>0</v>
      </c>
      <c r="D522" s="38">
        <v>5</v>
      </c>
      <c r="E522" s="12" t="str">
        <f t="shared" si="40"/>
        <v/>
      </c>
      <c r="F522" s="12">
        <f t="shared" si="41"/>
        <v>1.1961722488038277E-2</v>
      </c>
      <c r="G522" s="11" t="str">
        <f t="shared" si="42"/>
        <v>0</v>
      </c>
      <c r="H522" s="15" t="str">
        <f t="shared" si="43"/>
        <v/>
      </c>
    </row>
    <row r="523" spans="2:8" ht="13.5" customHeight="1" x14ac:dyDescent="0.2">
      <c r="B523" s="5" t="s">
        <v>462</v>
      </c>
      <c r="C523" s="38">
        <v>24</v>
      </c>
      <c r="D523" s="38">
        <v>0</v>
      </c>
      <c r="E523" s="12">
        <f t="shared" si="40"/>
        <v>7.29483282674772E-2</v>
      </c>
      <c r="F523" s="12" t="str">
        <f t="shared" si="41"/>
        <v/>
      </c>
      <c r="G523" s="11" t="str">
        <f t="shared" si="42"/>
        <v>0</v>
      </c>
      <c r="H523" s="15">
        <f t="shared" si="43"/>
        <v>0</v>
      </c>
    </row>
    <row r="524" spans="2:8" ht="12" customHeight="1" x14ac:dyDescent="0.2">
      <c r="B524" s="5" t="s">
        <v>194</v>
      </c>
      <c r="C524" s="38">
        <v>0</v>
      </c>
      <c r="D524" s="38">
        <v>0</v>
      </c>
      <c r="E524" s="12" t="str">
        <f t="shared" si="40"/>
        <v/>
      </c>
      <c r="F524" s="12" t="str">
        <f t="shared" si="41"/>
        <v/>
      </c>
      <c r="G524" s="11" t="str">
        <f t="shared" si="42"/>
        <v>0</v>
      </c>
      <c r="H524" s="15" t="str">
        <f t="shared" si="43"/>
        <v/>
      </c>
    </row>
    <row r="525" spans="2:8" ht="13.5" customHeight="1" x14ac:dyDescent="0.2">
      <c r="B525" s="5" t="s">
        <v>195</v>
      </c>
      <c r="C525" s="38">
        <v>0</v>
      </c>
      <c r="D525" s="38">
        <v>0</v>
      </c>
      <c r="E525" s="12" t="str">
        <f t="shared" si="40"/>
        <v/>
      </c>
      <c r="F525" s="12" t="str">
        <f t="shared" si="41"/>
        <v/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0</v>
      </c>
      <c r="D526" s="38">
        <v>19</v>
      </c>
      <c r="E526" s="12" t="str">
        <f t="shared" si="40"/>
        <v/>
      </c>
      <c r="F526" s="12">
        <f t="shared" si="41"/>
        <v>4.5454545454545456E-2</v>
      </c>
      <c r="G526" s="11" t="str">
        <f t="shared" si="42"/>
        <v>0</v>
      </c>
      <c r="H526" s="15" t="str">
        <f t="shared" si="43"/>
        <v/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73</v>
      </c>
      <c r="D529" s="38">
        <v>0</v>
      </c>
      <c r="E529" s="12">
        <f t="shared" si="40"/>
        <v>0.22188449848024316</v>
      </c>
      <c r="F529" s="12" t="str">
        <f t="shared" si="41"/>
        <v/>
      </c>
      <c r="G529" s="11" t="str">
        <f t="shared" si="42"/>
        <v>0</v>
      </c>
      <c r="H529" s="15">
        <f t="shared" si="43"/>
        <v>0</v>
      </c>
    </row>
    <row r="530" spans="2:8" ht="15" x14ac:dyDescent="0.2">
      <c r="B530" s="5" t="s">
        <v>467</v>
      </c>
      <c r="C530" s="38">
        <v>6</v>
      </c>
      <c r="D530" s="38">
        <v>0</v>
      </c>
      <c r="E530" s="12">
        <f t="shared" si="40"/>
        <v>1.82370820668693E-2</v>
      </c>
      <c r="F530" s="12" t="str">
        <f t="shared" si="41"/>
        <v/>
      </c>
      <c r="G530" s="11" t="str">
        <f t="shared" si="42"/>
        <v>0</v>
      </c>
      <c r="H530" s="15">
        <f t="shared" si="43"/>
        <v>0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536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513</v>
      </c>
      <c r="C8" s="33">
        <f>+C18+C70+C151+C294+C505</f>
        <v>7672</v>
      </c>
      <c r="D8" s="34">
        <f>+D18+D70+D151+D294+D505</f>
        <v>9003</v>
      </c>
      <c r="E8" s="35">
        <f>SUM(E9:E13)</f>
        <v>1</v>
      </c>
      <c r="F8" s="35">
        <f>SUM(F9:F13)</f>
        <v>1</v>
      </c>
      <c r="G8" s="35">
        <f>+(D8-C8)/C8</f>
        <v>0.17348800834202294</v>
      </c>
      <c r="H8" s="36">
        <f>+E8*G8</f>
        <v>0.17348800834202294</v>
      </c>
    </row>
    <row r="9" spans="2:8" x14ac:dyDescent="0.2">
      <c r="B9" s="42" t="str">
        <f>+B18</f>
        <v>Total Vacantes en ocupaciones de nivel Directivo</v>
      </c>
      <c r="C9" s="43">
        <f>+C18</f>
        <v>79</v>
      </c>
      <c r="D9" s="43">
        <f>+D18</f>
        <v>117</v>
      </c>
      <c r="E9" s="44">
        <f>C9/$C$8</f>
        <v>1.029718456725756E-2</v>
      </c>
      <c r="F9" s="44">
        <f>D9/$D$8</f>
        <v>1.299566811062979E-2</v>
      </c>
      <c r="G9" s="45">
        <f>+IF(OR(AND(D9=0),(C9=0)),"0",((D9-C9)/C9))</f>
        <v>0.48101265822784811</v>
      </c>
      <c r="H9" s="46">
        <f>+IF(OR(AND(E9=""),(G9="")),"",E9*G9)</f>
        <v>4.9530761209593327E-3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758</v>
      </c>
      <c r="D10" s="24">
        <f>+D70</f>
        <v>799</v>
      </c>
      <c r="E10" s="25">
        <f>C10/$C$8</f>
        <v>9.8800834202294061E-2</v>
      </c>
      <c r="F10" s="25">
        <f>D10/$D$8</f>
        <v>8.874819504609574E-2</v>
      </c>
      <c r="G10" s="11">
        <f>+IF(OR(AND(D10=0),(C10=0)),"0",((D10-C10)/C10))</f>
        <v>5.4089709762532981E-2</v>
      </c>
      <c r="H10" s="48">
        <f>+IF(OR(AND(E10=""),(G10="")),"",E10*G10)</f>
        <v>5.3441084462982277E-3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1331</v>
      </c>
      <c r="D11" s="24">
        <f>+D151</f>
        <v>2047</v>
      </c>
      <c r="E11" s="25">
        <f>C11/$C$8</f>
        <v>0.17348800834202294</v>
      </c>
      <c r="F11" s="25">
        <f>D11/$D$8</f>
        <v>0.22736865489281349</v>
      </c>
      <c r="G11" s="11">
        <f>+IF(OR(AND(D11=0),(C11=0)),"0",((D11-C11)/C11))</f>
        <v>0.53794139744552971</v>
      </c>
      <c r="H11" s="48">
        <f>+IF(OR(AND(E11=""),(G11="")),"",E11*G11)</f>
        <v>9.3326381647549542E-2</v>
      </c>
    </row>
    <row r="12" spans="2:8" x14ac:dyDescent="0.2">
      <c r="B12" s="47" t="str">
        <f>+B294</f>
        <v>Total Vacantes  en ocupaciones de nivel Calificados</v>
      </c>
      <c r="C12" s="24">
        <f>+C294</f>
        <v>4887</v>
      </c>
      <c r="D12" s="24">
        <f>+D294</f>
        <v>4637</v>
      </c>
      <c r="E12" s="25">
        <f>C12/$C$8</f>
        <v>0.63699165797705948</v>
      </c>
      <c r="F12" s="25">
        <f>D12/$D$8</f>
        <v>0.51505053870931916</v>
      </c>
      <c r="G12" s="11">
        <f>+IF(OR(AND(D12=0),(C12=0)),"0",((D12-C12)/C12))</f>
        <v>-5.1156128504194799E-2</v>
      </c>
      <c r="H12" s="48">
        <f>+IF(OR(AND(E12=""),(G12="")),"",E12*G12)</f>
        <v>-3.2586027111574559E-2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617</v>
      </c>
      <c r="D13" s="50">
        <f>+D505</f>
        <v>1403</v>
      </c>
      <c r="E13" s="51">
        <f>C13/$C$8</f>
        <v>8.0422314911366005E-2</v>
      </c>
      <c r="F13" s="51">
        <f>D13/$D$8</f>
        <v>0.15583694324114183</v>
      </c>
      <c r="G13" s="52">
        <f>+IF(OR(AND(D13=0),(C13=0)),"0",((D13-C13)/C13))</f>
        <v>1.2739059967585089</v>
      </c>
      <c r="H13" s="53">
        <f>+IF(OR(AND(E13=""),(G13="")),"",E13*G13)</f>
        <v>0.10245046923879041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79</v>
      </c>
      <c r="D18" s="34">
        <f>SUM(D19:D64)</f>
        <v>117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0.48101265822784811</v>
      </c>
      <c r="H18" s="36">
        <f>+IF(OR(AND(E18=""),(G18="")),"",E18*G18)</f>
        <v>0.48101265822784811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1</v>
      </c>
      <c r="E20" s="10" t="str">
        <f t="shared" ref="E20:E64" si="0">+IF(C20=0,"",C20/C$18)</f>
        <v/>
      </c>
      <c r="F20" s="10">
        <f t="shared" ref="F20:F64" si="1">+IF(D20=0,"",D20/D$18)</f>
        <v>8.5470085470085479E-3</v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2</v>
      </c>
      <c r="D23" s="38">
        <v>4</v>
      </c>
      <c r="E23" s="10">
        <f t="shared" si="0"/>
        <v>2.5316455696202531E-2</v>
      </c>
      <c r="F23" s="10">
        <f t="shared" si="1"/>
        <v>3.4188034188034191E-2</v>
      </c>
      <c r="G23" s="11">
        <f t="shared" si="2"/>
        <v>1</v>
      </c>
      <c r="H23" s="15">
        <f t="shared" si="3"/>
        <v>2.5316455696202531E-2</v>
      </c>
    </row>
    <row r="24" spans="2:8" ht="20.100000000000001" customHeight="1" x14ac:dyDescent="0.2">
      <c r="B24" s="5" t="s">
        <v>199</v>
      </c>
      <c r="C24" s="38">
        <v>0</v>
      </c>
      <c r="D24" s="38">
        <v>0</v>
      </c>
      <c r="E24" s="10" t="str">
        <f t="shared" si="0"/>
        <v/>
      </c>
      <c r="F24" s="10" t="str">
        <f t="shared" si="1"/>
        <v/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7</v>
      </c>
      <c r="D25" s="38">
        <v>6</v>
      </c>
      <c r="E25" s="10">
        <f t="shared" si="0"/>
        <v>8.8607594936708861E-2</v>
      </c>
      <c r="F25" s="10">
        <f t="shared" si="1"/>
        <v>5.128205128205128E-2</v>
      </c>
      <c r="G25" s="11">
        <f t="shared" si="2"/>
        <v>-0.14285714285714285</v>
      </c>
      <c r="H25" s="15">
        <f t="shared" si="3"/>
        <v>-1.2658227848101266E-2</v>
      </c>
    </row>
    <row r="26" spans="2:8" ht="20.100000000000001" customHeight="1" x14ac:dyDescent="0.2">
      <c r="B26" s="5" t="s">
        <v>6</v>
      </c>
      <c r="C26" s="38">
        <v>5</v>
      </c>
      <c r="D26" s="38">
        <v>18</v>
      </c>
      <c r="E26" s="10">
        <f t="shared" si="0"/>
        <v>6.3291139240506333E-2</v>
      </c>
      <c r="F26" s="10">
        <f t="shared" si="1"/>
        <v>0.15384615384615385</v>
      </c>
      <c r="G26" s="11">
        <f t="shared" si="2"/>
        <v>2.6</v>
      </c>
      <c r="H26" s="15">
        <f t="shared" si="3"/>
        <v>0.16455696202531647</v>
      </c>
    </row>
    <row r="27" spans="2:8" ht="20.100000000000001" customHeight="1" x14ac:dyDescent="0.2">
      <c r="B27" s="5" t="s">
        <v>3</v>
      </c>
      <c r="C27" s="38">
        <v>12</v>
      </c>
      <c r="D27" s="38">
        <v>1</v>
      </c>
      <c r="E27" s="10">
        <f t="shared" si="0"/>
        <v>0.15189873417721519</v>
      </c>
      <c r="F27" s="10">
        <f t="shared" si="1"/>
        <v>8.5470085470085479E-3</v>
      </c>
      <c r="G27" s="11">
        <f t="shared" si="2"/>
        <v>-0.91666666666666663</v>
      </c>
      <c r="H27" s="15">
        <f t="shared" si="3"/>
        <v>-0.13924050632911392</v>
      </c>
    </row>
    <row r="28" spans="2:8" ht="20.100000000000001" customHeight="1" x14ac:dyDescent="0.2">
      <c r="B28" s="5" t="s">
        <v>5</v>
      </c>
      <c r="C28" s="38">
        <v>5</v>
      </c>
      <c r="D28" s="38">
        <v>46</v>
      </c>
      <c r="E28" s="10">
        <f t="shared" si="0"/>
        <v>6.3291139240506333E-2</v>
      </c>
      <c r="F28" s="10">
        <f t="shared" si="1"/>
        <v>0.39316239316239315</v>
      </c>
      <c r="G28" s="11">
        <f t="shared" si="2"/>
        <v>8.1999999999999993</v>
      </c>
      <c r="H28" s="15">
        <f t="shared" si="3"/>
        <v>0.51898734177215189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2</v>
      </c>
      <c r="D30" s="38">
        <v>0</v>
      </c>
      <c r="E30" s="10">
        <f t="shared" si="0"/>
        <v>2.5316455696202531E-2</v>
      </c>
      <c r="F30" s="10" t="str">
        <f t="shared" si="1"/>
        <v/>
      </c>
      <c r="G30" s="11" t="str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4</v>
      </c>
      <c r="D34" s="38">
        <v>1</v>
      </c>
      <c r="E34" s="10">
        <f t="shared" si="0"/>
        <v>5.0632911392405063E-2</v>
      </c>
      <c r="F34" s="10">
        <f t="shared" si="1"/>
        <v>8.5470085470085479E-3</v>
      </c>
      <c r="G34" s="11">
        <f t="shared" si="2"/>
        <v>-0.75</v>
      </c>
      <c r="H34" s="15">
        <f t="shared" si="3"/>
        <v>-3.7974683544303799E-2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8.5470085470085479E-3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0</v>
      </c>
      <c r="E42" s="10" t="str">
        <f t="shared" si="0"/>
        <v/>
      </c>
      <c r="F42" s="10" t="str">
        <f t="shared" si="1"/>
        <v/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1</v>
      </c>
      <c r="E43" s="10" t="str">
        <f t="shared" si="0"/>
        <v/>
      </c>
      <c r="F43" s="10">
        <f t="shared" si="1"/>
        <v>8.5470085470085479E-3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17</v>
      </c>
      <c r="D48" s="38">
        <v>12</v>
      </c>
      <c r="E48" s="10">
        <f t="shared" si="0"/>
        <v>0.21518987341772153</v>
      </c>
      <c r="F48" s="10">
        <f t="shared" si="1"/>
        <v>0.10256410256410256</v>
      </c>
      <c r="G48" s="11">
        <f t="shared" si="2"/>
        <v>-0.29411764705882354</v>
      </c>
      <c r="H48" s="15">
        <f t="shared" si="3"/>
        <v>-6.3291139240506333E-2</v>
      </c>
    </row>
    <row r="49" spans="2:8" ht="20.100000000000001" customHeight="1" x14ac:dyDescent="0.2">
      <c r="B49" s="5" t="s">
        <v>16</v>
      </c>
      <c r="C49" s="38">
        <v>1</v>
      </c>
      <c r="D49" s="38">
        <v>1</v>
      </c>
      <c r="E49" s="10">
        <f t="shared" si="0"/>
        <v>1.2658227848101266E-2</v>
      </c>
      <c r="F49" s="10">
        <f t="shared" si="1"/>
        <v>8.5470085470085479E-3</v>
      </c>
      <c r="G49" s="11">
        <f t="shared" si="2"/>
        <v>0</v>
      </c>
      <c r="H49" s="15">
        <f t="shared" si="3"/>
        <v>0</v>
      </c>
    </row>
    <row r="50" spans="2:8" ht="20.100000000000001" customHeight="1" x14ac:dyDescent="0.2">
      <c r="B50" s="5" t="s">
        <v>15</v>
      </c>
      <c r="C50" s="38">
        <v>0</v>
      </c>
      <c r="D50" s="38">
        <v>2</v>
      </c>
      <c r="E50" s="10" t="str">
        <f t="shared" si="0"/>
        <v/>
      </c>
      <c r="F50" s="10">
        <f t="shared" si="1"/>
        <v>1.7094017094017096E-2</v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1</v>
      </c>
      <c r="E51" s="10" t="str">
        <f t="shared" si="0"/>
        <v/>
      </c>
      <c r="F51" s="10">
        <f t="shared" si="1"/>
        <v>8.5470085470085479E-3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2</v>
      </c>
      <c r="D52" s="38">
        <v>1</v>
      </c>
      <c r="E52" s="10">
        <f t="shared" si="0"/>
        <v>2.5316455696202531E-2</v>
      </c>
      <c r="F52" s="10">
        <f t="shared" si="1"/>
        <v>8.5470085470085479E-3</v>
      </c>
      <c r="G52" s="11">
        <f t="shared" si="2"/>
        <v>-0.5</v>
      </c>
      <c r="H52" s="15">
        <f t="shared" si="3"/>
        <v>-1.2658227848101266E-2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1</v>
      </c>
      <c r="E59" s="10" t="str">
        <f t="shared" si="0"/>
        <v/>
      </c>
      <c r="F59" s="10">
        <f t="shared" si="1"/>
        <v>8.5470085470085479E-3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9</v>
      </c>
      <c r="D60" s="38">
        <v>13</v>
      </c>
      <c r="E60" s="10">
        <f t="shared" si="0"/>
        <v>0.11392405063291139</v>
      </c>
      <c r="F60" s="10">
        <f t="shared" si="1"/>
        <v>0.1111111111111111</v>
      </c>
      <c r="G60" s="11">
        <f t="shared" si="2"/>
        <v>0.44444444444444442</v>
      </c>
      <c r="H60" s="15">
        <f t="shared" si="3"/>
        <v>5.0632911392405056E-2</v>
      </c>
    </row>
    <row r="61" spans="2:8" ht="20.100000000000001" customHeight="1" x14ac:dyDescent="0.2">
      <c r="B61" s="5" t="s">
        <v>219</v>
      </c>
      <c r="C61" s="38">
        <v>0</v>
      </c>
      <c r="D61" s="38">
        <v>1</v>
      </c>
      <c r="E61" s="10" t="str">
        <f t="shared" si="0"/>
        <v/>
      </c>
      <c r="F61" s="10">
        <f t="shared" si="1"/>
        <v>8.5470085470085479E-3</v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5</v>
      </c>
      <c r="D62" s="38">
        <v>3</v>
      </c>
      <c r="E62" s="10">
        <f t="shared" si="0"/>
        <v>6.3291139240506333E-2</v>
      </c>
      <c r="F62" s="10">
        <f t="shared" si="1"/>
        <v>2.564102564102564E-2</v>
      </c>
      <c r="G62" s="11">
        <f t="shared" si="2"/>
        <v>-0.4</v>
      </c>
      <c r="H62" s="15">
        <f t="shared" si="3"/>
        <v>-2.5316455696202535E-2</v>
      </c>
    </row>
    <row r="63" spans="2:8" ht="20.100000000000001" customHeight="1" x14ac:dyDescent="0.2">
      <c r="B63" s="5" t="s">
        <v>220</v>
      </c>
      <c r="C63" s="38">
        <v>8</v>
      </c>
      <c r="D63" s="38">
        <v>2</v>
      </c>
      <c r="E63" s="10">
        <f t="shared" si="0"/>
        <v>0.10126582278481013</v>
      </c>
      <c r="F63" s="10">
        <f t="shared" si="1"/>
        <v>1.7094017094017096E-2</v>
      </c>
      <c r="G63" s="11">
        <f t="shared" si="2"/>
        <v>-0.75</v>
      </c>
      <c r="H63" s="15">
        <f t="shared" si="3"/>
        <v>-7.5949367088607597E-2</v>
      </c>
    </row>
    <row r="64" spans="2:8" ht="20.100000000000001" customHeight="1" x14ac:dyDescent="0.2">
      <c r="B64" s="5" t="s">
        <v>221</v>
      </c>
      <c r="C64" s="38">
        <v>0</v>
      </c>
      <c r="D64" s="38">
        <v>1</v>
      </c>
      <c r="E64" s="10" t="str">
        <f t="shared" si="0"/>
        <v/>
      </c>
      <c r="F64" s="10">
        <f t="shared" si="1"/>
        <v>8.5470085470085479E-3</v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758</v>
      </c>
      <c r="D70" s="34">
        <f>SUM(D71:D145)</f>
        <v>799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5.4089709762532981E-2</v>
      </c>
      <c r="H70" s="36">
        <f>+IF(OR(AND(E70=""),(G70="")),"",E70*G70)</f>
        <v>5.4089709762532981E-2</v>
      </c>
    </row>
    <row r="71" spans="2:8" ht="15" x14ac:dyDescent="0.2">
      <c r="B71" s="37" t="s">
        <v>20</v>
      </c>
      <c r="C71" s="38">
        <v>75</v>
      </c>
      <c r="D71" s="38">
        <v>37</v>
      </c>
      <c r="E71" s="40">
        <f>+IF(C71=0,"",C71/C$70)</f>
        <v>9.894459102902374E-2</v>
      </c>
      <c r="F71" s="40">
        <f>+IF(D71=0,"",D71/D$70)</f>
        <v>4.630788485607009E-2</v>
      </c>
      <c r="G71" s="30">
        <f>+IF(OR(AND(D71=0),(C71=0)),"0",((D71-C71)/C71))</f>
        <v>-0.50666666666666671</v>
      </c>
      <c r="H71" s="31">
        <f>+IF(OR(AND(E71=""),(G71="")),"",E71*G71)</f>
        <v>-5.0131926121372031E-2</v>
      </c>
    </row>
    <row r="72" spans="2:8" ht="15" x14ac:dyDescent="0.2">
      <c r="B72" s="5" t="s">
        <v>21</v>
      </c>
      <c r="C72" s="38">
        <v>4</v>
      </c>
      <c r="D72" s="38">
        <v>1</v>
      </c>
      <c r="E72" s="12">
        <f t="shared" ref="E72:E135" si="4">+IF(C72=0,"",C72/C$70)</f>
        <v>5.2770448548812663E-3</v>
      </c>
      <c r="F72" s="12">
        <f t="shared" ref="F72:F135" si="5">+IF(D72=0,"",D72/D$70)</f>
        <v>1.2515644555694619E-3</v>
      </c>
      <c r="G72" s="11">
        <f t="shared" ref="G72:G135" si="6">+IF(OR(AND(D72=0),(C72=0)),"0",((D72-C72)/C72))</f>
        <v>-0.75</v>
      </c>
      <c r="H72" s="15">
        <f t="shared" ref="H72:H135" si="7">+IF(OR(AND(E72=""),(G72="")),"",E72*G72)</f>
        <v>-3.9577836411609502E-3</v>
      </c>
    </row>
    <row r="73" spans="2:8" ht="15" x14ac:dyDescent="0.2">
      <c r="B73" s="5" t="s">
        <v>22</v>
      </c>
      <c r="C73" s="38">
        <v>18</v>
      </c>
      <c r="D73" s="38">
        <v>33</v>
      </c>
      <c r="E73" s="12">
        <f t="shared" si="4"/>
        <v>2.3746701846965697E-2</v>
      </c>
      <c r="F73" s="12">
        <f t="shared" si="5"/>
        <v>4.130162703379224E-2</v>
      </c>
      <c r="G73" s="11">
        <f t="shared" si="6"/>
        <v>0.83333333333333337</v>
      </c>
      <c r="H73" s="15">
        <f t="shared" si="7"/>
        <v>1.9788918205804747E-2</v>
      </c>
    </row>
    <row r="74" spans="2:8" ht="15" x14ac:dyDescent="0.2">
      <c r="B74" s="5" t="s">
        <v>222</v>
      </c>
      <c r="C74" s="38">
        <v>53</v>
      </c>
      <c r="D74" s="38">
        <v>18</v>
      </c>
      <c r="E74" s="12">
        <f t="shared" si="4"/>
        <v>6.9920844327176782E-2</v>
      </c>
      <c r="F74" s="12">
        <f t="shared" si="5"/>
        <v>2.2528160200250311E-2</v>
      </c>
      <c r="G74" s="11">
        <f t="shared" si="6"/>
        <v>-0.660377358490566</v>
      </c>
      <c r="H74" s="15">
        <f t="shared" si="7"/>
        <v>-4.6174142480211081E-2</v>
      </c>
    </row>
    <row r="75" spans="2:8" ht="15" x14ac:dyDescent="0.2">
      <c r="B75" s="5" t="s">
        <v>23</v>
      </c>
      <c r="C75" s="38">
        <v>6</v>
      </c>
      <c r="D75" s="38">
        <v>46</v>
      </c>
      <c r="E75" s="12">
        <f t="shared" si="4"/>
        <v>7.9155672823219003E-3</v>
      </c>
      <c r="F75" s="12">
        <f t="shared" si="5"/>
        <v>5.7571964956195244E-2</v>
      </c>
      <c r="G75" s="11">
        <f t="shared" si="6"/>
        <v>6.666666666666667</v>
      </c>
      <c r="H75" s="15">
        <f t="shared" si="7"/>
        <v>5.2770448548812673E-2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5</v>
      </c>
      <c r="D77" s="38">
        <v>4</v>
      </c>
      <c r="E77" s="12">
        <f t="shared" si="4"/>
        <v>6.5963060686015833E-3</v>
      </c>
      <c r="F77" s="12">
        <f t="shared" si="5"/>
        <v>5.0062578222778474E-3</v>
      </c>
      <c r="G77" s="11">
        <f t="shared" si="6"/>
        <v>-0.2</v>
      </c>
      <c r="H77" s="15">
        <f t="shared" si="7"/>
        <v>-1.3192612137203168E-3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2</v>
      </c>
      <c r="E80" s="12" t="str">
        <f t="shared" si="4"/>
        <v/>
      </c>
      <c r="F80" s="12">
        <f t="shared" si="5"/>
        <v>2.5031289111389237E-3</v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1</v>
      </c>
      <c r="D81" s="38">
        <v>0</v>
      </c>
      <c r="E81" s="12">
        <f t="shared" si="4"/>
        <v>1.3192612137203166E-3</v>
      </c>
      <c r="F81" s="12" t="str">
        <f t="shared" si="5"/>
        <v/>
      </c>
      <c r="G81" s="11" t="str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2</v>
      </c>
      <c r="D82" s="38">
        <v>2</v>
      </c>
      <c r="E82" s="12">
        <f t="shared" si="4"/>
        <v>2.6385224274406332E-3</v>
      </c>
      <c r="F82" s="12">
        <f t="shared" si="5"/>
        <v>2.5031289111389237E-3</v>
      </c>
      <c r="G82" s="11">
        <f t="shared" si="6"/>
        <v>0</v>
      </c>
      <c r="H82" s="15">
        <f t="shared" si="7"/>
        <v>0</v>
      </c>
    </row>
    <row r="83" spans="2:8" ht="15" x14ac:dyDescent="0.2">
      <c r="B83" s="5" t="s">
        <v>229</v>
      </c>
      <c r="C83" s="38">
        <v>31</v>
      </c>
      <c r="D83" s="38">
        <v>11</v>
      </c>
      <c r="E83" s="12">
        <f t="shared" si="4"/>
        <v>4.0897097625329816E-2</v>
      </c>
      <c r="F83" s="12">
        <f t="shared" si="5"/>
        <v>1.3767209011264081E-2</v>
      </c>
      <c r="G83" s="11">
        <f t="shared" si="6"/>
        <v>-0.64516129032258063</v>
      </c>
      <c r="H83" s="15">
        <f t="shared" si="7"/>
        <v>-2.6385224274406333E-2</v>
      </c>
    </row>
    <row r="84" spans="2:8" ht="15" x14ac:dyDescent="0.2">
      <c r="B84" s="5" t="s">
        <v>230</v>
      </c>
      <c r="C84" s="38">
        <v>7</v>
      </c>
      <c r="D84" s="38">
        <v>13</v>
      </c>
      <c r="E84" s="12">
        <f t="shared" si="4"/>
        <v>9.2348284960422165E-3</v>
      </c>
      <c r="F84" s="12">
        <f t="shared" si="5"/>
        <v>1.6270337922403004E-2</v>
      </c>
      <c r="G84" s="11">
        <f t="shared" si="6"/>
        <v>0.8571428571428571</v>
      </c>
      <c r="H84" s="15">
        <f t="shared" si="7"/>
        <v>7.9155672823218986E-3</v>
      </c>
    </row>
    <row r="85" spans="2:8" ht="15" x14ac:dyDescent="0.2">
      <c r="B85" s="5" t="s">
        <v>28</v>
      </c>
      <c r="C85" s="38">
        <v>10</v>
      </c>
      <c r="D85" s="38">
        <v>10</v>
      </c>
      <c r="E85" s="12">
        <f t="shared" si="4"/>
        <v>1.3192612137203167E-2</v>
      </c>
      <c r="F85" s="12">
        <f t="shared" si="5"/>
        <v>1.2515644555694618E-2</v>
      </c>
      <c r="G85" s="11">
        <f t="shared" si="6"/>
        <v>0</v>
      </c>
      <c r="H85" s="15">
        <f t="shared" si="7"/>
        <v>0</v>
      </c>
    </row>
    <row r="86" spans="2:8" ht="15" x14ac:dyDescent="0.2">
      <c r="B86" s="5" t="s">
        <v>231</v>
      </c>
      <c r="C86" s="38">
        <v>3</v>
      </c>
      <c r="D86" s="38">
        <v>6</v>
      </c>
      <c r="E86" s="12">
        <f t="shared" si="4"/>
        <v>3.9577836411609502E-3</v>
      </c>
      <c r="F86" s="12">
        <f t="shared" si="5"/>
        <v>7.5093867334167707E-3</v>
      </c>
      <c r="G86" s="11">
        <f t="shared" si="6"/>
        <v>1</v>
      </c>
      <c r="H86" s="15">
        <f t="shared" si="7"/>
        <v>3.9577836411609502E-3</v>
      </c>
    </row>
    <row r="87" spans="2:8" ht="15" x14ac:dyDescent="0.2">
      <c r="B87" s="5" t="s">
        <v>232</v>
      </c>
      <c r="C87" s="38">
        <v>0</v>
      </c>
      <c r="D87" s="38">
        <v>3</v>
      </c>
      <c r="E87" s="12" t="str">
        <f t="shared" si="4"/>
        <v/>
      </c>
      <c r="F87" s="12">
        <f t="shared" si="5"/>
        <v>3.7546933667083854E-3</v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40</v>
      </c>
      <c r="D88" s="38">
        <v>20</v>
      </c>
      <c r="E88" s="12">
        <f t="shared" si="4"/>
        <v>5.2770448548812667E-2</v>
      </c>
      <c r="F88" s="12">
        <f t="shared" si="5"/>
        <v>2.5031289111389236E-2</v>
      </c>
      <c r="G88" s="11">
        <f t="shared" si="6"/>
        <v>-0.5</v>
      </c>
      <c r="H88" s="15">
        <f t="shared" si="7"/>
        <v>-2.6385224274406333E-2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1</v>
      </c>
      <c r="D91" s="38">
        <v>0</v>
      </c>
      <c r="E91" s="12">
        <f t="shared" si="4"/>
        <v>1.3192612137203166E-3</v>
      </c>
      <c r="F91" s="12" t="str">
        <f t="shared" si="5"/>
        <v/>
      </c>
      <c r="G91" s="11" t="str">
        <f t="shared" si="6"/>
        <v>0</v>
      </c>
      <c r="H91" s="15">
        <f t="shared" si="7"/>
        <v>0</v>
      </c>
    </row>
    <row r="92" spans="2:8" ht="15" x14ac:dyDescent="0.2">
      <c r="B92" s="5" t="s">
        <v>235</v>
      </c>
      <c r="C92" s="38">
        <v>20</v>
      </c>
      <c r="D92" s="38">
        <v>17</v>
      </c>
      <c r="E92" s="12">
        <f t="shared" si="4"/>
        <v>2.6385224274406333E-2</v>
      </c>
      <c r="F92" s="12">
        <f t="shared" si="5"/>
        <v>2.1276595744680851E-2</v>
      </c>
      <c r="G92" s="11">
        <f t="shared" si="6"/>
        <v>-0.15</v>
      </c>
      <c r="H92" s="15">
        <f t="shared" si="7"/>
        <v>-3.9577836411609502E-3</v>
      </c>
    </row>
    <row r="93" spans="2:8" ht="15" x14ac:dyDescent="0.2">
      <c r="B93" s="5" t="s">
        <v>526</v>
      </c>
      <c r="C93" s="38">
        <v>6</v>
      </c>
      <c r="D93" s="38">
        <v>13</v>
      </c>
      <c r="E93" s="12">
        <f t="shared" si="4"/>
        <v>7.9155672823219003E-3</v>
      </c>
      <c r="F93" s="12">
        <f t="shared" si="5"/>
        <v>1.6270337922403004E-2</v>
      </c>
      <c r="G93" s="11">
        <f t="shared" si="6"/>
        <v>1.1666666666666667</v>
      </c>
      <c r="H93" s="15">
        <f t="shared" si="7"/>
        <v>9.2348284960422182E-3</v>
      </c>
    </row>
    <row r="94" spans="2:8" ht="15" x14ac:dyDescent="0.2">
      <c r="B94" s="5" t="s">
        <v>25</v>
      </c>
      <c r="C94" s="38">
        <v>3</v>
      </c>
      <c r="D94" s="38">
        <v>4</v>
      </c>
      <c r="E94" s="12">
        <f t="shared" si="4"/>
        <v>3.9577836411609502E-3</v>
      </c>
      <c r="F94" s="12">
        <f t="shared" si="5"/>
        <v>5.0062578222778474E-3</v>
      </c>
      <c r="G94" s="11">
        <f t="shared" si="6"/>
        <v>0.33333333333333331</v>
      </c>
      <c r="H94" s="15">
        <f t="shared" si="7"/>
        <v>1.3192612137203166E-3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10</v>
      </c>
      <c r="D98" s="38">
        <v>19</v>
      </c>
      <c r="E98" s="12">
        <f t="shared" si="4"/>
        <v>1.3192612137203167E-2</v>
      </c>
      <c r="F98" s="12">
        <f t="shared" si="5"/>
        <v>2.3779724655819776E-2</v>
      </c>
      <c r="G98" s="11">
        <f t="shared" si="6"/>
        <v>0.9</v>
      </c>
      <c r="H98" s="15">
        <f t="shared" si="7"/>
        <v>1.187335092348285E-2</v>
      </c>
    </row>
    <row r="99" spans="2:8" ht="15" x14ac:dyDescent="0.2">
      <c r="B99" s="5" t="s">
        <v>239</v>
      </c>
      <c r="C99" s="38">
        <v>2</v>
      </c>
      <c r="D99" s="38">
        <v>5</v>
      </c>
      <c r="E99" s="12">
        <f t="shared" si="4"/>
        <v>2.6385224274406332E-3</v>
      </c>
      <c r="F99" s="12">
        <f t="shared" si="5"/>
        <v>6.2578222778473091E-3</v>
      </c>
      <c r="G99" s="11">
        <f t="shared" si="6"/>
        <v>1.5</v>
      </c>
      <c r="H99" s="15">
        <f t="shared" si="7"/>
        <v>3.9577836411609502E-3</v>
      </c>
    </row>
    <row r="100" spans="2:8" ht="15" x14ac:dyDescent="0.2">
      <c r="B100" s="5" t="s">
        <v>240</v>
      </c>
      <c r="C100" s="38">
        <v>12</v>
      </c>
      <c r="D100" s="38">
        <v>18</v>
      </c>
      <c r="E100" s="12">
        <f t="shared" si="4"/>
        <v>1.5831134564643801E-2</v>
      </c>
      <c r="F100" s="12">
        <f t="shared" si="5"/>
        <v>2.2528160200250311E-2</v>
      </c>
      <c r="G100" s="11">
        <f t="shared" si="6"/>
        <v>0.5</v>
      </c>
      <c r="H100" s="15">
        <f t="shared" si="7"/>
        <v>7.9155672823219003E-3</v>
      </c>
    </row>
    <row r="101" spans="2:8" ht="15" x14ac:dyDescent="0.2">
      <c r="B101" s="5" t="s">
        <v>241</v>
      </c>
      <c r="C101" s="38">
        <v>2</v>
      </c>
      <c r="D101" s="38">
        <v>0</v>
      </c>
      <c r="E101" s="12">
        <f t="shared" si="4"/>
        <v>2.6385224274406332E-3</v>
      </c>
      <c r="F101" s="12" t="str">
        <f t="shared" si="5"/>
        <v/>
      </c>
      <c r="G101" s="11" t="str">
        <f t="shared" si="6"/>
        <v>0</v>
      </c>
      <c r="H101" s="15">
        <f t="shared" si="7"/>
        <v>0</v>
      </c>
    </row>
    <row r="102" spans="2:8" ht="15" x14ac:dyDescent="0.2">
      <c r="B102" s="5" t="s">
        <v>242</v>
      </c>
      <c r="C102" s="38">
        <v>14</v>
      </c>
      <c r="D102" s="38">
        <v>8</v>
      </c>
      <c r="E102" s="12">
        <f t="shared" si="4"/>
        <v>1.8469656992084433E-2</v>
      </c>
      <c r="F102" s="12">
        <f t="shared" si="5"/>
        <v>1.0012515644555695E-2</v>
      </c>
      <c r="G102" s="11">
        <f t="shared" si="6"/>
        <v>-0.42857142857142855</v>
      </c>
      <c r="H102" s="15">
        <f t="shared" si="7"/>
        <v>-7.9155672823218986E-3</v>
      </c>
    </row>
    <row r="103" spans="2:8" ht="15" x14ac:dyDescent="0.2">
      <c r="B103" s="5" t="s">
        <v>243</v>
      </c>
      <c r="C103" s="38">
        <v>0</v>
      </c>
      <c r="D103" s="38">
        <v>1</v>
      </c>
      <c r="E103" s="12" t="str">
        <f t="shared" si="4"/>
        <v/>
      </c>
      <c r="F103" s="12">
        <f t="shared" si="5"/>
        <v>1.2515644555694619E-3</v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0</v>
      </c>
      <c r="D104" s="38">
        <v>0</v>
      </c>
      <c r="E104" s="12" t="str">
        <f t="shared" si="4"/>
        <v/>
      </c>
      <c r="F104" s="12" t="str">
        <f t="shared" si="5"/>
        <v/>
      </c>
      <c r="G104" s="11" t="str">
        <f t="shared" si="6"/>
        <v>0</v>
      </c>
      <c r="H104" s="15" t="str">
        <f t="shared" si="7"/>
        <v/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9</v>
      </c>
      <c r="D107" s="38">
        <v>15</v>
      </c>
      <c r="E107" s="12">
        <f t="shared" si="4"/>
        <v>1.1873350923482849E-2</v>
      </c>
      <c r="F107" s="12">
        <f t="shared" si="5"/>
        <v>1.8773466833541929E-2</v>
      </c>
      <c r="G107" s="11">
        <f t="shared" si="6"/>
        <v>0.66666666666666663</v>
      </c>
      <c r="H107" s="15">
        <f t="shared" si="7"/>
        <v>7.9155672823218986E-3</v>
      </c>
    </row>
    <row r="108" spans="2:8" ht="15" x14ac:dyDescent="0.2">
      <c r="B108" s="5" t="s">
        <v>31</v>
      </c>
      <c r="C108" s="38">
        <v>10</v>
      </c>
      <c r="D108" s="38">
        <v>22</v>
      </c>
      <c r="E108" s="12">
        <f t="shared" si="4"/>
        <v>1.3192612137203167E-2</v>
      </c>
      <c r="F108" s="12">
        <f t="shared" si="5"/>
        <v>2.7534418022528161E-2</v>
      </c>
      <c r="G108" s="11">
        <f t="shared" si="6"/>
        <v>1.2</v>
      </c>
      <c r="H108" s="15">
        <f t="shared" si="7"/>
        <v>1.5831134564643801E-2</v>
      </c>
    </row>
    <row r="109" spans="2:8" ht="15" x14ac:dyDescent="0.2">
      <c r="B109" s="5" t="s">
        <v>247</v>
      </c>
      <c r="C109" s="38">
        <v>1</v>
      </c>
      <c r="D109" s="38">
        <v>3</v>
      </c>
      <c r="E109" s="12">
        <f t="shared" si="4"/>
        <v>1.3192612137203166E-3</v>
      </c>
      <c r="F109" s="12">
        <f t="shared" si="5"/>
        <v>3.7546933667083854E-3</v>
      </c>
      <c r="G109" s="11">
        <f t="shared" si="6"/>
        <v>2</v>
      </c>
      <c r="H109" s="15">
        <f t="shared" si="7"/>
        <v>2.6385224274406332E-3</v>
      </c>
    </row>
    <row r="110" spans="2:8" ht="15" x14ac:dyDescent="0.2">
      <c r="B110" s="5" t="s">
        <v>32</v>
      </c>
      <c r="C110" s="38">
        <v>3</v>
      </c>
      <c r="D110" s="38">
        <v>0</v>
      </c>
      <c r="E110" s="12">
        <f t="shared" si="4"/>
        <v>3.9577836411609502E-3</v>
      </c>
      <c r="F110" s="12" t="str">
        <f t="shared" si="5"/>
        <v/>
      </c>
      <c r="G110" s="11" t="str">
        <f t="shared" si="6"/>
        <v>0</v>
      </c>
      <c r="H110" s="15">
        <f t="shared" si="7"/>
        <v>0</v>
      </c>
    </row>
    <row r="111" spans="2:8" ht="15" x14ac:dyDescent="0.2">
      <c r="B111" s="5" t="s">
        <v>30</v>
      </c>
      <c r="C111" s="38">
        <v>1</v>
      </c>
      <c r="D111" s="38">
        <v>2</v>
      </c>
      <c r="E111" s="12">
        <f t="shared" si="4"/>
        <v>1.3192612137203166E-3</v>
      </c>
      <c r="F111" s="12">
        <f t="shared" si="5"/>
        <v>2.5031289111389237E-3</v>
      </c>
      <c r="G111" s="11">
        <f t="shared" si="6"/>
        <v>1</v>
      </c>
      <c r="H111" s="15">
        <f t="shared" si="7"/>
        <v>1.3192612137203166E-3</v>
      </c>
    </row>
    <row r="112" spans="2:8" ht="15" x14ac:dyDescent="0.2">
      <c r="B112" s="5" t="s">
        <v>33</v>
      </c>
      <c r="C112" s="38">
        <v>58</v>
      </c>
      <c r="D112" s="38">
        <v>4</v>
      </c>
      <c r="E112" s="12">
        <f t="shared" si="4"/>
        <v>7.6517150395778361E-2</v>
      </c>
      <c r="F112" s="12">
        <f t="shared" si="5"/>
        <v>5.0062578222778474E-3</v>
      </c>
      <c r="G112" s="11">
        <f t="shared" si="6"/>
        <v>-0.93103448275862066</v>
      </c>
      <c r="H112" s="15">
        <f t="shared" si="7"/>
        <v>-7.1240105540897089E-2</v>
      </c>
    </row>
    <row r="113" spans="2:8" ht="15" x14ac:dyDescent="0.2">
      <c r="B113" s="5" t="s">
        <v>248</v>
      </c>
      <c r="C113" s="38">
        <v>11</v>
      </c>
      <c r="D113" s="38">
        <v>5</v>
      </c>
      <c r="E113" s="12">
        <f t="shared" si="4"/>
        <v>1.4511873350923483E-2</v>
      </c>
      <c r="F113" s="12">
        <f t="shared" si="5"/>
        <v>6.2578222778473091E-3</v>
      </c>
      <c r="G113" s="11">
        <f t="shared" si="6"/>
        <v>-0.54545454545454541</v>
      </c>
      <c r="H113" s="15">
        <f t="shared" si="7"/>
        <v>-7.9155672823218986E-3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22</v>
      </c>
      <c r="D115" s="38">
        <v>4</v>
      </c>
      <c r="E115" s="12">
        <f t="shared" si="4"/>
        <v>2.9023746701846966E-2</v>
      </c>
      <c r="F115" s="12">
        <f t="shared" si="5"/>
        <v>5.0062578222778474E-3</v>
      </c>
      <c r="G115" s="11">
        <f t="shared" si="6"/>
        <v>-0.81818181818181823</v>
      </c>
      <c r="H115" s="15">
        <f t="shared" si="7"/>
        <v>-2.3746701846965701E-2</v>
      </c>
    </row>
    <row r="116" spans="2:8" ht="15" x14ac:dyDescent="0.2">
      <c r="B116" s="5" t="s">
        <v>249</v>
      </c>
      <c r="C116" s="38">
        <v>82</v>
      </c>
      <c r="D116" s="38">
        <v>1</v>
      </c>
      <c r="E116" s="12">
        <f t="shared" si="4"/>
        <v>0.10817941952506596</v>
      </c>
      <c r="F116" s="12">
        <f t="shared" si="5"/>
        <v>1.2515644555694619E-3</v>
      </c>
      <c r="G116" s="11">
        <f t="shared" si="6"/>
        <v>-0.98780487804878048</v>
      </c>
      <c r="H116" s="15">
        <f t="shared" si="7"/>
        <v>-0.10686015831134564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142</v>
      </c>
      <c r="D118" s="38">
        <v>336</v>
      </c>
      <c r="E118" s="12">
        <f t="shared" si="4"/>
        <v>0.18733509234828497</v>
      </c>
      <c r="F118" s="12">
        <f t="shared" si="5"/>
        <v>0.42052565707133915</v>
      </c>
      <c r="G118" s="11">
        <f t="shared" si="6"/>
        <v>1.3661971830985915</v>
      </c>
      <c r="H118" s="15">
        <f t="shared" si="7"/>
        <v>0.25593667546174143</v>
      </c>
    </row>
    <row r="119" spans="2:8" ht="15" x14ac:dyDescent="0.2">
      <c r="B119" s="5" t="s">
        <v>252</v>
      </c>
      <c r="C119" s="38">
        <v>46</v>
      </c>
      <c r="D119" s="38">
        <v>38</v>
      </c>
      <c r="E119" s="12">
        <f t="shared" si="4"/>
        <v>6.0686015831134567E-2</v>
      </c>
      <c r="F119" s="12">
        <f t="shared" si="5"/>
        <v>4.7559449311639551E-2</v>
      </c>
      <c r="G119" s="11">
        <f t="shared" si="6"/>
        <v>-0.17391304347826086</v>
      </c>
      <c r="H119" s="15">
        <f t="shared" si="7"/>
        <v>-1.0554089709762533E-2</v>
      </c>
    </row>
    <row r="120" spans="2:8" ht="15" x14ac:dyDescent="0.2">
      <c r="B120" s="5" t="s">
        <v>253</v>
      </c>
      <c r="C120" s="38">
        <v>11</v>
      </c>
      <c r="D120" s="38">
        <v>24</v>
      </c>
      <c r="E120" s="12">
        <f t="shared" si="4"/>
        <v>1.4511873350923483E-2</v>
      </c>
      <c r="F120" s="12">
        <f t="shared" si="5"/>
        <v>3.0037546933667083E-2</v>
      </c>
      <c r="G120" s="11">
        <f t="shared" si="6"/>
        <v>1.1818181818181819</v>
      </c>
      <c r="H120" s="15">
        <f t="shared" si="7"/>
        <v>1.7150395778364119E-2</v>
      </c>
    </row>
    <row r="121" spans="2:8" ht="15" x14ac:dyDescent="0.2">
      <c r="B121" s="5" t="s">
        <v>35</v>
      </c>
      <c r="C121" s="38">
        <v>1</v>
      </c>
      <c r="D121" s="38">
        <v>5</v>
      </c>
      <c r="E121" s="12">
        <f t="shared" si="4"/>
        <v>1.3192612137203166E-3</v>
      </c>
      <c r="F121" s="12">
        <f t="shared" si="5"/>
        <v>6.2578222778473091E-3</v>
      </c>
      <c r="G121" s="11">
        <f t="shared" si="6"/>
        <v>4</v>
      </c>
      <c r="H121" s="15">
        <f t="shared" si="7"/>
        <v>5.2770448548812663E-3</v>
      </c>
    </row>
    <row r="122" spans="2:8" ht="15" x14ac:dyDescent="0.2">
      <c r="B122" s="5" t="s">
        <v>39</v>
      </c>
      <c r="C122" s="38">
        <v>5</v>
      </c>
      <c r="D122" s="38">
        <v>1</v>
      </c>
      <c r="E122" s="12">
        <f t="shared" si="4"/>
        <v>6.5963060686015833E-3</v>
      </c>
      <c r="F122" s="12">
        <f t="shared" si="5"/>
        <v>1.2515644555694619E-3</v>
      </c>
      <c r="G122" s="11">
        <f t="shared" si="6"/>
        <v>-0.8</v>
      </c>
      <c r="H122" s="15">
        <f t="shared" si="7"/>
        <v>-5.2770448548812672E-3</v>
      </c>
    </row>
    <row r="123" spans="2:8" ht="15" x14ac:dyDescent="0.2">
      <c r="B123" s="5" t="s">
        <v>37</v>
      </c>
      <c r="C123" s="38">
        <v>12</v>
      </c>
      <c r="D123" s="38">
        <v>3</v>
      </c>
      <c r="E123" s="12">
        <f t="shared" si="4"/>
        <v>1.5831134564643801E-2</v>
      </c>
      <c r="F123" s="12">
        <f t="shared" si="5"/>
        <v>3.7546933667083854E-3</v>
      </c>
      <c r="G123" s="11">
        <f t="shared" si="6"/>
        <v>-0.75</v>
      </c>
      <c r="H123" s="15">
        <f t="shared" si="7"/>
        <v>-1.187335092348285E-2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1</v>
      </c>
      <c r="D127" s="38">
        <v>2</v>
      </c>
      <c r="E127" s="12">
        <f t="shared" si="4"/>
        <v>1.3192612137203166E-3</v>
      </c>
      <c r="F127" s="12">
        <f t="shared" si="5"/>
        <v>2.5031289111389237E-3</v>
      </c>
      <c r="G127" s="11">
        <f t="shared" si="6"/>
        <v>1</v>
      </c>
      <c r="H127" s="15">
        <f t="shared" si="7"/>
        <v>1.3192612137203166E-3</v>
      </c>
    </row>
    <row r="128" spans="2:8" ht="15" x14ac:dyDescent="0.2">
      <c r="B128" s="5" t="s">
        <v>257</v>
      </c>
      <c r="C128" s="38">
        <v>3</v>
      </c>
      <c r="D128" s="38">
        <v>12</v>
      </c>
      <c r="E128" s="12">
        <f t="shared" si="4"/>
        <v>3.9577836411609502E-3</v>
      </c>
      <c r="F128" s="12">
        <f t="shared" si="5"/>
        <v>1.5018773466833541E-2</v>
      </c>
      <c r="G128" s="11">
        <f t="shared" si="6"/>
        <v>3</v>
      </c>
      <c r="H128" s="15">
        <f t="shared" si="7"/>
        <v>1.187335092348285E-2</v>
      </c>
    </row>
    <row r="129" spans="2:8" ht="30" x14ac:dyDescent="0.2">
      <c r="B129" s="5" t="s">
        <v>258</v>
      </c>
      <c r="C129" s="38">
        <v>1</v>
      </c>
      <c r="D129" s="38">
        <v>0</v>
      </c>
      <c r="E129" s="12">
        <f t="shared" si="4"/>
        <v>1.3192612137203166E-3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7</v>
      </c>
      <c r="E131" s="12" t="str">
        <f t="shared" si="4"/>
        <v/>
      </c>
      <c r="F131" s="12">
        <f t="shared" si="5"/>
        <v>8.7609511889862324E-3</v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1</v>
      </c>
      <c r="E132" s="12" t="str">
        <f t="shared" si="4"/>
        <v/>
      </c>
      <c r="F132" s="12">
        <f t="shared" si="5"/>
        <v>1.2515644555694619E-3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10</v>
      </c>
      <c r="D134" s="38">
        <v>14</v>
      </c>
      <c r="E134" s="12">
        <f t="shared" si="4"/>
        <v>1.3192612137203167E-2</v>
      </c>
      <c r="F134" s="12">
        <f t="shared" si="5"/>
        <v>1.7521902377972465E-2</v>
      </c>
      <c r="G134" s="11">
        <f t="shared" si="6"/>
        <v>0.4</v>
      </c>
      <c r="H134" s="15">
        <f t="shared" si="7"/>
        <v>5.2770448548812672E-3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3</v>
      </c>
      <c r="E137" s="12" t="str">
        <f t="shared" si="8"/>
        <v/>
      </c>
      <c r="F137" s="12">
        <f t="shared" si="9"/>
        <v>3.7546933667083854E-3</v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1</v>
      </c>
      <c r="D138" s="38">
        <v>1</v>
      </c>
      <c r="E138" s="12">
        <f t="shared" si="8"/>
        <v>1.3192612137203166E-3</v>
      </c>
      <c r="F138" s="12">
        <f t="shared" si="9"/>
        <v>1.2515644555694619E-3</v>
      </c>
      <c r="G138" s="11">
        <f t="shared" si="10"/>
        <v>0</v>
      </c>
      <c r="H138" s="15">
        <f t="shared" si="11"/>
        <v>0</v>
      </c>
    </row>
    <row r="139" spans="2:8" ht="15" x14ac:dyDescent="0.2">
      <c r="B139" s="5" t="s">
        <v>262</v>
      </c>
      <c r="C139" s="38">
        <v>1</v>
      </c>
      <c r="D139" s="38">
        <v>2</v>
      </c>
      <c r="E139" s="12">
        <f t="shared" si="8"/>
        <v>1.3192612137203166E-3</v>
      </c>
      <c r="F139" s="12">
        <f t="shared" si="9"/>
        <v>2.5031289111389237E-3</v>
      </c>
      <c r="G139" s="11">
        <f t="shared" si="10"/>
        <v>1</v>
      </c>
      <c r="H139" s="15">
        <f t="shared" si="11"/>
        <v>1.3192612137203166E-3</v>
      </c>
    </row>
    <row r="140" spans="2:8" ht="30" x14ac:dyDescent="0.2">
      <c r="B140" s="5" t="s">
        <v>263</v>
      </c>
      <c r="C140" s="38">
        <v>1</v>
      </c>
      <c r="D140" s="38">
        <v>1</v>
      </c>
      <c r="E140" s="12">
        <f t="shared" si="8"/>
        <v>1.3192612137203166E-3</v>
      </c>
      <c r="F140" s="12">
        <f t="shared" si="9"/>
        <v>1.2515644555694619E-3</v>
      </c>
      <c r="G140" s="11">
        <f t="shared" si="10"/>
        <v>0</v>
      </c>
      <c r="H140" s="15">
        <f t="shared" si="11"/>
        <v>0</v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1</v>
      </c>
      <c r="D143" s="38">
        <v>0</v>
      </c>
      <c r="E143" s="12">
        <f t="shared" si="8"/>
        <v>1.3192612137203166E-3</v>
      </c>
      <c r="F143" s="12" t="str">
        <f t="shared" si="9"/>
        <v/>
      </c>
      <c r="G143" s="11" t="str">
        <f t="shared" si="10"/>
        <v>0</v>
      </c>
      <c r="H143" s="15">
        <f t="shared" si="11"/>
        <v>0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2</v>
      </c>
      <c r="E145" s="12" t="str">
        <f t="shared" si="8"/>
        <v/>
      </c>
      <c r="F145" s="12">
        <f t="shared" si="9"/>
        <v>2.5031289111389237E-3</v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1331</v>
      </c>
      <c r="D151" s="34">
        <f>SUM(D152:D288)</f>
        <v>2047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0.53794139744552971</v>
      </c>
      <c r="H151" s="36">
        <f>+IF(OR(AND(E151=""),(G151="")),"",E151*G151)</f>
        <v>0.53794139744552971</v>
      </c>
    </row>
    <row r="152" spans="2:8" ht="15" x14ac:dyDescent="0.2">
      <c r="B152" s="41" t="s">
        <v>54</v>
      </c>
      <c r="C152" s="38">
        <v>1</v>
      </c>
      <c r="D152" s="38">
        <v>9</v>
      </c>
      <c r="E152" s="40">
        <f>+IF(C152=0,"",C152/C$151)</f>
        <v>7.513148009015778E-4</v>
      </c>
      <c r="F152" s="40">
        <f>+IF(D152=0,"",D152/D$151)</f>
        <v>4.3966780654616511E-3</v>
      </c>
      <c r="G152" s="30">
        <f>+IF(OR(AND(D152=0),(C152=0)),"0",((D152-C152)/C152))</f>
        <v>8</v>
      </c>
      <c r="H152" s="31">
        <f>+IF(OR(AND(E152=""),(G152="")),"",E152*G152)</f>
        <v>6.0105184072126224E-3</v>
      </c>
    </row>
    <row r="153" spans="2:8" ht="15" x14ac:dyDescent="0.2">
      <c r="B153" s="7" t="s">
        <v>58</v>
      </c>
      <c r="C153" s="38">
        <v>1</v>
      </c>
      <c r="D153" s="38">
        <v>0</v>
      </c>
      <c r="E153" s="12">
        <f t="shared" ref="E153:E216" si="12">+IF(C153=0,"",C153/C$151)</f>
        <v>7.513148009015778E-4</v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4</v>
      </c>
      <c r="D154" s="38">
        <v>0</v>
      </c>
      <c r="E154" s="12">
        <f t="shared" si="12"/>
        <v>3.0052592036063112E-3</v>
      </c>
      <c r="F154" s="12" t="str">
        <f t="shared" si="13"/>
        <v/>
      </c>
      <c r="G154" s="11" t="str">
        <f t="shared" si="14"/>
        <v>0</v>
      </c>
      <c r="H154" s="15">
        <f t="shared" si="15"/>
        <v>0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15</v>
      </c>
      <c r="D156" s="38">
        <v>16</v>
      </c>
      <c r="E156" s="12">
        <f t="shared" si="12"/>
        <v>1.1269722013523666E-2</v>
      </c>
      <c r="F156" s="12">
        <f t="shared" si="13"/>
        <v>7.816316560820713E-3</v>
      </c>
      <c r="G156" s="11">
        <f t="shared" si="14"/>
        <v>6.6666666666666666E-2</v>
      </c>
      <c r="H156" s="15">
        <f t="shared" si="15"/>
        <v>7.5131480090157769E-4</v>
      </c>
    </row>
    <row r="157" spans="2:8" ht="15" x14ac:dyDescent="0.2">
      <c r="B157" s="7" t="s">
        <v>53</v>
      </c>
      <c r="C157" s="38">
        <v>195</v>
      </c>
      <c r="D157" s="38">
        <v>400</v>
      </c>
      <c r="E157" s="12">
        <f t="shared" si="12"/>
        <v>0.14650638617580766</v>
      </c>
      <c r="F157" s="12">
        <f t="shared" si="13"/>
        <v>0.19540791402051783</v>
      </c>
      <c r="G157" s="11">
        <f t="shared" si="14"/>
        <v>1.0512820512820513</v>
      </c>
      <c r="H157" s="15">
        <f t="shared" si="15"/>
        <v>0.15401953418482345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13</v>
      </c>
      <c r="D159" s="38">
        <v>18</v>
      </c>
      <c r="E159" s="12">
        <f t="shared" si="12"/>
        <v>9.7670924117205116E-3</v>
      </c>
      <c r="F159" s="12">
        <f t="shared" si="13"/>
        <v>8.7933561309233021E-3</v>
      </c>
      <c r="G159" s="11">
        <f t="shared" si="14"/>
        <v>0.38461538461538464</v>
      </c>
      <c r="H159" s="15">
        <f t="shared" si="15"/>
        <v>3.7565740045078892E-3</v>
      </c>
    </row>
    <row r="160" spans="2:8" ht="15" x14ac:dyDescent="0.2">
      <c r="B160" s="7" t="s">
        <v>55</v>
      </c>
      <c r="C160" s="38">
        <v>6</v>
      </c>
      <c r="D160" s="38">
        <v>5</v>
      </c>
      <c r="E160" s="12">
        <f t="shared" si="12"/>
        <v>4.5078888054094664E-3</v>
      </c>
      <c r="F160" s="12">
        <f t="shared" si="13"/>
        <v>2.4425989252564728E-3</v>
      </c>
      <c r="G160" s="11">
        <f t="shared" si="14"/>
        <v>-0.16666666666666666</v>
      </c>
      <c r="H160" s="15">
        <f t="shared" si="15"/>
        <v>-7.5131480090157769E-4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16</v>
      </c>
      <c r="D163" s="38">
        <v>50</v>
      </c>
      <c r="E163" s="12">
        <f t="shared" si="12"/>
        <v>1.2021036814425245E-2</v>
      </c>
      <c r="F163" s="12">
        <f t="shared" si="13"/>
        <v>2.4425989252564728E-2</v>
      </c>
      <c r="G163" s="11">
        <f t="shared" si="14"/>
        <v>2.125</v>
      </c>
      <c r="H163" s="15">
        <f t="shared" si="15"/>
        <v>2.5544703230653644E-2</v>
      </c>
    </row>
    <row r="164" spans="2:8" ht="15" x14ac:dyDescent="0.2">
      <c r="B164" s="7" t="s">
        <v>56</v>
      </c>
      <c r="C164" s="38">
        <v>10</v>
      </c>
      <c r="D164" s="38">
        <v>28</v>
      </c>
      <c r="E164" s="12">
        <f t="shared" si="12"/>
        <v>7.5131480090157776E-3</v>
      </c>
      <c r="F164" s="12">
        <f t="shared" si="13"/>
        <v>1.3678553981436248E-2</v>
      </c>
      <c r="G164" s="11">
        <f t="shared" si="14"/>
        <v>1.8</v>
      </c>
      <c r="H164" s="15">
        <f t="shared" si="15"/>
        <v>1.3523666416228399E-2</v>
      </c>
    </row>
    <row r="165" spans="2:8" ht="15" x14ac:dyDescent="0.2">
      <c r="B165" s="7" t="s">
        <v>57</v>
      </c>
      <c r="C165" s="38">
        <v>39</v>
      </c>
      <c r="D165" s="38">
        <v>56</v>
      </c>
      <c r="E165" s="12">
        <f t="shared" si="12"/>
        <v>2.9301277235161533E-2</v>
      </c>
      <c r="F165" s="12">
        <f t="shared" si="13"/>
        <v>2.7357107962872496E-2</v>
      </c>
      <c r="G165" s="11">
        <f t="shared" si="14"/>
        <v>0.4358974358974359</v>
      </c>
      <c r="H165" s="15">
        <f t="shared" si="15"/>
        <v>1.2772351615326822E-2</v>
      </c>
    </row>
    <row r="166" spans="2:8" ht="15" x14ac:dyDescent="0.2">
      <c r="B166" s="7" t="s">
        <v>270</v>
      </c>
      <c r="C166" s="38">
        <v>7</v>
      </c>
      <c r="D166" s="38">
        <v>7</v>
      </c>
      <c r="E166" s="12">
        <f t="shared" si="12"/>
        <v>5.2592036063110444E-3</v>
      </c>
      <c r="F166" s="12">
        <f t="shared" si="13"/>
        <v>3.4196384953590619E-3</v>
      </c>
      <c r="G166" s="11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6</v>
      </c>
      <c r="D168" s="38">
        <v>16</v>
      </c>
      <c r="E168" s="12">
        <f t="shared" si="12"/>
        <v>4.5078888054094664E-3</v>
      </c>
      <c r="F168" s="12">
        <f t="shared" si="13"/>
        <v>7.816316560820713E-3</v>
      </c>
      <c r="G168" s="11">
        <f t="shared" si="14"/>
        <v>1.6666666666666667</v>
      </c>
      <c r="H168" s="15">
        <f t="shared" si="15"/>
        <v>7.5131480090157776E-3</v>
      </c>
    </row>
    <row r="169" spans="2:8" ht="15" x14ac:dyDescent="0.2">
      <c r="B169" s="7" t="s">
        <v>271</v>
      </c>
      <c r="C169" s="38">
        <v>7</v>
      </c>
      <c r="D169" s="38">
        <v>72</v>
      </c>
      <c r="E169" s="12">
        <f t="shared" si="12"/>
        <v>5.2592036063110444E-3</v>
      </c>
      <c r="F169" s="12">
        <f t="shared" si="13"/>
        <v>3.5173424523693209E-2</v>
      </c>
      <c r="G169" s="11">
        <f t="shared" si="14"/>
        <v>9.2857142857142865</v>
      </c>
      <c r="H169" s="15">
        <f t="shared" si="15"/>
        <v>4.8835462058602556E-2</v>
      </c>
    </row>
    <row r="170" spans="2:8" ht="15" x14ac:dyDescent="0.2">
      <c r="B170" s="7" t="s">
        <v>272</v>
      </c>
      <c r="C170" s="38">
        <v>0</v>
      </c>
      <c r="D170" s="38">
        <v>1</v>
      </c>
      <c r="E170" s="12" t="str">
        <f t="shared" si="12"/>
        <v/>
      </c>
      <c r="F170" s="12">
        <f t="shared" si="13"/>
        <v>4.8851978505129456E-4</v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1</v>
      </c>
      <c r="D172" s="38">
        <v>1</v>
      </c>
      <c r="E172" s="12">
        <f t="shared" si="12"/>
        <v>7.513148009015778E-4</v>
      </c>
      <c r="F172" s="12">
        <f t="shared" si="13"/>
        <v>4.8851978505129456E-4</v>
      </c>
      <c r="G172" s="11">
        <f t="shared" si="14"/>
        <v>0</v>
      </c>
      <c r="H172" s="15">
        <f t="shared" si="15"/>
        <v>0</v>
      </c>
    </row>
    <row r="173" spans="2:8" ht="15" x14ac:dyDescent="0.2">
      <c r="B173" s="7" t="s">
        <v>275</v>
      </c>
      <c r="C173" s="38">
        <v>58</v>
      </c>
      <c r="D173" s="38">
        <v>49</v>
      </c>
      <c r="E173" s="12">
        <f t="shared" si="12"/>
        <v>4.3576258452291509E-2</v>
      </c>
      <c r="F173" s="12">
        <f t="shared" si="13"/>
        <v>2.3937469467513434E-2</v>
      </c>
      <c r="G173" s="11">
        <f t="shared" si="14"/>
        <v>-0.15517241379310345</v>
      </c>
      <c r="H173" s="15">
        <f t="shared" si="15"/>
        <v>-6.7618332081141996E-3</v>
      </c>
    </row>
    <row r="174" spans="2:8" ht="15" x14ac:dyDescent="0.2">
      <c r="B174" s="7" t="s">
        <v>276</v>
      </c>
      <c r="C174" s="38">
        <v>37</v>
      </c>
      <c r="D174" s="38">
        <v>43</v>
      </c>
      <c r="E174" s="12">
        <f t="shared" si="12"/>
        <v>2.7798647633358379E-2</v>
      </c>
      <c r="F174" s="12">
        <f t="shared" si="13"/>
        <v>2.1006350757205666E-2</v>
      </c>
      <c r="G174" s="11">
        <f t="shared" si="14"/>
        <v>0.16216216216216217</v>
      </c>
      <c r="H174" s="15">
        <f t="shared" si="15"/>
        <v>4.5078888054094672E-3</v>
      </c>
    </row>
    <row r="175" spans="2:8" ht="15" x14ac:dyDescent="0.2">
      <c r="B175" s="7" t="s">
        <v>277</v>
      </c>
      <c r="C175" s="38">
        <v>53</v>
      </c>
      <c r="D175" s="38">
        <v>64</v>
      </c>
      <c r="E175" s="12">
        <f t="shared" si="12"/>
        <v>3.9819684447783624E-2</v>
      </c>
      <c r="F175" s="12">
        <f t="shared" si="13"/>
        <v>3.1265266243282852E-2</v>
      </c>
      <c r="G175" s="11">
        <f t="shared" si="14"/>
        <v>0.20754716981132076</v>
      </c>
      <c r="H175" s="15">
        <f t="shared" si="15"/>
        <v>8.2644628099173556E-3</v>
      </c>
    </row>
    <row r="176" spans="2:8" ht="15" x14ac:dyDescent="0.2">
      <c r="B176" s="7" t="s">
        <v>278</v>
      </c>
      <c r="C176" s="38">
        <v>66</v>
      </c>
      <c r="D176" s="38">
        <v>203</v>
      </c>
      <c r="E176" s="12">
        <f t="shared" si="12"/>
        <v>4.9586776859504134E-2</v>
      </c>
      <c r="F176" s="12">
        <f t="shared" si="13"/>
        <v>9.9169516365412796E-2</v>
      </c>
      <c r="G176" s="11">
        <f t="shared" si="14"/>
        <v>2.0757575757575757</v>
      </c>
      <c r="H176" s="15">
        <f t="shared" si="15"/>
        <v>0.10293012772351615</v>
      </c>
    </row>
    <row r="177" spans="2:8" ht="15" x14ac:dyDescent="0.2">
      <c r="B177" s="7" t="s">
        <v>279</v>
      </c>
      <c r="C177" s="38">
        <v>211</v>
      </c>
      <c r="D177" s="38">
        <v>86</v>
      </c>
      <c r="E177" s="12">
        <f t="shared" si="12"/>
        <v>0.1585274229902329</v>
      </c>
      <c r="F177" s="12">
        <f t="shared" si="13"/>
        <v>4.2012701514411332E-2</v>
      </c>
      <c r="G177" s="11">
        <f t="shared" si="14"/>
        <v>-0.59241706161137442</v>
      </c>
      <c r="H177" s="15">
        <f t="shared" si="15"/>
        <v>-9.391435011269722E-2</v>
      </c>
    </row>
    <row r="178" spans="2:8" ht="15" x14ac:dyDescent="0.2">
      <c r="B178" s="7" t="s">
        <v>280</v>
      </c>
      <c r="C178" s="38">
        <v>93</v>
      </c>
      <c r="D178" s="38">
        <v>101</v>
      </c>
      <c r="E178" s="12">
        <f t="shared" si="12"/>
        <v>6.9872276483846738E-2</v>
      </c>
      <c r="F178" s="12">
        <f t="shared" si="13"/>
        <v>4.9340498290180751E-2</v>
      </c>
      <c r="G178" s="11">
        <f t="shared" si="14"/>
        <v>8.6021505376344093E-2</v>
      </c>
      <c r="H178" s="15">
        <f t="shared" si="15"/>
        <v>6.0105184072126233E-3</v>
      </c>
    </row>
    <row r="179" spans="2:8" ht="15" x14ac:dyDescent="0.2">
      <c r="B179" s="7" t="s">
        <v>281</v>
      </c>
      <c r="C179" s="38">
        <v>15</v>
      </c>
      <c r="D179" s="38">
        <v>28</v>
      </c>
      <c r="E179" s="12">
        <f t="shared" si="12"/>
        <v>1.1269722013523666E-2</v>
      </c>
      <c r="F179" s="12">
        <f t="shared" si="13"/>
        <v>1.3678553981436248E-2</v>
      </c>
      <c r="G179" s="11">
        <f t="shared" si="14"/>
        <v>0.8666666666666667</v>
      </c>
      <c r="H179" s="15">
        <f t="shared" si="15"/>
        <v>9.7670924117205116E-3</v>
      </c>
    </row>
    <row r="180" spans="2:8" ht="15" x14ac:dyDescent="0.2">
      <c r="B180" s="7" t="s">
        <v>282</v>
      </c>
      <c r="C180" s="38">
        <v>0</v>
      </c>
      <c r="D180" s="38">
        <v>2</v>
      </c>
      <c r="E180" s="12" t="str">
        <f t="shared" si="12"/>
        <v/>
      </c>
      <c r="F180" s="12">
        <f t="shared" si="13"/>
        <v>9.7703957010258913E-4</v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2</v>
      </c>
      <c r="D181" s="38">
        <v>7</v>
      </c>
      <c r="E181" s="12">
        <f t="shared" si="12"/>
        <v>1.5026296018031556E-3</v>
      </c>
      <c r="F181" s="12">
        <f t="shared" si="13"/>
        <v>3.4196384953590619E-3</v>
      </c>
      <c r="G181" s="11">
        <f t="shared" si="14"/>
        <v>2.5</v>
      </c>
      <c r="H181" s="15">
        <f t="shared" si="15"/>
        <v>3.7565740045078892E-3</v>
      </c>
    </row>
    <row r="182" spans="2:8" ht="15" x14ac:dyDescent="0.2">
      <c r="B182" s="7" t="s">
        <v>284</v>
      </c>
      <c r="C182" s="38">
        <v>13</v>
      </c>
      <c r="D182" s="38">
        <v>9</v>
      </c>
      <c r="E182" s="12">
        <f t="shared" si="12"/>
        <v>9.7670924117205116E-3</v>
      </c>
      <c r="F182" s="12">
        <f t="shared" si="13"/>
        <v>4.3966780654616511E-3</v>
      </c>
      <c r="G182" s="11">
        <f t="shared" si="14"/>
        <v>-0.30769230769230771</v>
      </c>
      <c r="H182" s="15">
        <f t="shared" si="15"/>
        <v>-3.0052592036063116E-3</v>
      </c>
    </row>
    <row r="183" spans="2:8" ht="15" x14ac:dyDescent="0.2">
      <c r="B183" s="7" t="s">
        <v>285</v>
      </c>
      <c r="C183" s="38">
        <v>16</v>
      </c>
      <c r="D183" s="38">
        <v>10</v>
      </c>
      <c r="E183" s="12">
        <f t="shared" si="12"/>
        <v>1.2021036814425245E-2</v>
      </c>
      <c r="F183" s="12">
        <f t="shared" si="13"/>
        <v>4.8851978505129456E-3</v>
      </c>
      <c r="G183" s="11">
        <f t="shared" si="14"/>
        <v>-0.375</v>
      </c>
      <c r="H183" s="15">
        <f t="shared" si="15"/>
        <v>-4.5078888054094664E-3</v>
      </c>
    </row>
    <row r="184" spans="2:8" ht="15" x14ac:dyDescent="0.2">
      <c r="B184" s="7" t="s">
        <v>286</v>
      </c>
      <c r="C184" s="38">
        <v>0</v>
      </c>
      <c r="D184" s="38">
        <v>1</v>
      </c>
      <c r="E184" s="12" t="str">
        <f t="shared" si="12"/>
        <v/>
      </c>
      <c r="F184" s="12">
        <f t="shared" si="13"/>
        <v>4.8851978505129456E-4</v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2</v>
      </c>
      <c r="E185" s="12" t="str">
        <f t="shared" si="12"/>
        <v/>
      </c>
      <c r="F185" s="12">
        <f t="shared" si="13"/>
        <v>9.7703957010258913E-4</v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63</v>
      </c>
      <c r="D186" s="38">
        <v>182</v>
      </c>
      <c r="E186" s="12">
        <f t="shared" si="12"/>
        <v>4.7332832456799402E-2</v>
      </c>
      <c r="F186" s="12">
        <f t="shared" si="13"/>
        <v>8.8910600879335611E-2</v>
      </c>
      <c r="G186" s="11">
        <f t="shared" si="14"/>
        <v>1.8888888888888888</v>
      </c>
      <c r="H186" s="15">
        <f t="shared" si="15"/>
        <v>8.9406461307287757E-2</v>
      </c>
    </row>
    <row r="187" spans="2:8" ht="15" x14ac:dyDescent="0.2">
      <c r="B187" s="7" t="s">
        <v>287</v>
      </c>
      <c r="C187" s="38">
        <v>6</v>
      </c>
      <c r="D187" s="38">
        <v>2</v>
      </c>
      <c r="E187" s="12">
        <f t="shared" si="12"/>
        <v>4.5078888054094664E-3</v>
      </c>
      <c r="F187" s="12">
        <f t="shared" si="13"/>
        <v>9.7703957010258913E-4</v>
      </c>
      <c r="G187" s="11">
        <f t="shared" si="14"/>
        <v>-0.66666666666666663</v>
      </c>
      <c r="H187" s="15">
        <f t="shared" si="15"/>
        <v>-3.0052592036063108E-3</v>
      </c>
    </row>
    <row r="188" spans="2:8" ht="15" x14ac:dyDescent="0.2">
      <c r="B188" s="7" t="s">
        <v>288</v>
      </c>
      <c r="C188" s="38">
        <v>1</v>
      </c>
      <c r="D188" s="38">
        <v>1</v>
      </c>
      <c r="E188" s="12">
        <f t="shared" si="12"/>
        <v>7.513148009015778E-4</v>
      </c>
      <c r="F188" s="12">
        <f t="shared" si="13"/>
        <v>4.8851978505129456E-4</v>
      </c>
      <c r="G188" s="11">
        <f t="shared" si="14"/>
        <v>0</v>
      </c>
      <c r="H188" s="15">
        <f t="shared" si="15"/>
        <v>0</v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1</v>
      </c>
      <c r="D191" s="38">
        <v>0</v>
      </c>
      <c r="E191" s="12">
        <f t="shared" si="12"/>
        <v>7.513148009015778E-4</v>
      </c>
      <c r="F191" s="12" t="str">
        <f t="shared" si="13"/>
        <v/>
      </c>
      <c r="G191" s="11" t="str">
        <f t="shared" si="14"/>
        <v>0</v>
      </c>
      <c r="H191" s="15">
        <f t="shared" si="15"/>
        <v>0</v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1</v>
      </c>
      <c r="D193" s="38">
        <v>0</v>
      </c>
      <c r="E193" s="12">
        <f t="shared" si="12"/>
        <v>7.513148009015778E-4</v>
      </c>
      <c r="F193" s="12" t="str">
        <f t="shared" si="13"/>
        <v/>
      </c>
      <c r="G193" s="11" t="str">
        <f t="shared" si="14"/>
        <v>0</v>
      </c>
      <c r="H193" s="15">
        <f t="shared" si="15"/>
        <v>0</v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1</v>
      </c>
      <c r="D195" s="38">
        <v>0</v>
      </c>
      <c r="E195" s="12">
        <f t="shared" si="12"/>
        <v>7.513148009015778E-4</v>
      </c>
      <c r="F195" s="12" t="str">
        <f t="shared" si="13"/>
        <v/>
      </c>
      <c r="G195" s="11" t="str">
        <f t="shared" si="14"/>
        <v>0</v>
      </c>
      <c r="H195" s="15">
        <f t="shared" si="15"/>
        <v>0</v>
      </c>
    </row>
    <row r="196" spans="2:8" ht="15" x14ac:dyDescent="0.2">
      <c r="B196" s="7" t="s">
        <v>293</v>
      </c>
      <c r="C196" s="38">
        <v>98</v>
      </c>
      <c r="D196" s="38">
        <v>142</v>
      </c>
      <c r="E196" s="12">
        <f t="shared" si="12"/>
        <v>7.3628850488354616E-2</v>
      </c>
      <c r="F196" s="12">
        <f t="shared" si="13"/>
        <v>6.9369809477283828E-2</v>
      </c>
      <c r="G196" s="11">
        <f t="shared" si="14"/>
        <v>0.44897959183673469</v>
      </c>
      <c r="H196" s="15">
        <f t="shared" si="15"/>
        <v>3.3057851239669422E-2</v>
      </c>
    </row>
    <row r="197" spans="2:8" ht="15" x14ac:dyDescent="0.2">
      <c r="B197" s="7" t="s">
        <v>294</v>
      </c>
      <c r="C197" s="38">
        <v>2</v>
      </c>
      <c r="D197" s="38">
        <v>0</v>
      </c>
      <c r="E197" s="12">
        <f t="shared" si="12"/>
        <v>1.5026296018031556E-3</v>
      </c>
      <c r="F197" s="12" t="str">
        <f t="shared" si="13"/>
        <v/>
      </c>
      <c r="G197" s="11" t="str">
        <f t="shared" si="14"/>
        <v>0</v>
      </c>
      <c r="H197" s="15">
        <f t="shared" si="15"/>
        <v>0</v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2</v>
      </c>
      <c r="D199" s="38">
        <v>0</v>
      </c>
      <c r="E199" s="12">
        <f t="shared" si="12"/>
        <v>1.5026296018031556E-3</v>
      </c>
      <c r="F199" s="12" t="str">
        <f t="shared" si="13"/>
        <v/>
      </c>
      <c r="G199" s="11" t="str">
        <f t="shared" si="14"/>
        <v>0</v>
      </c>
      <c r="H199" s="15">
        <f t="shared" si="15"/>
        <v>0</v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4</v>
      </c>
      <c r="D201" s="38">
        <v>1</v>
      </c>
      <c r="E201" s="12">
        <f t="shared" si="12"/>
        <v>3.0052592036063112E-3</v>
      </c>
      <c r="F201" s="12">
        <f t="shared" si="13"/>
        <v>4.8851978505129456E-4</v>
      </c>
      <c r="G201" s="11">
        <f t="shared" si="14"/>
        <v>-0.75</v>
      </c>
      <c r="H201" s="15">
        <f t="shared" si="15"/>
        <v>-2.2539444027047332E-3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5</v>
      </c>
      <c r="D206" s="38">
        <v>10</v>
      </c>
      <c r="E206" s="12">
        <f t="shared" si="12"/>
        <v>3.7565740045078888E-3</v>
      </c>
      <c r="F206" s="12">
        <f t="shared" si="13"/>
        <v>4.8851978505129456E-3</v>
      </c>
      <c r="G206" s="11">
        <f t="shared" si="14"/>
        <v>1</v>
      </c>
      <c r="H206" s="15">
        <f t="shared" si="15"/>
        <v>3.7565740045078888E-3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2</v>
      </c>
      <c r="D208" s="38">
        <v>0</v>
      </c>
      <c r="E208" s="12">
        <f t="shared" si="12"/>
        <v>1.5026296018031556E-3</v>
      </c>
      <c r="F208" s="12" t="str">
        <f t="shared" si="13"/>
        <v/>
      </c>
      <c r="G208" s="11" t="str">
        <f t="shared" si="14"/>
        <v>0</v>
      </c>
      <c r="H208" s="15">
        <f t="shared" si="15"/>
        <v>0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1</v>
      </c>
      <c r="D211" s="38">
        <v>1</v>
      </c>
      <c r="E211" s="12">
        <f t="shared" si="12"/>
        <v>7.513148009015778E-4</v>
      </c>
      <c r="F211" s="12">
        <f t="shared" si="13"/>
        <v>4.8851978505129456E-4</v>
      </c>
      <c r="G211" s="11">
        <f t="shared" si="14"/>
        <v>0</v>
      </c>
      <c r="H211" s="15">
        <f t="shared" si="15"/>
        <v>0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0</v>
      </c>
      <c r="D214" s="38">
        <v>0</v>
      </c>
      <c r="E214" s="12" t="str">
        <f t="shared" si="12"/>
        <v/>
      </c>
      <c r="F214" s="12" t="str">
        <f t="shared" si="13"/>
        <v/>
      </c>
      <c r="G214" s="11" t="str">
        <f t="shared" si="14"/>
        <v>0</v>
      </c>
      <c r="H214" s="15" t="str">
        <f t="shared" si="15"/>
        <v/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1</v>
      </c>
      <c r="D216" s="38">
        <v>2</v>
      </c>
      <c r="E216" s="12">
        <f t="shared" si="12"/>
        <v>7.513148009015778E-4</v>
      </c>
      <c r="F216" s="12">
        <f t="shared" si="13"/>
        <v>9.7703957010258913E-4</v>
      </c>
      <c r="G216" s="11">
        <f t="shared" si="14"/>
        <v>1</v>
      </c>
      <c r="H216" s="15">
        <f t="shared" si="15"/>
        <v>7.513148009015778E-4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1</v>
      </c>
      <c r="E220" s="12" t="str">
        <f t="shared" si="16"/>
        <v/>
      </c>
      <c r="F220" s="12">
        <f t="shared" si="17"/>
        <v>4.8851978505129456E-4</v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1</v>
      </c>
      <c r="D222" s="38">
        <v>2</v>
      </c>
      <c r="E222" s="12">
        <f t="shared" si="16"/>
        <v>7.513148009015778E-4</v>
      </c>
      <c r="F222" s="12">
        <f t="shared" si="17"/>
        <v>9.7703957010258913E-4</v>
      </c>
      <c r="G222" s="11">
        <f t="shared" si="18"/>
        <v>1</v>
      </c>
      <c r="H222" s="15">
        <f t="shared" si="19"/>
        <v>7.513148009015778E-4</v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3</v>
      </c>
      <c r="D226" s="38">
        <v>0</v>
      </c>
      <c r="E226" s="12">
        <f t="shared" si="16"/>
        <v>2.2539444027047332E-3</v>
      </c>
      <c r="F226" s="12" t="str">
        <f t="shared" si="17"/>
        <v/>
      </c>
      <c r="G226" s="11" t="str">
        <f t="shared" si="18"/>
        <v>0</v>
      </c>
      <c r="H226" s="15">
        <f t="shared" si="19"/>
        <v>0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35</v>
      </c>
      <c r="D229" s="38">
        <v>17</v>
      </c>
      <c r="E229" s="12">
        <f t="shared" si="16"/>
        <v>2.6296018031555221E-2</v>
      </c>
      <c r="F229" s="12">
        <f t="shared" si="17"/>
        <v>8.3048363458720076E-3</v>
      </c>
      <c r="G229" s="11">
        <f t="shared" si="18"/>
        <v>-0.51428571428571423</v>
      </c>
      <c r="H229" s="15">
        <f t="shared" si="19"/>
        <v>-1.3523666416228397E-2</v>
      </c>
    </row>
    <row r="230" spans="2:8" ht="15" x14ac:dyDescent="0.2">
      <c r="B230" s="7" t="s">
        <v>312</v>
      </c>
      <c r="C230" s="38">
        <v>6</v>
      </c>
      <c r="D230" s="38">
        <v>0</v>
      </c>
      <c r="E230" s="12">
        <f t="shared" si="16"/>
        <v>4.5078888054094664E-3</v>
      </c>
      <c r="F230" s="12" t="str">
        <f t="shared" si="17"/>
        <v/>
      </c>
      <c r="G230" s="11" t="str">
        <f t="shared" si="18"/>
        <v>0</v>
      </c>
      <c r="H230" s="15">
        <f t="shared" si="19"/>
        <v>0</v>
      </c>
    </row>
    <row r="231" spans="2:8" ht="15" x14ac:dyDescent="0.2">
      <c r="B231" s="7" t="s">
        <v>313</v>
      </c>
      <c r="C231" s="38">
        <v>4</v>
      </c>
      <c r="D231" s="38">
        <v>9</v>
      </c>
      <c r="E231" s="12">
        <f t="shared" si="16"/>
        <v>3.0052592036063112E-3</v>
      </c>
      <c r="F231" s="12">
        <f t="shared" si="17"/>
        <v>4.3966780654616511E-3</v>
      </c>
      <c r="G231" s="11">
        <f t="shared" si="18"/>
        <v>1.25</v>
      </c>
      <c r="H231" s="15">
        <f t="shared" si="19"/>
        <v>3.7565740045078892E-3</v>
      </c>
    </row>
    <row r="232" spans="2:8" ht="15" x14ac:dyDescent="0.2">
      <c r="B232" s="7" t="s">
        <v>77</v>
      </c>
      <c r="C232" s="38">
        <v>3</v>
      </c>
      <c r="D232" s="38">
        <v>10</v>
      </c>
      <c r="E232" s="12">
        <f t="shared" si="16"/>
        <v>2.2539444027047332E-3</v>
      </c>
      <c r="F232" s="12">
        <f t="shared" si="17"/>
        <v>4.8851978505129456E-3</v>
      </c>
      <c r="G232" s="11">
        <f t="shared" si="18"/>
        <v>2.3333333333333335</v>
      </c>
      <c r="H232" s="15">
        <f t="shared" si="19"/>
        <v>5.2592036063110444E-3</v>
      </c>
    </row>
    <row r="233" spans="2:8" ht="15" x14ac:dyDescent="0.2">
      <c r="B233" s="7" t="s">
        <v>74</v>
      </c>
      <c r="C233" s="38">
        <v>3</v>
      </c>
      <c r="D233" s="38">
        <v>5</v>
      </c>
      <c r="E233" s="12">
        <f t="shared" si="16"/>
        <v>2.2539444027047332E-3</v>
      </c>
      <c r="F233" s="12">
        <f t="shared" si="17"/>
        <v>2.4425989252564728E-3</v>
      </c>
      <c r="G233" s="11">
        <f t="shared" si="18"/>
        <v>0.66666666666666663</v>
      </c>
      <c r="H233" s="15">
        <f t="shared" si="19"/>
        <v>1.5026296018031554E-3</v>
      </c>
    </row>
    <row r="234" spans="2:8" ht="15" x14ac:dyDescent="0.2">
      <c r="B234" s="7" t="s">
        <v>75</v>
      </c>
      <c r="C234" s="38">
        <v>1</v>
      </c>
      <c r="D234" s="38">
        <v>0</v>
      </c>
      <c r="E234" s="12">
        <f t="shared" si="16"/>
        <v>7.513148009015778E-4</v>
      </c>
      <c r="F234" s="12" t="str">
        <f t="shared" si="17"/>
        <v/>
      </c>
      <c r="G234" s="11" t="str">
        <f t="shared" si="18"/>
        <v>0</v>
      </c>
      <c r="H234" s="15">
        <f t="shared" si="19"/>
        <v>0</v>
      </c>
    </row>
    <row r="235" spans="2:8" ht="15" x14ac:dyDescent="0.2">
      <c r="B235" s="7" t="s">
        <v>314</v>
      </c>
      <c r="C235" s="38">
        <v>1</v>
      </c>
      <c r="D235" s="38">
        <v>2</v>
      </c>
      <c r="E235" s="12">
        <f t="shared" si="16"/>
        <v>7.513148009015778E-4</v>
      </c>
      <c r="F235" s="12">
        <f t="shared" si="17"/>
        <v>9.7703957010258913E-4</v>
      </c>
      <c r="G235" s="11">
        <f t="shared" si="18"/>
        <v>1</v>
      </c>
      <c r="H235" s="15">
        <f t="shared" si="19"/>
        <v>7.513148009015778E-4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15</v>
      </c>
      <c r="D237" s="38">
        <v>57</v>
      </c>
      <c r="E237" s="12">
        <f t="shared" si="16"/>
        <v>1.1269722013523666E-2</v>
      </c>
      <c r="F237" s="12">
        <f t="shared" si="17"/>
        <v>2.784562774792379E-2</v>
      </c>
      <c r="G237" s="11">
        <f t="shared" si="18"/>
        <v>2.8</v>
      </c>
      <c r="H237" s="15">
        <f t="shared" si="19"/>
        <v>3.1555221637866261E-2</v>
      </c>
    </row>
    <row r="238" spans="2:8" ht="15" x14ac:dyDescent="0.2">
      <c r="B238" s="7" t="s">
        <v>85</v>
      </c>
      <c r="C238" s="38">
        <v>29</v>
      </c>
      <c r="D238" s="38">
        <v>13</v>
      </c>
      <c r="E238" s="12">
        <f t="shared" si="16"/>
        <v>2.1788129226145755E-2</v>
      </c>
      <c r="F238" s="12">
        <f t="shared" si="17"/>
        <v>6.3507572056668293E-3</v>
      </c>
      <c r="G238" s="11">
        <f t="shared" si="18"/>
        <v>-0.55172413793103448</v>
      </c>
      <c r="H238" s="15">
        <f t="shared" si="19"/>
        <v>-1.2021036814425243E-2</v>
      </c>
    </row>
    <row r="239" spans="2:8" ht="15" x14ac:dyDescent="0.2">
      <c r="B239" s="7" t="s">
        <v>81</v>
      </c>
      <c r="C239" s="38">
        <v>8</v>
      </c>
      <c r="D239" s="38">
        <v>5</v>
      </c>
      <c r="E239" s="12">
        <f t="shared" si="16"/>
        <v>6.0105184072126224E-3</v>
      </c>
      <c r="F239" s="12">
        <f t="shared" si="17"/>
        <v>2.4425989252564728E-3</v>
      </c>
      <c r="G239" s="11">
        <f t="shared" si="18"/>
        <v>-0.375</v>
      </c>
      <c r="H239" s="15">
        <f t="shared" si="19"/>
        <v>-2.2539444027047332E-3</v>
      </c>
    </row>
    <row r="240" spans="2:8" ht="15" x14ac:dyDescent="0.2">
      <c r="B240" s="7" t="s">
        <v>316</v>
      </c>
      <c r="C240" s="38">
        <v>8</v>
      </c>
      <c r="D240" s="38">
        <v>8</v>
      </c>
      <c r="E240" s="12">
        <f t="shared" si="16"/>
        <v>6.0105184072126224E-3</v>
      </c>
      <c r="F240" s="12">
        <f t="shared" si="17"/>
        <v>3.9081582804103565E-3</v>
      </c>
      <c r="G240" s="11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5</v>
      </c>
      <c r="D244" s="38">
        <v>0</v>
      </c>
      <c r="E244" s="12">
        <f t="shared" si="16"/>
        <v>3.7565740045078888E-3</v>
      </c>
      <c r="F244" s="12" t="str">
        <f t="shared" si="17"/>
        <v/>
      </c>
      <c r="G244" s="11" t="str">
        <f t="shared" si="18"/>
        <v>0</v>
      </c>
      <c r="H244" s="15">
        <f t="shared" si="19"/>
        <v>0</v>
      </c>
    </row>
    <row r="245" spans="2:8" ht="15" x14ac:dyDescent="0.2">
      <c r="B245" s="7" t="s">
        <v>84</v>
      </c>
      <c r="C245" s="38">
        <v>5</v>
      </c>
      <c r="D245" s="38">
        <v>25</v>
      </c>
      <c r="E245" s="12">
        <f t="shared" si="16"/>
        <v>3.7565740045078888E-3</v>
      </c>
      <c r="F245" s="12">
        <f t="shared" si="17"/>
        <v>1.2212994626282364E-2</v>
      </c>
      <c r="G245" s="11">
        <f t="shared" si="18"/>
        <v>4</v>
      </c>
      <c r="H245" s="15">
        <f t="shared" si="19"/>
        <v>1.5026296018031555E-2</v>
      </c>
    </row>
    <row r="246" spans="2:8" ht="15" x14ac:dyDescent="0.2">
      <c r="B246" s="7" t="s">
        <v>318</v>
      </c>
      <c r="C246" s="38">
        <v>3</v>
      </c>
      <c r="D246" s="38">
        <v>0</v>
      </c>
      <c r="E246" s="12">
        <f t="shared" si="16"/>
        <v>2.2539444027047332E-3</v>
      </c>
      <c r="F246" s="12" t="str">
        <f t="shared" si="17"/>
        <v/>
      </c>
      <c r="G246" s="11" t="str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49</v>
      </c>
      <c r="D247" s="38">
        <v>94</v>
      </c>
      <c r="E247" s="12">
        <f t="shared" si="16"/>
        <v>3.6814425244177308E-2</v>
      </c>
      <c r="F247" s="12">
        <f t="shared" si="17"/>
        <v>4.5920859794821689E-2</v>
      </c>
      <c r="G247" s="11">
        <f t="shared" si="18"/>
        <v>0.91836734693877553</v>
      </c>
      <c r="H247" s="15">
        <f t="shared" si="19"/>
        <v>3.3809166040571E-2</v>
      </c>
    </row>
    <row r="248" spans="2:8" ht="15" x14ac:dyDescent="0.2">
      <c r="B248" s="7" t="s">
        <v>86</v>
      </c>
      <c r="C248" s="38">
        <v>1</v>
      </c>
      <c r="D248" s="38">
        <v>7</v>
      </c>
      <c r="E248" s="12">
        <f t="shared" si="16"/>
        <v>7.513148009015778E-4</v>
      </c>
      <c r="F248" s="12">
        <f t="shared" si="17"/>
        <v>3.4196384953590619E-3</v>
      </c>
      <c r="G248" s="11">
        <f t="shared" si="18"/>
        <v>6</v>
      </c>
      <c r="H248" s="15">
        <f t="shared" si="19"/>
        <v>4.5078888054094664E-3</v>
      </c>
    </row>
    <row r="249" spans="2:8" ht="15" x14ac:dyDescent="0.2">
      <c r="B249" s="7" t="s">
        <v>87</v>
      </c>
      <c r="C249" s="38">
        <v>22</v>
      </c>
      <c r="D249" s="38">
        <v>14</v>
      </c>
      <c r="E249" s="12">
        <f t="shared" si="16"/>
        <v>1.6528925619834711E-2</v>
      </c>
      <c r="F249" s="12">
        <f t="shared" si="17"/>
        <v>6.8392769907181239E-3</v>
      </c>
      <c r="G249" s="11">
        <f t="shared" si="18"/>
        <v>-0.36363636363636365</v>
      </c>
      <c r="H249" s="15">
        <f t="shared" si="19"/>
        <v>-6.0105184072126224E-3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1</v>
      </c>
      <c r="E252" s="12" t="str">
        <f t="shared" si="16"/>
        <v/>
      </c>
      <c r="F252" s="12">
        <f t="shared" si="17"/>
        <v>4.8851978505129456E-4</v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3</v>
      </c>
      <c r="D253" s="38">
        <v>0</v>
      </c>
      <c r="E253" s="12">
        <f t="shared" si="16"/>
        <v>2.2539444027047332E-3</v>
      </c>
      <c r="F253" s="12" t="str">
        <f t="shared" si="17"/>
        <v/>
      </c>
      <c r="G253" s="11" t="str">
        <f t="shared" si="18"/>
        <v>0</v>
      </c>
      <c r="H253" s="15">
        <f t="shared" si="19"/>
        <v>0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5</v>
      </c>
      <c r="D256" s="38">
        <v>112</v>
      </c>
      <c r="E256" s="12">
        <f t="shared" si="16"/>
        <v>3.7565740045078888E-3</v>
      </c>
      <c r="F256" s="12">
        <f t="shared" si="17"/>
        <v>5.4714215925744991E-2</v>
      </c>
      <c r="G256" s="11">
        <f t="shared" si="18"/>
        <v>21.4</v>
      </c>
      <c r="H256" s="15">
        <f t="shared" si="19"/>
        <v>8.0390683696468818E-2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1</v>
      </c>
      <c r="D259" s="38">
        <v>0</v>
      </c>
      <c r="E259" s="12">
        <f t="shared" si="16"/>
        <v>7.513148009015778E-4</v>
      </c>
      <c r="F259" s="12" t="str">
        <f t="shared" si="17"/>
        <v/>
      </c>
      <c r="G259" s="11" t="str">
        <f t="shared" si="18"/>
        <v>0</v>
      </c>
      <c r="H259" s="15">
        <f t="shared" si="19"/>
        <v>0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1</v>
      </c>
      <c r="E261" s="12" t="str">
        <f t="shared" si="16"/>
        <v/>
      </c>
      <c r="F261" s="12">
        <f t="shared" si="17"/>
        <v>4.8851978505129456E-4</v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5</v>
      </c>
      <c r="D262" s="38">
        <v>0</v>
      </c>
      <c r="E262" s="12">
        <f t="shared" si="16"/>
        <v>3.7565740045078888E-3</v>
      </c>
      <c r="F262" s="12" t="str">
        <f t="shared" si="17"/>
        <v/>
      </c>
      <c r="G262" s="11" t="str">
        <f t="shared" si="18"/>
        <v>0</v>
      </c>
      <c r="H262" s="15">
        <f t="shared" si="19"/>
        <v>0</v>
      </c>
    </row>
    <row r="263" spans="2:8" ht="15" x14ac:dyDescent="0.2">
      <c r="B263" s="7" t="s">
        <v>329</v>
      </c>
      <c r="C263" s="38">
        <v>0</v>
      </c>
      <c r="D263" s="38">
        <v>5</v>
      </c>
      <c r="E263" s="12" t="str">
        <f t="shared" si="16"/>
        <v/>
      </c>
      <c r="F263" s="12">
        <f t="shared" si="17"/>
        <v>2.4425989252564728E-3</v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0</v>
      </c>
      <c r="E264" s="12" t="str">
        <f t="shared" si="16"/>
        <v/>
      </c>
      <c r="F264" s="12" t="str">
        <f t="shared" si="17"/>
        <v/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8</v>
      </c>
      <c r="D266" s="38">
        <v>8</v>
      </c>
      <c r="E266" s="12">
        <f t="shared" si="16"/>
        <v>6.0105184072126224E-3</v>
      </c>
      <c r="F266" s="12">
        <f t="shared" si="17"/>
        <v>3.9081582804103565E-3</v>
      </c>
      <c r="G266" s="11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16</v>
      </c>
      <c r="D268" s="38">
        <v>3</v>
      </c>
      <c r="E268" s="12">
        <f t="shared" si="16"/>
        <v>1.2021036814425245E-2</v>
      </c>
      <c r="F268" s="12">
        <f t="shared" si="17"/>
        <v>1.4655593551538837E-3</v>
      </c>
      <c r="G268" s="11">
        <f t="shared" si="18"/>
        <v>-0.8125</v>
      </c>
      <c r="H268" s="15">
        <f t="shared" si="19"/>
        <v>-9.7670924117205116E-3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2</v>
      </c>
      <c r="D270" s="38">
        <v>2</v>
      </c>
      <c r="E270" s="12">
        <f t="shared" si="16"/>
        <v>1.5026296018031556E-3</v>
      </c>
      <c r="F270" s="12">
        <f t="shared" si="17"/>
        <v>9.7703957010258913E-4</v>
      </c>
      <c r="G270" s="11">
        <f t="shared" si="18"/>
        <v>0</v>
      </c>
      <c r="H270" s="15">
        <f t="shared" si="19"/>
        <v>0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2</v>
      </c>
      <c r="E272" s="12" t="str">
        <f t="shared" si="16"/>
        <v/>
      </c>
      <c r="F272" s="12">
        <f t="shared" si="17"/>
        <v>9.7703957010258913E-4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5</v>
      </c>
      <c r="D273" s="38">
        <v>1</v>
      </c>
      <c r="E273" s="12">
        <f t="shared" si="16"/>
        <v>3.7565740045078888E-3</v>
      </c>
      <c r="F273" s="12">
        <f t="shared" si="17"/>
        <v>4.8851978505129456E-4</v>
      </c>
      <c r="G273" s="11">
        <f t="shared" si="18"/>
        <v>-0.8</v>
      </c>
      <c r="H273" s="15">
        <f t="shared" si="19"/>
        <v>-3.0052592036063112E-3</v>
      </c>
    </row>
    <row r="274" spans="2:8" ht="15" x14ac:dyDescent="0.2">
      <c r="B274" s="7" t="s">
        <v>338</v>
      </c>
      <c r="C274" s="38">
        <v>4</v>
      </c>
      <c r="D274" s="38">
        <v>0</v>
      </c>
      <c r="E274" s="12">
        <f t="shared" si="16"/>
        <v>3.0052592036063112E-3</v>
      </c>
      <c r="F274" s="12" t="str">
        <f t="shared" si="17"/>
        <v/>
      </c>
      <c r="G274" s="11" t="str">
        <f t="shared" si="18"/>
        <v>0</v>
      </c>
      <c r="H274" s="15">
        <f t="shared" si="19"/>
        <v>0</v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1</v>
      </c>
      <c r="D276" s="38">
        <v>0</v>
      </c>
      <c r="E276" s="12">
        <f t="shared" si="16"/>
        <v>7.513148009015778E-4</v>
      </c>
      <c r="F276" s="12" t="str">
        <f t="shared" si="17"/>
        <v/>
      </c>
      <c r="G276" s="11" t="str">
        <f t="shared" si="18"/>
        <v>0</v>
      </c>
      <c r="H276" s="15">
        <f t="shared" si="19"/>
        <v>0</v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1</v>
      </c>
      <c r="E280" s="12" t="str">
        <f t="shared" si="16"/>
        <v/>
      </c>
      <c r="F280" s="12">
        <f t="shared" si="17"/>
        <v>4.8851978505129456E-4</v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6</v>
      </c>
      <c r="E281" s="12" t="str">
        <f t="shared" ref="E281:E288" si="20">+IF(C281=0,"",C281/C$151)</f>
        <v/>
      </c>
      <c r="F281" s="12">
        <f t="shared" ref="F281:F288" si="21">+IF(D281=0,"",D281/D$151)</f>
        <v>2.9311187103077674E-3</v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3</v>
      </c>
      <c r="D282" s="38">
        <v>4</v>
      </c>
      <c r="E282" s="12">
        <f t="shared" si="20"/>
        <v>2.2539444027047332E-3</v>
      </c>
      <c r="F282" s="12">
        <f t="shared" si="21"/>
        <v>1.9540791402051783E-3</v>
      </c>
      <c r="G282" s="11">
        <f t="shared" si="22"/>
        <v>0.33333333333333331</v>
      </c>
      <c r="H282" s="15">
        <f t="shared" si="23"/>
        <v>7.5131480090157769E-4</v>
      </c>
    </row>
    <row r="283" spans="2:8" ht="15" x14ac:dyDescent="0.2">
      <c r="B283" s="7" t="s">
        <v>346</v>
      </c>
      <c r="C283" s="38">
        <v>0</v>
      </c>
      <c r="D283" s="38">
        <v>4</v>
      </c>
      <c r="E283" s="12" t="str">
        <f t="shared" si="20"/>
        <v/>
      </c>
      <c r="F283" s="12">
        <f t="shared" si="21"/>
        <v>1.9540791402051783E-3</v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3</v>
      </c>
      <c r="D286" s="38">
        <v>3</v>
      </c>
      <c r="E286" s="12">
        <f t="shared" si="20"/>
        <v>2.2539444027047332E-3</v>
      </c>
      <c r="F286" s="12">
        <f t="shared" si="21"/>
        <v>1.4655593551538837E-3</v>
      </c>
      <c r="G286" s="11">
        <f t="shared" si="22"/>
        <v>0</v>
      </c>
      <c r="H286" s="15">
        <f t="shared" si="23"/>
        <v>0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3"/>
      <c r="D289" s="23"/>
      <c r="E289" s="22"/>
      <c r="F289" s="22"/>
      <c r="G289" s="19"/>
      <c r="H289" s="20"/>
    </row>
    <row r="290" spans="2:8" ht="15" x14ac:dyDescent="0.2">
      <c r="B290" s="18"/>
      <c r="C290" s="23"/>
      <c r="D290" s="23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4887</v>
      </c>
      <c r="D294" s="34">
        <f>SUM(D295:D499)</f>
        <v>4637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-5.1156128504194799E-2</v>
      </c>
      <c r="H294" s="36">
        <f>+IF(OR(AND(E294=""),(G294="")),"",E294*G294)</f>
        <v>-5.1156128504194799E-2</v>
      </c>
    </row>
    <row r="295" spans="2:8" ht="15" x14ac:dyDescent="0.2">
      <c r="B295" s="37" t="s">
        <v>100</v>
      </c>
      <c r="C295" s="38">
        <v>29</v>
      </c>
      <c r="D295" s="38">
        <v>42</v>
      </c>
      <c r="E295" s="40">
        <f>+IF(C295=0,"",C295/C$294)</f>
        <v>5.934110906486597E-3</v>
      </c>
      <c r="F295" s="40">
        <f>+IF(D295=0,"",D295/D$294)</f>
        <v>9.0575803321112786E-3</v>
      </c>
      <c r="G295" s="30">
        <f>+IF(OR(AND(D295=0),(C295=0)),"0",((D295-C295)/C295))</f>
        <v>0.44827586206896552</v>
      </c>
      <c r="H295" s="31">
        <f>+IF(OR(AND(E295=""),(G295="")),"",E295*G295)</f>
        <v>2.6601186822181296E-3</v>
      </c>
    </row>
    <row r="296" spans="2:8" ht="15" x14ac:dyDescent="0.2">
      <c r="B296" s="5" t="s">
        <v>113</v>
      </c>
      <c r="C296" s="38">
        <v>2</v>
      </c>
      <c r="D296" s="38">
        <v>97</v>
      </c>
      <c r="E296" s="12">
        <f t="shared" ref="E296:E359" si="24">+IF(C296=0,"",C296/C$294)</f>
        <v>4.0924902803355842E-4</v>
      </c>
      <c r="F296" s="12">
        <f t="shared" ref="F296:F359" si="25">+IF(D296=0,"",D296/D$294)</f>
        <v>2.0918697433685574E-2</v>
      </c>
      <c r="G296" s="11">
        <f t="shared" ref="G296:G359" si="26">+IF(OR(AND(D296=0),(C296=0)),"0",((D296-C296)/C296))</f>
        <v>47.5</v>
      </c>
      <c r="H296" s="15">
        <f t="shared" ref="H296:H359" si="27">+IF(OR(AND(E296=""),(G296="")),"",E296*G296)</f>
        <v>1.9439328831594025E-2</v>
      </c>
    </row>
    <row r="297" spans="2:8" ht="15" x14ac:dyDescent="0.2">
      <c r="B297" s="5" t="s">
        <v>104</v>
      </c>
      <c r="C297" s="38">
        <v>10</v>
      </c>
      <c r="D297" s="38">
        <v>13</v>
      </c>
      <c r="E297" s="12">
        <f t="shared" si="24"/>
        <v>2.0462451401677922E-3</v>
      </c>
      <c r="F297" s="12">
        <f t="shared" si="25"/>
        <v>2.8035367694630147E-3</v>
      </c>
      <c r="G297" s="11">
        <f t="shared" si="26"/>
        <v>0.3</v>
      </c>
      <c r="H297" s="15">
        <f t="shared" si="27"/>
        <v>6.1387354205033769E-4</v>
      </c>
    </row>
    <row r="298" spans="2:8" ht="15" x14ac:dyDescent="0.2">
      <c r="B298" s="5" t="s">
        <v>95</v>
      </c>
      <c r="C298" s="38">
        <v>0</v>
      </c>
      <c r="D298" s="38">
        <v>8</v>
      </c>
      <c r="E298" s="12" t="str">
        <f t="shared" si="24"/>
        <v/>
      </c>
      <c r="F298" s="12">
        <f t="shared" si="25"/>
        <v>1.7252533965926246E-3</v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1</v>
      </c>
      <c r="D299" s="38">
        <v>0</v>
      </c>
      <c r="E299" s="12">
        <f t="shared" si="24"/>
        <v>2.0462451401677921E-4</v>
      </c>
      <c r="F299" s="12" t="str">
        <f t="shared" si="25"/>
        <v/>
      </c>
      <c r="G299" s="11" t="str">
        <f t="shared" si="26"/>
        <v>0</v>
      </c>
      <c r="H299" s="15">
        <f t="shared" si="27"/>
        <v>0</v>
      </c>
    </row>
    <row r="300" spans="2:8" ht="15" x14ac:dyDescent="0.2">
      <c r="B300" s="5" t="s">
        <v>111</v>
      </c>
      <c r="C300" s="38">
        <v>0</v>
      </c>
      <c r="D300" s="38">
        <v>0</v>
      </c>
      <c r="E300" s="12" t="str">
        <f t="shared" si="24"/>
        <v/>
      </c>
      <c r="F300" s="12" t="str">
        <f t="shared" si="25"/>
        <v/>
      </c>
      <c r="G300" s="11" t="str">
        <f t="shared" si="26"/>
        <v>0</v>
      </c>
      <c r="H300" s="15" t="str">
        <f t="shared" si="27"/>
        <v/>
      </c>
    </row>
    <row r="301" spans="2:8" ht="15" x14ac:dyDescent="0.2">
      <c r="B301" s="5" t="s">
        <v>105</v>
      </c>
      <c r="C301" s="38">
        <v>179</v>
      </c>
      <c r="D301" s="38">
        <v>293</v>
      </c>
      <c r="E301" s="12">
        <f t="shared" si="24"/>
        <v>3.662778800900348E-2</v>
      </c>
      <c r="F301" s="12">
        <f t="shared" si="25"/>
        <v>6.3187405650204878E-2</v>
      </c>
      <c r="G301" s="11">
        <f t="shared" si="26"/>
        <v>0.63687150837988826</v>
      </c>
      <c r="H301" s="15">
        <f t="shared" si="27"/>
        <v>2.3327194597912829E-2</v>
      </c>
    </row>
    <row r="302" spans="2:8" ht="15" x14ac:dyDescent="0.2">
      <c r="B302" s="5" t="s">
        <v>109</v>
      </c>
      <c r="C302" s="38">
        <v>65</v>
      </c>
      <c r="D302" s="38">
        <v>6</v>
      </c>
      <c r="E302" s="12">
        <f t="shared" si="24"/>
        <v>1.3300593411090649E-2</v>
      </c>
      <c r="F302" s="12">
        <f t="shared" si="25"/>
        <v>1.2939400474444684E-3</v>
      </c>
      <c r="G302" s="11">
        <f t="shared" si="26"/>
        <v>-0.90769230769230769</v>
      </c>
      <c r="H302" s="15">
        <f t="shared" si="27"/>
        <v>-1.2072846326989973E-2</v>
      </c>
    </row>
    <row r="303" spans="2:8" ht="15" x14ac:dyDescent="0.2">
      <c r="B303" s="5" t="s">
        <v>108</v>
      </c>
      <c r="C303" s="38">
        <v>4</v>
      </c>
      <c r="D303" s="38">
        <v>65</v>
      </c>
      <c r="E303" s="12">
        <f t="shared" si="24"/>
        <v>8.1849805606711685E-4</v>
      </c>
      <c r="F303" s="12">
        <f t="shared" si="25"/>
        <v>1.4017683847315074E-2</v>
      </c>
      <c r="G303" s="11">
        <f t="shared" si="26"/>
        <v>15.25</v>
      </c>
      <c r="H303" s="15">
        <f t="shared" si="27"/>
        <v>1.2482095355023532E-2</v>
      </c>
    </row>
    <row r="304" spans="2:8" ht="15" x14ac:dyDescent="0.2">
      <c r="B304" s="5" t="s">
        <v>107</v>
      </c>
      <c r="C304" s="38">
        <v>26</v>
      </c>
      <c r="D304" s="38">
        <v>43</v>
      </c>
      <c r="E304" s="12">
        <f t="shared" si="24"/>
        <v>5.3202373644362592E-3</v>
      </c>
      <c r="F304" s="12">
        <f t="shared" si="25"/>
        <v>9.2732370066853573E-3</v>
      </c>
      <c r="G304" s="11">
        <f t="shared" si="26"/>
        <v>0.65384615384615385</v>
      </c>
      <c r="H304" s="15">
        <f t="shared" si="27"/>
        <v>3.4786167382852462E-3</v>
      </c>
    </row>
    <row r="305" spans="2:8" ht="15" x14ac:dyDescent="0.2">
      <c r="B305" s="5" t="s">
        <v>351</v>
      </c>
      <c r="C305" s="38">
        <v>13</v>
      </c>
      <c r="D305" s="38">
        <v>18</v>
      </c>
      <c r="E305" s="12">
        <f t="shared" si="24"/>
        <v>2.6601186822181296E-3</v>
      </c>
      <c r="F305" s="12">
        <f t="shared" si="25"/>
        <v>3.8818201423334053E-3</v>
      </c>
      <c r="G305" s="11">
        <f t="shared" si="26"/>
        <v>0.38461538461538464</v>
      </c>
      <c r="H305" s="15">
        <f t="shared" si="27"/>
        <v>1.0231225700838961E-3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104</v>
      </c>
      <c r="D307" s="38">
        <v>95</v>
      </c>
      <c r="E307" s="12">
        <f t="shared" si="24"/>
        <v>2.1280949457745037E-2</v>
      </c>
      <c r="F307" s="12">
        <f t="shared" si="25"/>
        <v>2.0487384084537416E-2</v>
      </c>
      <c r="G307" s="11">
        <f t="shared" si="26"/>
        <v>-8.6538461538461536E-2</v>
      </c>
      <c r="H307" s="15">
        <f t="shared" si="27"/>
        <v>-1.8416206261510127E-3</v>
      </c>
    </row>
    <row r="308" spans="2:8" ht="15" x14ac:dyDescent="0.2">
      <c r="B308" s="5" t="s">
        <v>99</v>
      </c>
      <c r="C308" s="38">
        <v>22</v>
      </c>
      <c r="D308" s="38">
        <v>85</v>
      </c>
      <c r="E308" s="12">
        <f t="shared" si="24"/>
        <v>4.501739308369143E-3</v>
      </c>
      <c r="F308" s="12">
        <f t="shared" si="25"/>
        <v>1.8330817338796636E-2</v>
      </c>
      <c r="G308" s="11">
        <f t="shared" si="26"/>
        <v>2.8636363636363638</v>
      </c>
      <c r="H308" s="15">
        <f t="shared" si="27"/>
        <v>1.2891344383057092E-2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60</v>
      </c>
      <c r="D310" s="38">
        <v>102</v>
      </c>
      <c r="E310" s="12">
        <f t="shared" si="24"/>
        <v>1.2277470841006752E-2</v>
      </c>
      <c r="F310" s="12">
        <f t="shared" si="25"/>
        <v>2.1996980806555964E-2</v>
      </c>
      <c r="G310" s="11">
        <f t="shared" si="26"/>
        <v>0.7</v>
      </c>
      <c r="H310" s="15">
        <f t="shared" si="27"/>
        <v>8.5942295887047257E-3</v>
      </c>
    </row>
    <row r="311" spans="2:8" ht="15" x14ac:dyDescent="0.2">
      <c r="B311" s="5" t="s">
        <v>102</v>
      </c>
      <c r="C311" s="38">
        <v>49</v>
      </c>
      <c r="D311" s="38">
        <v>35</v>
      </c>
      <c r="E311" s="12">
        <f t="shared" si="24"/>
        <v>1.0026601186822181E-2</v>
      </c>
      <c r="F311" s="12">
        <f t="shared" si="25"/>
        <v>7.5479836100927327E-3</v>
      </c>
      <c r="G311" s="11">
        <f t="shared" si="26"/>
        <v>-0.2857142857142857</v>
      </c>
      <c r="H311" s="15">
        <f t="shared" si="27"/>
        <v>-2.8647431962349084E-3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279</v>
      </c>
      <c r="D314" s="38">
        <v>150</v>
      </c>
      <c r="E314" s="12">
        <f t="shared" si="24"/>
        <v>5.70902394106814E-2</v>
      </c>
      <c r="F314" s="12">
        <f t="shared" si="25"/>
        <v>3.2348501186111711E-2</v>
      </c>
      <c r="G314" s="11">
        <f t="shared" si="26"/>
        <v>-0.46236559139784944</v>
      </c>
      <c r="H314" s="15">
        <f t="shared" si="27"/>
        <v>-2.6396562308164517E-2</v>
      </c>
    </row>
    <row r="315" spans="2:8" ht="15" x14ac:dyDescent="0.2">
      <c r="B315" s="5" t="s">
        <v>354</v>
      </c>
      <c r="C315" s="38">
        <v>31</v>
      </c>
      <c r="D315" s="38">
        <v>1</v>
      </c>
      <c r="E315" s="12">
        <f t="shared" si="24"/>
        <v>6.3433599345201555E-3</v>
      </c>
      <c r="F315" s="12">
        <f t="shared" si="25"/>
        <v>2.1565667457407807E-4</v>
      </c>
      <c r="G315" s="11">
        <f t="shared" si="26"/>
        <v>-0.967741935483871</v>
      </c>
      <c r="H315" s="15">
        <f t="shared" si="27"/>
        <v>-6.1387354205033762E-3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30</v>
      </c>
      <c r="D317" s="38">
        <v>13</v>
      </c>
      <c r="E317" s="12">
        <f t="shared" si="24"/>
        <v>6.1387354205033762E-3</v>
      </c>
      <c r="F317" s="12">
        <f t="shared" si="25"/>
        <v>2.8035367694630147E-3</v>
      </c>
      <c r="G317" s="11">
        <f t="shared" si="26"/>
        <v>-0.56666666666666665</v>
      </c>
      <c r="H317" s="15">
        <f t="shared" si="27"/>
        <v>-3.4786167382852467E-3</v>
      </c>
    </row>
    <row r="318" spans="2:8" ht="15" x14ac:dyDescent="0.2">
      <c r="B318" s="5" t="s">
        <v>355</v>
      </c>
      <c r="C318" s="38">
        <v>227</v>
      </c>
      <c r="D318" s="38">
        <v>157</v>
      </c>
      <c r="E318" s="12">
        <f t="shared" si="24"/>
        <v>4.6449764681808878E-2</v>
      </c>
      <c r="F318" s="12">
        <f t="shared" si="25"/>
        <v>3.3858097908130255E-2</v>
      </c>
      <c r="G318" s="11">
        <f t="shared" si="26"/>
        <v>-0.30837004405286345</v>
      </c>
      <c r="H318" s="15">
        <f t="shared" si="27"/>
        <v>-1.4323715981174543E-2</v>
      </c>
    </row>
    <row r="319" spans="2:8" ht="15" x14ac:dyDescent="0.2">
      <c r="B319" s="5" t="s">
        <v>115</v>
      </c>
      <c r="C319" s="38">
        <v>29</v>
      </c>
      <c r="D319" s="38">
        <v>15</v>
      </c>
      <c r="E319" s="12">
        <f t="shared" si="24"/>
        <v>5.934110906486597E-3</v>
      </c>
      <c r="F319" s="12">
        <f t="shared" si="25"/>
        <v>3.2348501186111709E-3</v>
      </c>
      <c r="G319" s="11">
        <f t="shared" si="26"/>
        <v>-0.48275862068965519</v>
      </c>
      <c r="H319" s="15">
        <f t="shared" si="27"/>
        <v>-2.8647431962349089E-3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0</v>
      </c>
      <c r="D321" s="38">
        <v>2</v>
      </c>
      <c r="E321" s="12" t="str">
        <f t="shared" si="24"/>
        <v/>
      </c>
      <c r="F321" s="12">
        <f t="shared" si="25"/>
        <v>4.3131334914815614E-4</v>
      </c>
      <c r="G321" s="11" t="str">
        <f t="shared" si="26"/>
        <v>0</v>
      </c>
      <c r="H321" s="15" t="str">
        <f t="shared" si="27"/>
        <v/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7</v>
      </c>
      <c r="D323" s="38">
        <v>35</v>
      </c>
      <c r="E323" s="12">
        <f t="shared" si="24"/>
        <v>1.4323715981174544E-3</v>
      </c>
      <c r="F323" s="12">
        <f t="shared" si="25"/>
        <v>7.5479836100927327E-3</v>
      </c>
      <c r="G323" s="11">
        <f t="shared" si="26"/>
        <v>4</v>
      </c>
      <c r="H323" s="15">
        <f t="shared" si="27"/>
        <v>5.7294863924698177E-3</v>
      </c>
    </row>
    <row r="324" spans="2:8" ht="15" x14ac:dyDescent="0.2">
      <c r="B324" s="5" t="s">
        <v>473</v>
      </c>
      <c r="C324" s="38">
        <v>2</v>
      </c>
      <c r="D324" s="38">
        <v>3</v>
      </c>
      <c r="E324" s="12">
        <f t="shared" si="24"/>
        <v>4.0924902803355842E-4</v>
      </c>
      <c r="F324" s="12">
        <f t="shared" si="25"/>
        <v>6.4697002372223421E-4</v>
      </c>
      <c r="G324" s="11">
        <f t="shared" si="26"/>
        <v>0.5</v>
      </c>
      <c r="H324" s="15">
        <f t="shared" si="27"/>
        <v>2.0462451401677921E-4</v>
      </c>
    </row>
    <row r="325" spans="2:8" ht="15" x14ac:dyDescent="0.2">
      <c r="B325" s="5" t="s">
        <v>474</v>
      </c>
      <c r="C325" s="38">
        <v>0</v>
      </c>
      <c r="D325" s="38">
        <v>5</v>
      </c>
      <c r="E325" s="12" t="str">
        <f t="shared" si="24"/>
        <v/>
      </c>
      <c r="F325" s="12">
        <f t="shared" si="25"/>
        <v>1.0782833728703904E-3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183</v>
      </c>
      <c r="D326" s="38">
        <v>109</v>
      </c>
      <c r="E326" s="12">
        <f t="shared" si="24"/>
        <v>3.7446286065070597E-2</v>
      </c>
      <c r="F326" s="12">
        <f t="shared" si="25"/>
        <v>2.3506577528574508E-2</v>
      </c>
      <c r="G326" s="11">
        <f t="shared" si="26"/>
        <v>-0.40437158469945356</v>
      </c>
      <c r="H326" s="15">
        <f t="shared" si="27"/>
        <v>-1.5142214037241662E-2</v>
      </c>
    </row>
    <row r="327" spans="2:8" ht="15" x14ac:dyDescent="0.2">
      <c r="B327" s="5" t="s">
        <v>358</v>
      </c>
      <c r="C327" s="38">
        <v>4</v>
      </c>
      <c r="D327" s="38">
        <v>4</v>
      </c>
      <c r="E327" s="12">
        <f t="shared" si="24"/>
        <v>8.1849805606711685E-4</v>
      </c>
      <c r="F327" s="12">
        <f t="shared" si="25"/>
        <v>8.6262669829631228E-4</v>
      </c>
      <c r="G327" s="11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0</v>
      </c>
      <c r="D328" s="38">
        <v>5</v>
      </c>
      <c r="E328" s="12" t="str">
        <f t="shared" si="24"/>
        <v/>
      </c>
      <c r="F328" s="12">
        <f t="shared" si="25"/>
        <v>1.0782833728703904E-3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2</v>
      </c>
      <c r="D329" s="38">
        <v>0</v>
      </c>
      <c r="E329" s="12">
        <f t="shared" si="24"/>
        <v>4.0924902803355842E-4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57</v>
      </c>
      <c r="D330" s="38">
        <v>94</v>
      </c>
      <c r="E330" s="12">
        <f t="shared" si="24"/>
        <v>1.1663597298956415E-2</v>
      </c>
      <c r="F330" s="12">
        <f t="shared" si="25"/>
        <v>2.0271727409963337E-2</v>
      </c>
      <c r="G330" s="11">
        <f t="shared" si="26"/>
        <v>0.64912280701754388</v>
      </c>
      <c r="H330" s="15">
        <f t="shared" si="27"/>
        <v>7.5711070186208311E-3</v>
      </c>
    </row>
    <row r="331" spans="2:8" ht="15" x14ac:dyDescent="0.2">
      <c r="B331" s="5" t="s">
        <v>117</v>
      </c>
      <c r="C331" s="38">
        <v>8</v>
      </c>
      <c r="D331" s="38">
        <v>1</v>
      </c>
      <c r="E331" s="12">
        <f t="shared" si="24"/>
        <v>1.6369961121342337E-3</v>
      </c>
      <c r="F331" s="12">
        <f t="shared" si="25"/>
        <v>2.1565667457407807E-4</v>
      </c>
      <c r="G331" s="11">
        <f t="shared" si="26"/>
        <v>-0.875</v>
      </c>
      <c r="H331" s="15">
        <f t="shared" si="27"/>
        <v>-1.4323715981174544E-3</v>
      </c>
    </row>
    <row r="332" spans="2:8" ht="15" x14ac:dyDescent="0.2">
      <c r="B332" s="5" t="s">
        <v>361</v>
      </c>
      <c r="C332" s="38">
        <v>869</v>
      </c>
      <c r="D332" s="38">
        <v>665</v>
      </c>
      <c r="E332" s="12">
        <f t="shared" si="24"/>
        <v>0.17781870268058114</v>
      </c>
      <c r="F332" s="12">
        <f t="shared" si="25"/>
        <v>0.14341168859176193</v>
      </c>
      <c r="G332" s="11">
        <f t="shared" si="26"/>
        <v>-0.23475258918296893</v>
      </c>
      <c r="H332" s="15">
        <f t="shared" si="27"/>
        <v>-4.1743400859422963E-2</v>
      </c>
    </row>
    <row r="333" spans="2:8" ht="15" x14ac:dyDescent="0.2">
      <c r="B333" s="5" t="s">
        <v>130</v>
      </c>
      <c r="C333" s="38">
        <v>56</v>
      </c>
      <c r="D333" s="38">
        <v>41</v>
      </c>
      <c r="E333" s="12">
        <f t="shared" si="24"/>
        <v>1.1458972784939635E-2</v>
      </c>
      <c r="F333" s="12">
        <f t="shared" si="25"/>
        <v>8.8419236575372016E-3</v>
      </c>
      <c r="G333" s="11">
        <f t="shared" si="26"/>
        <v>-0.26785714285714285</v>
      </c>
      <c r="H333" s="15">
        <f t="shared" si="27"/>
        <v>-3.0693677102516881E-3</v>
      </c>
    </row>
    <row r="334" spans="2:8" ht="15" x14ac:dyDescent="0.2">
      <c r="B334" s="5" t="s">
        <v>119</v>
      </c>
      <c r="C334" s="38">
        <v>252</v>
      </c>
      <c r="D334" s="38">
        <v>211</v>
      </c>
      <c r="E334" s="12">
        <f t="shared" si="24"/>
        <v>5.1565377532228361E-2</v>
      </c>
      <c r="F334" s="12">
        <f t="shared" si="25"/>
        <v>4.5503558335130471E-2</v>
      </c>
      <c r="G334" s="11">
        <f t="shared" si="26"/>
        <v>-0.1626984126984127</v>
      </c>
      <c r="H334" s="15">
        <f t="shared" si="27"/>
        <v>-8.3896050746879482E-3</v>
      </c>
    </row>
    <row r="335" spans="2:8" ht="15" x14ac:dyDescent="0.2">
      <c r="B335" s="5" t="s">
        <v>128</v>
      </c>
      <c r="C335" s="38">
        <v>115</v>
      </c>
      <c r="D335" s="38">
        <v>30</v>
      </c>
      <c r="E335" s="12">
        <f t="shared" si="24"/>
        <v>2.353181911192961E-2</v>
      </c>
      <c r="F335" s="12">
        <f t="shared" si="25"/>
        <v>6.4697002372223417E-3</v>
      </c>
      <c r="G335" s="11">
        <f t="shared" si="26"/>
        <v>-0.73913043478260865</v>
      </c>
      <c r="H335" s="15">
        <f t="shared" si="27"/>
        <v>-1.7393083691426232E-2</v>
      </c>
    </row>
    <row r="336" spans="2:8" ht="15" x14ac:dyDescent="0.2">
      <c r="B336" s="5" t="s">
        <v>132</v>
      </c>
      <c r="C336" s="38">
        <v>1</v>
      </c>
      <c r="D336" s="38">
        <v>0</v>
      </c>
      <c r="E336" s="12">
        <f t="shared" si="24"/>
        <v>2.0462451401677921E-4</v>
      </c>
      <c r="F336" s="12" t="str">
        <f t="shared" si="25"/>
        <v/>
      </c>
      <c r="G336" s="11" t="str">
        <f t="shared" si="26"/>
        <v>0</v>
      </c>
      <c r="H336" s="15">
        <f t="shared" si="27"/>
        <v>0</v>
      </c>
    </row>
    <row r="337" spans="2:8" ht="15" x14ac:dyDescent="0.2">
      <c r="B337" s="5" t="s">
        <v>133</v>
      </c>
      <c r="C337" s="38">
        <v>1</v>
      </c>
      <c r="D337" s="38">
        <v>0</v>
      </c>
      <c r="E337" s="12">
        <f t="shared" si="24"/>
        <v>2.0462451401677921E-4</v>
      </c>
      <c r="F337" s="12" t="str">
        <f t="shared" si="25"/>
        <v/>
      </c>
      <c r="G337" s="11" t="str">
        <f t="shared" si="26"/>
        <v>0</v>
      </c>
      <c r="H337" s="15">
        <f t="shared" si="27"/>
        <v>0</v>
      </c>
    </row>
    <row r="338" spans="2:8" ht="15" x14ac:dyDescent="0.2">
      <c r="B338" s="5" t="s">
        <v>362</v>
      </c>
      <c r="C338" s="38">
        <v>1</v>
      </c>
      <c r="D338" s="38">
        <v>0</v>
      </c>
      <c r="E338" s="12">
        <f t="shared" si="24"/>
        <v>2.0462451401677921E-4</v>
      </c>
      <c r="F338" s="12" t="str">
        <f t="shared" si="25"/>
        <v/>
      </c>
      <c r="G338" s="11" t="str">
        <f t="shared" si="26"/>
        <v>0</v>
      </c>
      <c r="H338" s="15">
        <f t="shared" si="27"/>
        <v>0</v>
      </c>
    </row>
    <row r="339" spans="2:8" ht="15" x14ac:dyDescent="0.2">
      <c r="B339" s="5" t="s">
        <v>363</v>
      </c>
      <c r="C339" s="38">
        <v>6</v>
      </c>
      <c r="D339" s="38">
        <v>10</v>
      </c>
      <c r="E339" s="12">
        <f t="shared" si="24"/>
        <v>1.2277470841006752E-3</v>
      </c>
      <c r="F339" s="12">
        <f t="shared" si="25"/>
        <v>2.1565667457407807E-3</v>
      </c>
      <c r="G339" s="11">
        <f t="shared" si="26"/>
        <v>0.66666666666666663</v>
      </c>
      <c r="H339" s="15">
        <f t="shared" si="27"/>
        <v>8.1849805606711674E-4</v>
      </c>
    </row>
    <row r="340" spans="2:8" ht="15" x14ac:dyDescent="0.2">
      <c r="B340" s="5" t="s">
        <v>364</v>
      </c>
      <c r="C340" s="38">
        <v>3</v>
      </c>
      <c r="D340" s="38">
        <v>0</v>
      </c>
      <c r="E340" s="12">
        <f t="shared" si="24"/>
        <v>6.1387354205033758E-4</v>
      </c>
      <c r="F340" s="12" t="str">
        <f t="shared" si="25"/>
        <v/>
      </c>
      <c r="G340" s="11" t="str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5</v>
      </c>
      <c r="D341" s="38">
        <v>0</v>
      </c>
      <c r="E341" s="12">
        <f t="shared" si="24"/>
        <v>1.0231225700838961E-3</v>
      </c>
      <c r="F341" s="12" t="str">
        <f t="shared" si="25"/>
        <v/>
      </c>
      <c r="G341" s="11" t="str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21</v>
      </c>
      <c r="D343" s="38">
        <v>163</v>
      </c>
      <c r="E343" s="12">
        <f t="shared" si="24"/>
        <v>4.2971147943523637E-3</v>
      </c>
      <c r="F343" s="12">
        <f t="shared" si="25"/>
        <v>3.5152037955574728E-2</v>
      </c>
      <c r="G343" s="11">
        <f t="shared" si="26"/>
        <v>6.7619047619047619</v>
      </c>
      <c r="H343" s="15">
        <f t="shared" si="27"/>
        <v>2.9056680990382649E-2</v>
      </c>
    </row>
    <row r="344" spans="2:8" ht="15" x14ac:dyDescent="0.2">
      <c r="B344" s="5" t="s">
        <v>131</v>
      </c>
      <c r="C344" s="38">
        <v>92</v>
      </c>
      <c r="D344" s="38">
        <v>40</v>
      </c>
      <c r="E344" s="12">
        <f t="shared" si="24"/>
        <v>1.8825455289543689E-2</v>
      </c>
      <c r="F344" s="12">
        <f t="shared" si="25"/>
        <v>8.6262669829631228E-3</v>
      </c>
      <c r="G344" s="11">
        <f t="shared" si="26"/>
        <v>-0.56521739130434778</v>
      </c>
      <c r="H344" s="15">
        <f t="shared" si="27"/>
        <v>-1.0640474728872518E-2</v>
      </c>
    </row>
    <row r="345" spans="2:8" ht="15" x14ac:dyDescent="0.2">
      <c r="B345" s="5" t="s">
        <v>366</v>
      </c>
      <c r="C345" s="38">
        <v>84</v>
      </c>
      <c r="D345" s="38">
        <v>56</v>
      </c>
      <c r="E345" s="12">
        <f t="shared" si="24"/>
        <v>1.7188459177409455E-2</v>
      </c>
      <c r="F345" s="12">
        <f t="shared" si="25"/>
        <v>1.2076773776148372E-2</v>
      </c>
      <c r="G345" s="11">
        <f t="shared" si="26"/>
        <v>-0.33333333333333331</v>
      </c>
      <c r="H345" s="15">
        <f t="shared" si="27"/>
        <v>-5.7294863924698177E-3</v>
      </c>
    </row>
    <row r="346" spans="2:8" ht="15" x14ac:dyDescent="0.2">
      <c r="B346" s="5" t="s">
        <v>122</v>
      </c>
      <c r="C346" s="38">
        <v>14</v>
      </c>
      <c r="D346" s="38">
        <v>4</v>
      </c>
      <c r="E346" s="12">
        <f t="shared" si="24"/>
        <v>2.8647431962349089E-3</v>
      </c>
      <c r="F346" s="12">
        <f t="shared" si="25"/>
        <v>8.6262669829631228E-4</v>
      </c>
      <c r="G346" s="11">
        <f t="shared" si="26"/>
        <v>-0.7142857142857143</v>
      </c>
      <c r="H346" s="15">
        <f t="shared" si="27"/>
        <v>-2.0462451401677922E-3</v>
      </c>
    </row>
    <row r="347" spans="2:8" ht="15" x14ac:dyDescent="0.2">
      <c r="B347" s="5" t="s">
        <v>121</v>
      </c>
      <c r="C347" s="38">
        <v>86</v>
      </c>
      <c r="D347" s="38">
        <v>72</v>
      </c>
      <c r="E347" s="12">
        <f t="shared" si="24"/>
        <v>1.7597708205443013E-2</v>
      </c>
      <c r="F347" s="12">
        <f t="shared" si="25"/>
        <v>1.5527280569333621E-2</v>
      </c>
      <c r="G347" s="11">
        <f t="shared" si="26"/>
        <v>-0.16279069767441862</v>
      </c>
      <c r="H347" s="15">
        <f t="shared" si="27"/>
        <v>-2.8647431962349093E-3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68</v>
      </c>
      <c r="D354" s="38">
        <v>41</v>
      </c>
      <c r="E354" s="12">
        <f t="shared" si="24"/>
        <v>1.3914466953140987E-2</v>
      </c>
      <c r="F354" s="12">
        <f t="shared" si="25"/>
        <v>8.8419236575372016E-3</v>
      </c>
      <c r="G354" s="11">
        <f t="shared" si="26"/>
        <v>-0.39705882352941174</v>
      </c>
      <c r="H354" s="15">
        <f t="shared" si="27"/>
        <v>-5.5248618784530384E-3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1</v>
      </c>
      <c r="D356" s="38">
        <v>0</v>
      </c>
      <c r="E356" s="12">
        <f t="shared" si="24"/>
        <v>2.0462451401677921E-4</v>
      </c>
      <c r="F356" s="12" t="str">
        <f t="shared" si="25"/>
        <v/>
      </c>
      <c r="G356" s="11" t="str">
        <f t="shared" si="26"/>
        <v>0</v>
      </c>
      <c r="H356" s="15">
        <f t="shared" si="27"/>
        <v>0</v>
      </c>
    </row>
    <row r="357" spans="2:8" ht="15" x14ac:dyDescent="0.2">
      <c r="B357" s="5" t="s">
        <v>372</v>
      </c>
      <c r="C357" s="38">
        <v>3</v>
      </c>
      <c r="D357" s="38">
        <v>1</v>
      </c>
      <c r="E357" s="12">
        <f t="shared" si="24"/>
        <v>6.1387354205033758E-4</v>
      </c>
      <c r="F357" s="12">
        <f t="shared" si="25"/>
        <v>2.1565667457407807E-4</v>
      </c>
      <c r="G357" s="11">
        <f t="shared" si="26"/>
        <v>-0.66666666666666663</v>
      </c>
      <c r="H357" s="15">
        <f t="shared" si="27"/>
        <v>-4.0924902803355837E-4</v>
      </c>
    </row>
    <row r="358" spans="2:8" ht="15" x14ac:dyDescent="0.2">
      <c r="B358" s="5" t="s">
        <v>127</v>
      </c>
      <c r="C358" s="38">
        <v>11</v>
      </c>
      <c r="D358" s="38">
        <v>28</v>
      </c>
      <c r="E358" s="12">
        <f t="shared" si="24"/>
        <v>2.2508696541845715E-3</v>
      </c>
      <c r="F358" s="12">
        <f t="shared" si="25"/>
        <v>6.038386888074186E-3</v>
      </c>
      <c r="G358" s="11">
        <f t="shared" si="26"/>
        <v>1.5454545454545454</v>
      </c>
      <c r="H358" s="15">
        <f t="shared" si="27"/>
        <v>3.4786167382852467E-3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</v>
      </c>
      <c r="E362" s="12" t="str">
        <f t="shared" si="28"/>
        <v/>
      </c>
      <c r="F362" s="12">
        <f t="shared" si="29"/>
        <v>2.1565667457407807E-4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6</v>
      </c>
      <c r="D363" s="38">
        <v>13</v>
      </c>
      <c r="E363" s="12">
        <f t="shared" si="28"/>
        <v>1.2277470841006752E-3</v>
      </c>
      <c r="F363" s="12">
        <f t="shared" si="29"/>
        <v>2.8035367694630147E-3</v>
      </c>
      <c r="G363" s="11">
        <f t="shared" si="30"/>
        <v>1.1666666666666667</v>
      </c>
      <c r="H363" s="15">
        <f t="shared" si="31"/>
        <v>1.4323715981174544E-3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1</v>
      </c>
      <c r="E365" s="12" t="str">
        <f t="shared" si="28"/>
        <v/>
      </c>
      <c r="F365" s="12">
        <f t="shared" si="29"/>
        <v>2.1565667457407807E-4</v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0</v>
      </c>
      <c r="E369" s="12" t="str">
        <f t="shared" si="28"/>
        <v/>
      </c>
      <c r="F369" s="12" t="str">
        <f t="shared" si="29"/>
        <v/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1</v>
      </c>
      <c r="D370" s="38">
        <v>3</v>
      </c>
      <c r="E370" s="12">
        <f t="shared" si="28"/>
        <v>2.0462451401677921E-4</v>
      </c>
      <c r="F370" s="12">
        <f t="shared" si="29"/>
        <v>6.4697002372223421E-4</v>
      </c>
      <c r="G370" s="11">
        <f t="shared" si="30"/>
        <v>2</v>
      </c>
      <c r="H370" s="15">
        <f t="shared" si="31"/>
        <v>4.0924902803355842E-4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2</v>
      </c>
      <c r="D372" s="38">
        <v>2</v>
      </c>
      <c r="E372" s="12">
        <f t="shared" si="28"/>
        <v>4.0924902803355842E-4</v>
      </c>
      <c r="F372" s="12">
        <f t="shared" si="29"/>
        <v>4.3131334914815614E-4</v>
      </c>
      <c r="G372" s="11">
        <f t="shared" si="30"/>
        <v>0</v>
      </c>
      <c r="H372" s="15">
        <f t="shared" si="31"/>
        <v>0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</v>
      </c>
      <c r="D375" s="38">
        <v>0</v>
      </c>
      <c r="E375" s="12">
        <f t="shared" si="28"/>
        <v>2.0462451401677921E-4</v>
      </c>
      <c r="F375" s="12" t="str">
        <f t="shared" si="29"/>
        <v/>
      </c>
      <c r="G375" s="11" t="str">
        <f t="shared" si="30"/>
        <v>0</v>
      </c>
      <c r="H375" s="15">
        <f t="shared" si="31"/>
        <v>0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18</v>
      </c>
      <c r="D377" s="38">
        <v>44</v>
      </c>
      <c r="E377" s="12">
        <f t="shared" si="28"/>
        <v>3.6832412523020259E-3</v>
      </c>
      <c r="F377" s="12">
        <f t="shared" si="29"/>
        <v>9.4888936812594343E-3</v>
      </c>
      <c r="G377" s="11">
        <f t="shared" si="30"/>
        <v>1.4444444444444444</v>
      </c>
      <c r="H377" s="15">
        <f t="shared" si="31"/>
        <v>5.3202373644362592E-3</v>
      </c>
    </row>
    <row r="378" spans="2:8" ht="15" x14ac:dyDescent="0.2">
      <c r="B378" s="5" t="s">
        <v>149</v>
      </c>
      <c r="C378" s="38">
        <v>61</v>
      </c>
      <c r="D378" s="38">
        <v>90</v>
      </c>
      <c r="E378" s="12">
        <f t="shared" si="28"/>
        <v>1.2482095355023532E-2</v>
      </c>
      <c r="F378" s="12">
        <f t="shared" si="29"/>
        <v>1.9409100711667026E-2</v>
      </c>
      <c r="G378" s="11">
        <f t="shared" si="30"/>
        <v>0.47540983606557374</v>
      </c>
      <c r="H378" s="15">
        <f t="shared" si="31"/>
        <v>5.934110906486597E-3</v>
      </c>
    </row>
    <row r="379" spans="2:8" ht="15" x14ac:dyDescent="0.2">
      <c r="B379" s="5" t="s">
        <v>384</v>
      </c>
      <c r="C379" s="38">
        <v>15</v>
      </c>
      <c r="D379" s="38">
        <v>31</v>
      </c>
      <c r="E379" s="12">
        <f t="shared" si="28"/>
        <v>3.0693677102516881E-3</v>
      </c>
      <c r="F379" s="12">
        <f t="shared" si="29"/>
        <v>6.6853569117964204E-3</v>
      </c>
      <c r="G379" s="11">
        <f t="shared" si="30"/>
        <v>1.0666666666666667</v>
      </c>
      <c r="H379" s="15">
        <f t="shared" si="31"/>
        <v>3.2739922242684674E-3</v>
      </c>
    </row>
    <row r="380" spans="2:8" ht="15" x14ac:dyDescent="0.2">
      <c r="B380" s="5" t="s">
        <v>385</v>
      </c>
      <c r="C380" s="38">
        <v>84</v>
      </c>
      <c r="D380" s="38">
        <v>4</v>
      </c>
      <c r="E380" s="12">
        <f t="shared" si="28"/>
        <v>1.7188459177409455E-2</v>
      </c>
      <c r="F380" s="12">
        <f t="shared" si="29"/>
        <v>8.6262669829631228E-4</v>
      </c>
      <c r="G380" s="11">
        <f t="shared" si="30"/>
        <v>-0.95238095238095233</v>
      </c>
      <c r="H380" s="15">
        <f t="shared" si="31"/>
        <v>-1.6369961121342338E-2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3</v>
      </c>
      <c r="E382" s="12" t="str">
        <f t="shared" si="28"/>
        <v/>
      </c>
      <c r="F382" s="12">
        <f t="shared" si="29"/>
        <v>6.4697002372223421E-4</v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21</v>
      </c>
      <c r="D383" s="38">
        <v>4</v>
      </c>
      <c r="E383" s="12">
        <f t="shared" si="28"/>
        <v>4.2971147943523637E-3</v>
      </c>
      <c r="F383" s="12">
        <f t="shared" si="29"/>
        <v>8.6262669829631228E-4</v>
      </c>
      <c r="G383" s="11">
        <f t="shared" si="30"/>
        <v>-0.80952380952380953</v>
      </c>
      <c r="H383" s="15">
        <f t="shared" si="31"/>
        <v>-3.4786167382852467E-3</v>
      </c>
    </row>
    <row r="384" spans="2:8" ht="15" x14ac:dyDescent="0.2">
      <c r="B384" s="5" t="s">
        <v>388</v>
      </c>
      <c r="C384" s="38">
        <v>0</v>
      </c>
      <c r="D384" s="38">
        <v>2</v>
      </c>
      <c r="E384" s="12" t="str">
        <f t="shared" si="28"/>
        <v/>
      </c>
      <c r="F384" s="12">
        <f t="shared" si="29"/>
        <v>4.3131334914815614E-4</v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67</v>
      </c>
      <c r="D385" s="38">
        <v>6</v>
      </c>
      <c r="E385" s="12">
        <f t="shared" si="28"/>
        <v>1.3709842439124207E-2</v>
      </c>
      <c r="F385" s="12">
        <f t="shared" si="29"/>
        <v>1.2939400474444684E-3</v>
      </c>
      <c r="G385" s="11">
        <f t="shared" si="30"/>
        <v>-0.91044776119402981</v>
      </c>
      <c r="H385" s="15">
        <f t="shared" si="31"/>
        <v>-1.2482095355023532E-2</v>
      </c>
    </row>
    <row r="386" spans="2:8" ht="15" x14ac:dyDescent="0.2">
      <c r="B386" s="5" t="s">
        <v>530</v>
      </c>
      <c r="C386" s="38">
        <v>1</v>
      </c>
      <c r="D386" s="38">
        <v>2</v>
      </c>
      <c r="E386" s="12">
        <f t="shared" si="28"/>
        <v>2.0462451401677921E-4</v>
      </c>
      <c r="F386" s="12">
        <f t="shared" si="29"/>
        <v>4.3131334914815614E-4</v>
      </c>
      <c r="G386" s="11">
        <f t="shared" si="30"/>
        <v>1</v>
      </c>
      <c r="H386" s="15">
        <f t="shared" si="31"/>
        <v>2.0462451401677921E-4</v>
      </c>
    </row>
    <row r="387" spans="2:8" ht="15" x14ac:dyDescent="0.2">
      <c r="B387" s="5" t="s">
        <v>144</v>
      </c>
      <c r="C387" s="38">
        <v>99</v>
      </c>
      <c r="D387" s="38">
        <v>97</v>
      </c>
      <c r="E387" s="12">
        <f t="shared" si="28"/>
        <v>2.0257826887661142E-2</v>
      </c>
      <c r="F387" s="12">
        <f t="shared" si="29"/>
        <v>2.0918697433685574E-2</v>
      </c>
      <c r="G387" s="11">
        <f t="shared" si="30"/>
        <v>-2.0202020202020204E-2</v>
      </c>
      <c r="H387" s="15">
        <f t="shared" si="31"/>
        <v>-4.0924902803355848E-4</v>
      </c>
    </row>
    <row r="388" spans="2:8" ht="15" x14ac:dyDescent="0.2">
      <c r="B388" s="5" t="s">
        <v>389</v>
      </c>
      <c r="C388" s="38">
        <v>5</v>
      </c>
      <c r="D388" s="38">
        <v>28</v>
      </c>
      <c r="E388" s="12">
        <f t="shared" si="28"/>
        <v>1.0231225700838961E-3</v>
      </c>
      <c r="F388" s="12">
        <f t="shared" si="29"/>
        <v>6.038386888074186E-3</v>
      </c>
      <c r="G388" s="11">
        <f t="shared" si="30"/>
        <v>4.5999999999999996</v>
      </c>
      <c r="H388" s="15">
        <f t="shared" si="31"/>
        <v>4.7063638223859214E-3</v>
      </c>
    </row>
    <row r="389" spans="2:8" ht="15" x14ac:dyDescent="0.2">
      <c r="B389" s="5" t="s">
        <v>143</v>
      </c>
      <c r="C389" s="38">
        <v>6</v>
      </c>
      <c r="D389" s="38">
        <v>33</v>
      </c>
      <c r="E389" s="12">
        <f t="shared" si="28"/>
        <v>1.2277470841006752E-3</v>
      </c>
      <c r="F389" s="12">
        <f t="shared" si="29"/>
        <v>7.1166702609445761E-3</v>
      </c>
      <c r="G389" s="11">
        <f t="shared" si="30"/>
        <v>4.5</v>
      </c>
      <c r="H389" s="15">
        <f t="shared" si="31"/>
        <v>5.5248618784530384E-3</v>
      </c>
    </row>
    <row r="390" spans="2:8" ht="15" x14ac:dyDescent="0.2">
      <c r="B390" s="5" t="s">
        <v>476</v>
      </c>
      <c r="C390" s="38">
        <v>2</v>
      </c>
      <c r="D390" s="38">
        <v>1</v>
      </c>
      <c r="E390" s="12">
        <f t="shared" si="28"/>
        <v>4.0924902803355842E-4</v>
      </c>
      <c r="F390" s="12">
        <f t="shared" si="29"/>
        <v>2.1565667457407807E-4</v>
      </c>
      <c r="G390" s="11">
        <f t="shared" si="30"/>
        <v>-0.5</v>
      </c>
      <c r="H390" s="15">
        <f t="shared" si="31"/>
        <v>-2.0462451401677921E-4</v>
      </c>
    </row>
    <row r="391" spans="2:8" ht="15" x14ac:dyDescent="0.2">
      <c r="B391" s="5" t="s">
        <v>153</v>
      </c>
      <c r="C391" s="38">
        <v>19</v>
      </c>
      <c r="D391" s="38">
        <v>110</v>
      </c>
      <c r="E391" s="12">
        <f t="shared" si="28"/>
        <v>3.8878657663188052E-3</v>
      </c>
      <c r="F391" s="12">
        <f t="shared" si="29"/>
        <v>2.3722234203148587E-2</v>
      </c>
      <c r="G391" s="11">
        <f t="shared" si="30"/>
        <v>4.7894736842105265</v>
      </c>
      <c r="H391" s="15">
        <f t="shared" si="31"/>
        <v>1.8620830775526911E-2</v>
      </c>
    </row>
    <row r="392" spans="2:8" ht="15" x14ac:dyDescent="0.2">
      <c r="B392" s="5" t="s">
        <v>140</v>
      </c>
      <c r="C392" s="38">
        <v>28</v>
      </c>
      <c r="D392" s="38">
        <v>22</v>
      </c>
      <c r="E392" s="12">
        <f t="shared" si="28"/>
        <v>5.7294863924698177E-3</v>
      </c>
      <c r="F392" s="12">
        <f t="shared" si="29"/>
        <v>4.7444468406297171E-3</v>
      </c>
      <c r="G392" s="11">
        <f t="shared" si="30"/>
        <v>-0.21428571428571427</v>
      </c>
      <c r="H392" s="15">
        <f t="shared" si="31"/>
        <v>-1.2277470841006752E-3</v>
      </c>
    </row>
    <row r="393" spans="2:8" ht="15" x14ac:dyDescent="0.2">
      <c r="B393" s="5" t="s">
        <v>390</v>
      </c>
      <c r="C393" s="38">
        <v>113</v>
      </c>
      <c r="D393" s="38">
        <v>142</v>
      </c>
      <c r="E393" s="12">
        <f t="shared" si="28"/>
        <v>2.3122570083896052E-2</v>
      </c>
      <c r="F393" s="12">
        <f t="shared" si="29"/>
        <v>3.0623247789519085E-2</v>
      </c>
      <c r="G393" s="11">
        <f t="shared" si="30"/>
        <v>0.25663716814159293</v>
      </c>
      <c r="H393" s="15">
        <f t="shared" si="31"/>
        <v>5.9341109064865978E-3</v>
      </c>
    </row>
    <row r="394" spans="2:8" ht="15" x14ac:dyDescent="0.2">
      <c r="B394" s="5" t="s">
        <v>391</v>
      </c>
      <c r="C394" s="38">
        <v>3</v>
      </c>
      <c r="D394" s="38">
        <v>0</v>
      </c>
      <c r="E394" s="12">
        <f t="shared" si="28"/>
        <v>6.1387354205033758E-4</v>
      </c>
      <c r="F394" s="12" t="str">
        <f t="shared" si="29"/>
        <v/>
      </c>
      <c r="G394" s="11" t="str">
        <f t="shared" si="30"/>
        <v>0</v>
      </c>
      <c r="H394" s="15">
        <f t="shared" si="31"/>
        <v>0</v>
      </c>
    </row>
    <row r="395" spans="2:8" ht="15" x14ac:dyDescent="0.2">
      <c r="B395" s="5" t="s">
        <v>147</v>
      </c>
      <c r="C395" s="38">
        <v>1</v>
      </c>
      <c r="D395" s="38">
        <v>0</v>
      </c>
      <c r="E395" s="12">
        <f t="shared" si="28"/>
        <v>2.0462451401677921E-4</v>
      </c>
      <c r="F395" s="12" t="str">
        <f t="shared" si="29"/>
        <v/>
      </c>
      <c r="G395" s="11" t="str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1</v>
      </c>
      <c r="E396" s="12" t="str">
        <f t="shared" si="28"/>
        <v/>
      </c>
      <c r="F396" s="12">
        <f t="shared" si="29"/>
        <v>2.1565667457407807E-4</v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7</v>
      </c>
      <c r="D398" s="38">
        <v>11</v>
      </c>
      <c r="E398" s="12">
        <f t="shared" si="28"/>
        <v>1.4323715981174544E-3</v>
      </c>
      <c r="F398" s="12">
        <f t="shared" si="29"/>
        <v>2.3722234203148586E-3</v>
      </c>
      <c r="G398" s="11">
        <f t="shared" si="30"/>
        <v>0.5714285714285714</v>
      </c>
      <c r="H398" s="15">
        <f t="shared" si="31"/>
        <v>8.1849805606711674E-4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5</v>
      </c>
      <c r="D400" s="38">
        <v>0</v>
      </c>
      <c r="E400" s="12">
        <f t="shared" si="28"/>
        <v>1.0231225700838961E-3</v>
      </c>
      <c r="F400" s="12" t="str">
        <f t="shared" si="29"/>
        <v/>
      </c>
      <c r="G400" s="11" t="str">
        <f t="shared" si="30"/>
        <v>0</v>
      </c>
      <c r="H400" s="15">
        <f t="shared" si="31"/>
        <v>0</v>
      </c>
    </row>
    <row r="401" spans="2:8" ht="15" x14ac:dyDescent="0.2">
      <c r="B401" s="5" t="s">
        <v>392</v>
      </c>
      <c r="C401" s="38">
        <v>55</v>
      </c>
      <c r="D401" s="38">
        <v>102</v>
      </c>
      <c r="E401" s="12">
        <f t="shared" si="28"/>
        <v>1.1254348270922856E-2</v>
      </c>
      <c r="F401" s="12">
        <f t="shared" si="29"/>
        <v>2.1996980806555964E-2</v>
      </c>
      <c r="G401" s="11">
        <f t="shared" si="30"/>
        <v>0.8545454545454545</v>
      </c>
      <c r="H401" s="15">
        <f t="shared" si="31"/>
        <v>9.617352158788622E-3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7</v>
      </c>
      <c r="D403" s="38">
        <v>11</v>
      </c>
      <c r="E403" s="12">
        <f t="shared" si="28"/>
        <v>1.4323715981174544E-3</v>
      </c>
      <c r="F403" s="12">
        <f t="shared" si="29"/>
        <v>2.3722234203148586E-3</v>
      </c>
      <c r="G403" s="11">
        <f t="shared" si="30"/>
        <v>0.5714285714285714</v>
      </c>
      <c r="H403" s="15">
        <f t="shared" si="31"/>
        <v>8.1849805606711674E-4</v>
      </c>
    </row>
    <row r="404" spans="2:8" ht="15" x14ac:dyDescent="0.2">
      <c r="B404" s="5" t="s">
        <v>395</v>
      </c>
      <c r="C404" s="38">
        <v>2</v>
      </c>
      <c r="D404" s="38">
        <v>44</v>
      </c>
      <c r="E404" s="12">
        <f t="shared" si="28"/>
        <v>4.0924902803355842E-4</v>
      </c>
      <c r="F404" s="12">
        <f t="shared" si="29"/>
        <v>9.4888936812594343E-3</v>
      </c>
      <c r="G404" s="11">
        <f t="shared" si="30"/>
        <v>21</v>
      </c>
      <c r="H404" s="15">
        <f t="shared" si="31"/>
        <v>8.5942295887047274E-3</v>
      </c>
    </row>
    <row r="405" spans="2:8" ht="15" x14ac:dyDescent="0.2">
      <c r="B405" s="5" t="s">
        <v>396</v>
      </c>
      <c r="C405" s="38">
        <v>24</v>
      </c>
      <c r="D405" s="38">
        <v>33</v>
      </c>
      <c r="E405" s="12">
        <f t="shared" si="28"/>
        <v>4.9109883364027006E-3</v>
      </c>
      <c r="F405" s="12">
        <f t="shared" si="29"/>
        <v>7.1166702609445761E-3</v>
      </c>
      <c r="G405" s="11">
        <f t="shared" si="30"/>
        <v>0.375</v>
      </c>
      <c r="H405" s="15">
        <f t="shared" si="31"/>
        <v>1.8416206261510127E-3</v>
      </c>
    </row>
    <row r="406" spans="2:8" ht="15" x14ac:dyDescent="0.2">
      <c r="B406" s="5" t="s">
        <v>397</v>
      </c>
      <c r="C406" s="38">
        <v>56</v>
      </c>
      <c r="D406" s="38">
        <v>58</v>
      </c>
      <c r="E406" s="12">
        <f t="shared" si="28"/>
        <v>1.1458972784939635E-2</v>
      </c>
      <c r="F406" s="12">
        <f t="shared" si="29"/>
        <v>1.2508087125296528E-2</v>
      </c>
      <c r="G406" s="11">
        <f t="shared" si="30"/>
        <v>3.5714285714285712E-2</v>
      </c>
      <c r="H406" s="15">
        <f t="shared" si="31"/>
        <v>4.0924902803355837E-4</v>
      </c>
    </row>
    <row r="407" spans="2:8" ht="15" x14ac:dyDescent="0.2">
      <c r="B407" s="5" t="s">
        <v>398</v>
      </c>
      <c r="C407" s="38">
        <v>9</v>
      </c>
      <c r="D407" s="38">
        <v>5</v>
      </c>
      <c r="E407" s="12">
        <f t="shared" si="28"/>
        <v>1.841620626151013E-3</v>
      </c>
      <c r="F407" s="12">
        <f t="shared" si="29"/>
        <v>1.0782833728703904E-3</v>
      </c>
      <c r="G407" s="11">
        <f t="shared" si="30"/>
        <v>-0.44444444444444442</v>
      </c>
      <c r="H407" s="15">
        <f t="shared" si="31"/>
        <v>-8.1849805606711685E-4</v>
      </c>
    </row>
    <row r="408" spans="2:8" ht="15" x14ac:dyDescent="0.2">
      <c r="B408" s="5" t="s">
        <v>399</v>
      </c>
      <c r="C408" s="38">
        <v>5</v>
      </c>
      <c r="D408" s="38">
        <v>5</v>
      </c>
      <c r="E408" s="12">
        <f t="shared" si="28"/>
        <v>1.0231225700838961E-3</v>
      </c>
      <c r="F408" s="12">
        <f t="shared" si="29"/>
        <v>1.0782833728703904E-3</v>
      </c>
      <c r="G408" s="11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2</v>
      </c>
      <c r="D409" s="38">
        <v>0</v>
      </c>
      <c r="E409" s="12">
        <f t="shared" si="28"/>
        <v>4.0924902803355842E-4</v>
      </c>
      <c r="F409" s="12" t="str">
        <f t="shared" si="29"/>
        <v/>
      </c>
      <c r="G409" s="11" t="str">
        <f t="shared" si="30"/>
        <v>0</v>
      </c>
      <c r="H409" s="15">
        <f t="shared" si="31"/>
        <v>0</v>
      </c>
    </row>
    <row r="410" spans="2:8" ht="15" x14ac:dyDescent="0.2">
      <c r="B410" s="5" t="s">
        <v>400</v>
      </c>
      <c r="C410" s="38">
        <v>0</v>
      </c>
      <c r="D410" s="38">
        <v>7</v>
      </c>
      <c r="E410" s="12" t="str">
        <f t="shared" si="28"/>
        <v/>
      </c>
      <c r="F410" s="12">
        <f t="shared" si="29"/>
        <v>1.5095967220185465E-3</v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28</v>
      </c>
      <c r="D411" s="38">
        <v>45</v>
      </c>
      <c r="E411" s="12">
        <f t="shared" si="28"/>
        <v>5.7294863924698177E-3</v>
      </c>
      <c r="F411" s="12">
        <f t="shared" si="29"/>
        <v>9.704550355833513E-3</v>
      </c>
      <c r="G411" s="11">
        <f t="shared" si="30"/>
        <v>0.6071428571428571</v>
      </c>
      <c r="H411" s="15">
        <f t="shared" si="31"/>
        <v>3.4786167382852462E-3</v>
      </c>
    </row>
    <row r="412" spans="2:8" ht="15" x14ac:dyDescent="0.2">
      <c r="B412" s="5" t="s">
        <v>402</v>
      </c>
      <c r="C412" s="38">
        <v>32</v>
      </c>
      <c r="D412" s="38">
        <v>53</v>
      </c>
      <c r="E412" s="12">
        <f t="shared" si="28"/>
        <v>6.5479844485369348E-3</v>
      </c>
      <c r="F412" s="12">
        <f t="shared" si="29"/>
        <v>1.1429803752426138E-2</v>
      </c>
      <c r="G412" s="11">
        <f t="shared" si="30"/>
        <v>0.65625</v>
      </c>
      <c r="H412" s="15">
        <f t="shared" si="31"/>
        <v>4.2971147943523637E-3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1</v>
      </c>
      <c r="D415" s="38">
        <v>0</v>
      </c>
      <c r="E415" s="12">
        <f t="shared" si="28"/>
        <v>2.0462451401677921E-4</v>
      </c>
      <c r="F415" s="12" t="str">
        <f t="shared" si="29"/>
        <v/>
      </c>
      <c r="G415" s="11" t="str">
        <f t="shared" si="30"/>
        <v>0</v>
      </c>
      <c r="H415" s="15">
        <f t="shared" si="31"/>
        <v>0</v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1</v>
      </c>
      <c r="E417" s="12" t="str">
        <f t="shared" si="28"/>
        <v/>
      </c>
      <c r="F417" s="12">
        <f t="shared" si="29"/>
        <v>2.1565667457407807E-4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3</v>
      </c>
      <c r="D418" s="38">
        <v>3</v>
      </c>
      <c r="E418" s="12">
        <f t="shared" si="28"/>
        <v>6.1387354205033758E-4</v>
      </c>
      <c r="F418" s="12">
        <f t="shared" si="29"/>
        <v>6.4697002372223421E-4</v>
      </c>
      <c r="G418" s="11">
        <f t="shared" si="30"/>
        <v>0</v>
      </c>
      <c r="H418" s="15">
        <f t="shared" si="31"/>
        <v>0</v>
      </c>
    </row>
    <row r="419" spans="2:8" ht="15" x14ac:dyDescent="0.2">
      <c r="B419" s="5" t="s">
        <v>407</v>
      </c>
      <c r="C419" s="38">
        <v>15</v>
      </c>
      <c r="D419" s="38">
        <v>0</v>
      </c>
      <c r="E419" s="12">
        <f t="shared" si="28"/>
        <v>3.0693677102516881E-3</v>
      </c>
      <c r="F419" s="12" t="str">
        <f t="shared" si="29"/>
        <v/>
      </c>
      <c r="G419" s="11" t="str">
        <f t="shared" si="30"/>
        <v>0</v>
      </c>
      <c r="H419" s="15">
        <f t="shared" si="31"/>
        <v>0</v>
      </c>
    </row>
    <row r="420" spans="2:8" ht="15" x14ac:dyDescent="0.2">
      <c r="B420" s="5" t="s">
        <v>408</v>
      </c>
      <c r="C420" s="38">
        <v>49</v>
      </c>
      <c r="D420" s="38">
        <v>8</v>
      </c>
      <c r="E420" s="12">
        <f t="shared" si="28"/>
        <v>1.0026601186822181E-2</v>
      </c>
      <c r="F420" s="12">
        <f t="shared" si="29"/>
        <v>1.7252533965926246E-3</v>
      </c>
      <c r="G420" s="11">
        <f t="shared" si="30"/>
        <v>-0.83673469387755106</v>
      </c>
      <c r="H420" s="15">
        <f t="shared" si="31"/>
        <v>-8.3896050746879482E-3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21</v>
      </c>
      <c r="D422" s="38">
        <v>41</v>
      </c>
      <c r="E422" s="12">
        <f t="shared" si="28"/>
        <v>4.2971147943523637E-3</v>
      </c>
      <c r="F422" s="12">
        <f t="shared" si="29"/>
        <v>8.8419236575372016E-3</v>
      </c>
      <c r="G422" s="11">
        <f t="shared" si="30"/>
        <v>0.95238095238095233</v>
      </c>
      <c r="H422" s="15">
        <f t="shared" si="31"/>
        <v>4.0924902803355845E-3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4</v>
      </c>
      <c r="D426" s="38">
        <v>0</v>
      </c>
      <c r="E426" s="12">
        <f t="shared" si="32"/>
        <v>8.1849805606711685E-4</v>
      </c>
      <c r="F426" s="12" t="str">
        <f t="shared" si="33"/>
        <v/>
      </c>
      <c r="G426" s="11" t="str">
        <f t="shared" si="34"/>
        <v>0</v>
      </c>
      <c r="H426" s="15">
        <f t="shared" si="35"/>
        <v>0</v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1</v>
      </c>
      <c r="E428" s="12" t="str">
        <f t="shared" si="32"/>
        <v/>
      </c>
      <c r="F428" s="12">
        <f t="shared" si="33"/>
        <v>2.1565667457407807E-4</v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2</v>
      </c>
      <c r="D429" s="38">
        <v>0</v>
      </c>
      <c r="E429" s="12">
        <f t="shared" si="32"/>
        <v>4.0924902803355842E-4</v>
      </c>
      <c r="F429" s="12" t="str">
        <f t="shared" si="33"/>
        <v/>
      </c>
      <c r="G429" s="11" t="str">
        <f t="shared" si="34"/>
        <v>0</v>
      </c>
      <c r="H429" s="15">
        <f t="shared" si="35"/>
        <v>0</v>
      </c>
    </row>
    <row r="430" spans="2:8" ht="15" x14ac:dyDescent="0.2">
      <c r="B430" s="5" t="s">
        <v>416</v>
      </c>
      <c r="C430" s="38">
        <v>0</v>
      </c>
      <c r="D430" s="38">
        <v>1</v>
      </c>
      <c r="E430" s="12" t="str">
        <f t="shared" si="32"/>
        <v/>
      </c>
      <c r="F430" s="12">
        <f t="shared" si="33"/>
        <v>2.1565667457407807E-4</v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97</v>
      </c>
      <c r="D432" s="38">
        <v>72</v>
      </c>
      <c r="E432" s="12">
        <f t="shared" si="32"/>
        <v>1.9848577859627584E-2</v>
      </c>
      <c r="F432" s="12">
        <f t="shared" si="33"/>
        <v>1.5527280569333621E-2</v>
      </c>
      <c r="G432" s="11">
        <f t="shared" si="34"/>
        <v>-0.25773195876288657</v>
      </c>
      <c r="H432" s="15">
        <f t="shared" si="35"/>
        <v>-5.1156128504194799E-3</v>
      </c>
    </row>
    <row r="433" spans="2:8" ht="15" x14ac:dyDescent="0.2">
      <c r="B433" s="5" t="s">
        <v>162</v>
      </c>
      <c r="C433" s="38">
        <v>66</v>
      </c>
      <c r="D433" s="38">
        <v>18</v>
      </c>
      <c r="E433" s="12">
        <f t="shared" si="32"/>
        <v>1.3505217925107428E-2</v>
      </c>
      <c r="F433" s="12">
        <f t="shared" si="33"/>
        <v>3.8818201423334053E-3</v>
      </c>
      <c r="G433" s="11">
        <f t="shared" si="34"/>
        <v>-0.72727272727272729</v>
      </c>
      <c r="H433" s="15">
        <f t="shared" si="35"/>
        <v>-9.821976672805403E-3</v>
      </c>
    </row>
    <row r="434" spans="2:8" ht="30" x14ac:dyDescent="0.2">
      <c r="B434" s="5" t="s">
        <v>418</v>
      </c>
      <c r="C434" s="38">
        <v>63</v>
      </c>
      <c r="D434" s="38">
        <v>2</v>
      </c>
      <c r="E434" s="12">
        <f t="shared" si="32"/>
        <v>1.289134438305709E-2</v>
      </c>
      <c r="F434" s="12">
        <f t="shared" si="33"/>
        <v>4.3131334914815614E-4</v>
      </c>
      <c r="G434" s="11">
        <f t="shared" si="34"/>
        <v>-0.96825396825396826</v>
      </c>
      <c r="H434" s="15">
        <f t="shared" si="35"/>
        <v>-1.2482095355023532E-2</v>
      </c>
    </row>
    <row r="435" spans="2:8" ht="15" x14ac:dyDescent="0.2">
      <c r="B435" s="5" t="s">
        <v>164</v>
      </c>
      <c r="C435" s="38">
        <v>1</v>
      </c>
      <c r="D435" s="38">
        <v>0</v>
      </c>
      <c r="E435" s="12">
        <f t="shared" si="32"/>
        <v>2.0462451401677921E-4</v>
      </c>
      <c r="F435" s="12" t="str">
        <f t="shared" si="33"/>
        <v/>
      </c>
      <c r="G435" s="11" t="str">
        <f t="shared" si="34"/>
        <v>0</v>
      </c>
      <c r="H435" s="15">
        <f t="shared" si="35"/>
        <v>0</v>
      </c>
    </row>
    <row r="436" spans="2:8" ht="30" x14ac:dyDescent="0.2">
      <c r="B436" s="5" t="s">
        <v>419</v>
      </c>
      <c r="C436" s="38">
        <v>1</v>
      </c>
      <c r="D436" s="38">
        <v>0</v>
      </c>
      <c r="E436" s="12">
        <f t="shared" si="32"/>
        <v>2.0462451401677921E-4</v>
      </c>
      <c r="F436" s="12" t="str">
        <f t="shared" si="33"/>
        <v/>
      </c>
      <c r="G436" s="11" t="str">
        <f t="shared" si="34"/>
        <v>0</v>
      </c>
      <c r="H436" s="15">
        <f t="shared" si="35"/>
        <v>0</v>
      </c>
    </row>
    <row r="437" spans="2:8" ht="30" x14ac:dyDescent="0.2">
      <c r="B437" s="5" t="s">
        <v>420</v>
      </c>
      <c r="C437" s="38">
        <v>24</v>
      </c>
      <c r="D437" s="38">
        <v>14</v>
      </c>
      <c r="E437" s="12">
        <f t="shared" si="32"/>
        <v>4.9109883364027006E-3</v>
      </c>
      <c r="F437" s="12">
        <f t="shared" si="33"/>
        <v>3.019193444037093E-3</v>
      </c>
      <c r="G437" s="11">
        <f t="shared" si="34"/>
        <v>-0.41666666666666669</v>
      </c>
      <c r="H437" s="15">
        <f t="shared" si="35"/>
        <v>-2.0462451401677922E-3</v>
      </c>
    </row>
    <row r="438" spans="2:8" ht="15" x14ac:dyDescent="0.2">
      <c r="B438" s="5" t="s">
        <v>155</v>
      </c>
      <c r="C438" s="38">
        <v>0</v>
      </c>
      <c r="D438" s="38">
        <v>6</v>
      </c>
      <c r="E438" s="12" t="str">
        <f t="shared" si="32"/>
        <v/>
      </c>
      <c r="F438" s="12">
        <f t="shared" si="33"/>
        <v>1.2939400474444684E-3</v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1</v>
      </c>
      <c r="D439" s="38">
        <v>0</v>
      </c>
      <c r="E439" s="12">
        <f t="shared" si="32"/>
        <v>2.0462451401677921E-4</v>
      </c>
      <c r="F439" s="12" t="str">
        <f t="shared" si="33"/>
        <v/>
      </c>
      <c r="G439" s="11" t="str">
        <f t="shared" si="34"/>
        <v>0</v>
      </c>
      <c r="H439" s="15">
        <f t="shared" si="35"/>
        <v>0</v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21</v>
      </c>
      <c r="D441" s="38">
        <v>10</v>
      </c>
      <c r="E441" s="12">
        <f t="shared" si="32"/>
        <v>4.2971147943523637E-3</v>
      </c>
      <c r="F441" s="12">
        <f t="shared" si="33"/>
        <v>2.1565667457407807E-3</v>
      </c>
      <c r="G441" s="11">
        <f t="shared" si="34"/>
        <v>-0.52380952380952384</v>
      </c>
      <c r="H441" s="15">
        <f t="shared" si="35"/>
        <v>-2.2508696541845715E-3</v>
      </c>
    </row>
    <row r="442" spans="2:8" ht="15" x14ac:dyDescent="0.2">
      <c r="B442" s="5" t="s">
        <v>422</v>
      </c>
      <c r="C442" s="38">
        <v>3</v>
      </c>
      <c r="D442" s="38">
        <v>7</v>
      </c>
      <c r="E442" s="12">
        <f t="shared" si="32"/>
        <v>6.1387354205033758E-4</v>
      </c>
      <c r="F442" s="12">
        <f t="shared" si="33"/>
        <v>1.5095967220185465E-3</v>
      </c>
      <c r="G442" s="11">
        <f t="shared" si="34"/>
        <v>1.3333333333333333</v>
      </c>
      <c r="H442" s="15">
        <f t="shared" si="35"/>
        <v>8.1849805606711674E-4</v>
      </c>
    </row>
    <row r="443" spans="2:8" ht="15" x14ac:dyDescent="0.2">
      <c r="B443" s="5" t="s">
        <v>423</v>
      </c>
      <c r="C443" s="38">
        <v>1</v>
      </c>
      <c r="D443" s="38">
        <v>2</v>
      </c>
      <c r="E443" s="12">
        <f t="shared" si="32"/>
        <v>2.0462451401677921E-4</v>
      </c>
      <c r="F443" s="12">
        <f t="shared" si="33"/>
        <v>4.3131334914815614E-4</v>
      </c>
      <c r="G443" s="11">
        <f t="shared" si="34"/>
        <v>1</v>
      </c>
      <c r="H443" s="15">
        <f t="shared" si="35"/>
        <v>2.0462451401677921E-4</v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9</v>
      </c>
      <c r="D448" s="38">
        <v>5</v>
      </c>
      <c r="E448" s="12">
        <f t="shared" si="32"/>
        <v>1.841620626151013E-3</v>
      </c>
      <c r="F448" s="12">
        <f t="shared" si="33"/>
        <v>1.0782833728703904E-3</v>
      </c>
      <c r="G448" s="11">
        <f t="shared" si="34"/>
        <v>-0.44444444444444442</v>
      </c>
      <c r="H448" s="15">
        <f t="shared" si="35"/>
        <v>-8.1849805606711685E-4</v>
      </c>
    </row>
    <row r="449" spans="2:8" ht="30" x14ac:dyDescent="0.2">
      <c r="B449" s="5" t="s">
        <v>429</v>
      </c>
      <c r="C449" s="38">
        <v>2</v>
      </c>
      <c r="D449" s="38">
        <v>1</v>
      </c>
      <c r="E449" s="12">
        <f t="shared" si="32"/>
        <v>4.0924902803355842E-4</v>
      </c>
      <c r="F449" s="12">
        <f t="shared" si="33"/>
        <v>2.1565667457407807E-4</v>
      </c>
      <c r="G449" s="11">
        <f t="shared" si="34"/>
        <v>-0.5</v>
      </c>
      <c r="H449" s="15">
        <f t="shared" si="35"/>
        <v>-2.0462451401677921E-4</v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1</v>
      </c>
      <c r="E454" s="12" t="str">
        <f t="shared" si="32"/>
        <v/>
      </c>
      <c r="F454" s="12">
        <f t="shared" si="33"/>
        <v>2.1565667457407807E-4</v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45</v>
      </c>
      <c r="D455" s="38">
        <v>11</v>
      </c>
      <c r="E455" s="12">
        <f t="shared" si="32"/>
        <v>9.2081031307550652E-3</v>
      </c>
      <c r="F455" s="12">
        <f t="shared" si="33"/>
        <v>2.3722234203148586E-3</v>
      </c>
      <c r="G455" s="11">
        <f t="shared" si="34"/>
        <v>-0.75555555555555554</v>
      </c>
      <c r="H455" s="15">
        <f t="shared" si="35"/>
        <v>-6.9572334765704933E-3</v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1</v>
      </c>
      <c r="D457" s="38">
        <v>2</v>
      </c>
      <c r="E457" s="12">
        <f t="shared" si="32"/>
        <v>2.0462451401677921E-4</v>
      </c>
      <c r="F457" s="12">
        <f t="shared" si="33"/>
        <v>4.3131334914815614E-4</v>
      </c>
      <c r="G457" s="11">
        <f t="shared" si="34"/>
        <v>1</v>
      </c>
      <c r="H457" s="15">
        <f t="shared" si="35"/>
        <v>2.0462451401677921E-4</v>
      </c>
    </row>
    <row r="458" spans="2:8" ht="15" x14ac:dyDescent="0.2">
      <c r="B458" s="5" t="s">
        <v>168</v>
      </c>
      <c r="C458" s="38">
        <v>20</v>
      </c>
      <c r="D458" s="38">
        <v>38</v>
      </c>
      <c r="E458" s="12">
        <f t="shared" si="32"/>
        <v>4.0924902803355845E-3</v>
      </c>
      <c r="F458" s="12">
        <f t="shared" si="33"/>
        <v>8.1949536338149671E-3</v>
      </c>
      <c r="G458" s="11">
        <f t="shared" si="34"/>
        <v>0.9</v>
      </c>
      <c r="H458" s="15">
        <f t="shared" si="35"/>
        <v>3.6832412523020259E-3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41</v>
      </c>
      <c r="D460" s="38">
        <v>23</v>
      </c>
      <c r="E460" s="12">
        <f t="shared" si="32"/>
        <v>8.3896050746879482E-3</v>
      </c>
      <c r="F460" s="12">
        <f t="shared" si="33"/>
        <v>4.9601035152037959E-3</v>
      </c>
      <c r="G460" s="11">
        <f t="shared" si="34"/>
        <v>-0.43902439024390244</v>
      </c>
      <c r="H460" s="15">
        <f t="shared" si="35"/>
        <v>-3.6832412523020259E-3</v>
      </c>
    </row>
    <row r="461" spans="2:8" ht="30" x14ac:dyDescent="0.2">
      <c r="B461" s="5" t="s">
        <v>173</v>
      </c>
      <c r="C461" s="38">
        <v>1</v>
      </c>
      <c r="D461" s="38">
        <v>1</v>
      </c>
      <c r="E461" s="12">
        <f t="shared" si="32"/>
        <v>2.0462451401677921E-4</v>
      </c>
      <c r="F461" s="12">
        <f t="shared" si="33"/>
        <v>2.1565667457407807E-4</v>
      </c>
      <c r="G461" s="11">
        <f t="shared" si="34"/>
        <v>0</v>
      </c>
      <c r="H461" s="15">
        <f t="shared" si="35"/>
        <v>0</v>
      </c>
    </row>
    <row r="462" spans="2:8" ht="15" x14ac:dyDescent="0.2">
      <c r="B462" s="5" t="s">
        <v>174</v>
      </c>
      <c r="C462" s="38">
        <v>4</v>
      </c>
      <c r="D462" s="38">
        <v>0</v>
      </c>
      <c r="E462" s="12">
        <f t="shared" si="32"/>
        <v>8.1849805606711685E-4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24</v>
      </c>
      <c r="D463" s="38">
        <v>63</v>
      </c>
      <c r="E463" s="12">
        <f t="shared" si="32"/>
        <v>4.9109883364027006E-3</v>
      </c>
      <c r="F463" s="12">
        <f t="shared" si="33"/>
        <v>1.3586370498166918E-2</v>
      </c>
      <c r="G463" s="11">
        <f t="shared" si="34"/>
        <v>1.625</v>
      </c>
      <c r="H463" s="15">
        <f t="shared" si="35"/>
        <v>7.9803560466543879E-3</v>
      </c>
    </row>
    <row r="464" spans="2:8" ht="15" x14ac:dyDescent="0.2">
      <c r="B464" s="5" t="s">
        <v>478</v>
      </c>
      <c r="C464" s="38">
        <v>1</v>
      </c>
      <c r="D464" s="38">
        <v>9</v>
      </c>
      <c r="E464" s="12">
        <f t="shared" si="32"/>
        <v>2.0462451401677921E-4</v>
      </c>
      <c r="F464" s="12">
        <f t="shared" si="33"/>
        <v>1.9409100711667026E-3</v>
      </c>
      <c r="G464" s="11">
        <f t="shared" si="34"/>
        <v>8</v>
      </c>
      <c r="H464" s="15">
        <f t="shared" si="35"/>
        <v>1.6369961121342337E-3</v>
      </c>
    </row>
    <row r="465" spans="2:8" ht="15" x14ac:dyDescent="0.2">
      <c r="B465" s="5" t="s">
        <v>183</v>
      </c>
      <c r="C465" s="38">
        <v>2</v>
      </c>
      <c r="D465" s="38">
        <v>0</v>
      </c>
      <c r="E465" s="12">
        <f t="shared" si="32"/>
        <v>4.0924902803355842E-4</v>
      </c>
      <c r="F465" s="12" t="str">
        <f t="shared" si="33"/>
        <v/>
      </c>
      <c r="G465" s="11" t="str">
        <f t="shared" si="34"/>
        <v>0</v>
      </c>
      <c r="H465" s="15">
        <f t="shared" si="35"/>
        <v>0</v>
      </c>
    </row>
    <row r="466" spans="2:8" ht="15" x14ac:dyDescent="0.2">
      <c r="B466" s="5" t="s">
        <v>178</v>
      </c>
      <c r="C466" s="38">
        <v>15</v>
      </c>
      <c r="D466" s="38">
        <v>0</v>
      </c>
      <c r="E466" s="12">
        <f t="shared" si="32"/>
        <v>3.0693677102516881E-3</v>
      </c>
      <c r="F466" s="12" t="str">
        <f t="shared" si="33"/>
        <v/>
      </c>
      <c r="G466" s="11" t="str">
        <f t="shared" si="34"/>
        <v>0</v>
      </c>
      <c r="H466" s="15">
        <f t="shared" si="35"/>
        <v>0</v>
      </c>
    </row>
    <row r="467" spans="2:8" ht="15" x14ac:dyDescent="0.2">
      <c r="B467" s="5" t="s">
        <v>479</v>
      </c>
      <c r="C467" s="38">
        <v>6</v>
      </c>
      <c r="D467" s="38">
        <v>8</v>
      </c>
      <c r="E467" s="12">
        <f t="shared" si="32"/>
        <v>1.2277470841006752E-3</v>
      </c>
      <c r="F467" s="12">
        <f t="shared" si="33"/>
        <v>1.7252533965926246E-3</v>
      </c>
      <c r="G467" s="11">
        <f t="shared" si="34"/>
        <v>0.33333333333333331</v>
      </c>
      <c r="H467" s="15">
        <f t="shared" si="35"/>
        <v>4.0924902803355837E-4</v>
      </c>
    </row>
    <row r="468" spans="2:8" ht="15" x14ac:dyDescent="0.2">
      <c r="B468" s="5" t="s">
        <v>182</v>
      </c>
      <c r="C468" s="38">
        <v>14</v>
      </c>
      <c r="D468" s="38">
        <v>0</v>
      </c>
      <c r="E468" s="12">
        <f t="shared" si="32"/>
        <v>2.8647431962349089E-3</v>
      </c>
      <c r="F468" s="12" t="str">
        <f t="shared" si="33"/>
        <v/>
      </c>
      <c r="G468" s="11" t="str">
        <f t="shared" si="34"/>
        <v>0</v>
      </c>
      <c r="H468" s="15">
        <f t="shared" si="35"/>
        <v>0</v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5</v>
      </c>
      <c r="D471" s="38">
        <v>0</v>
      </c>
      <c r="E471" s="12">
        <f t="shared" si="32"/>
        <v>1.0231225700838961E-3</v>
      </c>
      <c r="F471" s="12" t="str">
        <f t="shared" si="33"/>
        <v/>
      </c>
      <c r="G471" s="11" t="str">
        <f t="shared" si="34"/>
        <v>0</v>
      </c>
      <c r="H471" s="15">
        <f t="shared" si="35"/>
        <v>0</v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25</v>
      </c>
      <c r="D473" s="38">
        <v>5</v>
      </c>
      <c r="E473" s="12">
        <f t="shared" si="32"/>
        <v>5.1156128504194799E-3</v>
      </c>
      <c r="F473" s="12">
        <f t="shared" si="33"/>
        <v>1.0782833728703904E-3</v>
      </c>
      <c r="G473" s="11">
        <f t="shared" si="34"/>
        <v>-0.8</v>
      </c>
      <c r="H473" s="15">
        <f t="shared" si="35"/>
        <v>-4.0924902803355845E-3</v>
      </c>
    </row>
    <row r="474" spans="2:8" ht="15" x14ac:dyDescent="0.2">
      <c r="B474" s="5" t="s">
        <v>436</v>
      </c>
      <c r="C474" s="38">
        <v>0</v>
      </c>
      <c r="D474" s="38">
        <v>1</v>
      </c>
      <c r="E474" s="12" t="str">
        <f t="shared" si="32"/>
        <v/>
      </c>
      <c r="F474" s="12">
        <f t="shared" si="33"/>
        <v>2.1565667457407807E-4</v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</v>
      </c>
      <c r="D475" s="38">
        <v>13</v>
      </c>
      <c r="E475" s="12">
        <f t="shared" si="32"/>
        <v>2.0462451401677921E-4</v>
      </c>
      <c r="F475" s="12">
        <f t="shared" si="33"/>
        <v>2.8035367694630147E-3</v>
      </c>
      <c r="G475" s="11">
        <f t="shared" si="34"/>
        <v>12</v>
      </c>
      <c r="H475" s="15">
        <f t="shared" si="35"/>
        <v>2.4554941682013503E-3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6</v>
      </c>
      <c r="D478" s="38">
        <v>21</v>
      </c>
      <c r="E478" s="12">
        <f t="shared" si="32"/>
        <v>1.2277470841006752E-3</v>
      </c>
      <c r="F478" s="12">
        <f t="shared" si="33"/>
        <v>4.5287901660556393E-3</v>
      </c>
      <c r="G478" s="11">
        <f t="shared" si="34"/>
        <v>2.5</v>
      </c>
      <c r="H478" s="15">
        <f t="shared" si="35"/>
        <v>3.0693677102516881E-3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3</v>
      </c>
      <c r="D480" s="38">
        <v>0</v>
      </c>
      <c r="E480" s="12">
        <f t="shared" si="32"/>
        <v>6.1387354205033758E-4</v>
      </c>
      <c r="F480" s="12" t="str">
        <f t="shared" si="33"/>
        <v/>
      </c>
      <c r="G480" s="11" t="str">
        <f t="shared" si="34"/>
        <v>0</v>
      </c>
      <c r="H480" s="15">
        <f t="shared" si="35"/>
        <v>0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162</v>
      </c>
      <c r="D483" s="38">
        <v>120</v>
      </c>
      <c r="E483" s="12">
        <f t="shared" si="32"/>
        <v>3.3149171270718231E-2</v>
      </c>
      <c r="F483" s="12">
        <f t="shared" si="33"/>
        <v>2.5878800948889367E-2</v>
      </c>
      <c r="G483" s="11">
        <f t="shared" si="34"/>
        <v>-0.25925925925925924</v>
      </c>
      <c r="H483" s="15">
        <f t="shared" si="35"/>
        <v>-8.5942295887047257E-3</v>
      </c>
    </row>
    <row r="484" spans="2:8" ht="30" x14ac:dyDescent="0.2">
      <c r="B484" s="5" t="s">
        <v>184</v>
      </c>
      <c r="C484" s="38">
        <v>12</v>
      </c>
      <c r="D484" s="38">
        <v>32</v>
      </c>
      <c r="E484" s="12">
        <f t="shared" si="32"/>
        <v>2.4554941682013503E-3</v>
      </c>
      <c r="F484" s="12">
        <f t="shared" si="33"/>
        <v>6.9010135863704983E-3</v>
      </c>
      <c r="G484" s="11">
        <f t="shared" si="34"/>
        <v>1.6666666666666667</v>
      </c>
      <c r="H484" s="15">
        <f t="shared" si="35"/>
        <v>4.0924902803355845E-3</v>
      </c>
    </row>
    <row r="485" spans="2:8" ht="15" x14ac:dyDescent="0.2">
      <c r="B485" s="5" t="s">
        <v>443</v>
      </c>
      <c r="C485" s="38">
        <v>84</v>
      </c>
      <c r="D485" s="38">
        <v>101</v>
      </c>
      <c r="E485" s="12">
        <f t="shared" si="32"/>
        <v>1.7188459177409455E-2</v>
      </c>
      <c r="F485" s="12">
        <f t="shared" si="33"/>
        <v>2.1781324131981885E-2</v>
      </c>
      <c r="G485" s="11">
        <f t="shared" si="34"/>
        <v>0.20238095238095238</v>
      </c>
      <c r="H485" s="15">
        <f t="shared" si="35"/>
        <v>3.4786167382852467E-3</v>
      </c>
    </row>
    <row r="486" spans="2:8" ht="15" x14ac:dyDescent="0.2">
      <c r="B486" s="5" t="s">
        <v>171</v>
      </c>
      <c r="C486" s="38">
        <v>1</v>
      </c>
      <c r="D486" s="38">
        <v>1</v>
      </c>
      <c r="E486" s="12">
        <f t="shared" si="32"/>
        <v>2.0462451401677921E-4</v>
      </c>
      <c r="F486" s="12">
        <f t="shared" si="33"/>
        <v>2.1565667457407807E-4</v>
      </c>
      <c r="G486" s="11">
        <f t="shared" si="34"/>
        <v>0</v>
      </c>
      <c r="H486" s="15">
        <f t="shared" si="35"/>
        <v>0</v>
      </c>
    </row>
    <row r="487" spans="2:8" ht="15" x14ac:dyDescent="0.2">
      <c r="B487" s="5" t="s">
        <v>444</v>
      </c>
      <c r="C487" s="38">
        <v>0</v>
      </c>
      <c r="D487" s="38">
        <v>1</v>
      </c>
      <c r="E487" s="12" t="str">
        <f t="shared" si="32"/>
        <v/>
      </c>
      <c r="F487" s="12">
        <f t="shared" si="33"/>
        <v>2.1565667457407807E-4</v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16</v>
      </c>
      <c r="D490" s="38">
        <v>11</v>
      </c>
      <c r="E490" s="12">
        <f t="shared" si="36"/>
        <v>3.2739922242684674E-3</v>
      </c>
      <c r="F490" s="12">
        <f t="shared" si="37"/>
        <v>2.3722234203148586E-3</v>
      </c>
      <c r="G490" s="11">
        <f t="shared" si="38"/>
        <v>-0.3125</v>
      </c>
      <c r="H490" s="15">
        <f t="shared" si="39"/>
        <v>-1.0231225700838961E-3</v>
      </c>
    </row>
    <row r="491" spans="2:8" ht="13.5" customHeight="1" x14ac:dyDescent="0.2">
      <c r="B491" s="5" t="s">
        <v>180</v>
      </c>
      <c r="C491" s="38">
        <v>75</v>
      </c>
      <c r="D491" s="38">
        <v>65</v>
      </c>
      <c r="E491" s="12">
        <f t="shared" si="36"/>
        <v>1.5346838551258441E-2</v>
      </c>
      <c r="F491" s="12">
        <f t="shared" si="37"/>
        <v>1.4017683847315074E-2</v>
      </c>
      <c r="G491" s="11">
        <f t="shared" si="38"/>
        <v>-0.13333333333333333</v>
      </c>
      <c r="H491" s="15">
        <f t="shared" si="39"/>
        <v>-2.0462451401677922E-3</v>
      </c>
    </row>
    <row r="492" spans="2:8" ht="15" x14ac:dyDescent="0.2">
      <c r="B492" s="5" t="s">
        <v>480</v>
      </c>
      <c r="C492" s="38">
        <v>3</v>
      </c>
      <c r="D492" s="38">
        <v>4</v>
      </c>
      <c r="E492" s="12">
        <f t="shared" si="36"/>
        <v>6.1387354205033758E-4</v>
      </c>
      <c r="F492" s="12">
        <f t="shared" si="37"/>
        <v>8.6262669829631228E-4</v>
      </c>
      <c r="G492" s="11">
        <f t="shared" si="38"/>
        <v>0.33333333333333331</v>
      </c>
      <c r="H492" s="15">
        <f t="shared" si="39"/>
        <v>2.0462451401677918E-4</v>
      </c>
    </row>
    <row r="493" spans="2:8" ht="15" x14ac:dyDescent="0.2">
      <c r="B493" s="5" t="s">
        <v>447</v>
      </c>
      <c r="C493" s="38">
        <v>34</v>
      </c>
      <c r="D493" s="38">
        <v>38</v>
      </c>
      <c r="E493" s="12">
        <f t="shared" si="36"/>
        <v>6.9572334765704933E-3</v>
      </c>
      <c r="F493" s="12">
        <f t="shared" si="37"/>
        <v>8.1949536338149671E-3</v>
      </c>
      <c r="G493" s="11">
        <f t="shared" si="38"/>
        <v>0.11764705882352941</v>
      </c>
      <c r="H493" s="15">
        <f t="shared" si="39"/>
        <v>8.1849805606711685E-4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5</v>
      </c>
      <c r="D495" s="38">
        <v>4</v>
      </c>
      <c r="E495" s="12">
        <f t="shared" si="36"/>
        <v>1.0231225700838961E-3</v>
      </c>
      <c r="F495" s="12">
        <f t="shared" si="37"/>
        <v>8.6262669829631228E-4</v>
      </c>
      <c r="G495" s="11">
        <f t="shared" si="38"/>
        <v>-0.2</v>
      </c>
      <c r="H495" s="15">
        <f t="shared" si="39"/>
        <v>-2.0462451401677924E-4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0</v>
      </c>
      <c r="E497" s="12" t="str">
        <f t="shared" si="36"/>
        <v/>
      </c>
      <c r="F497" s="12" t="str">
        <f t="shared" si="37"/>
        <v/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617</v>
      </c>
      <c r="D505" s="34">
        <f>SUM(D506:D530)</f>
        <v>1403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1.2739059967585089</v>
      </c>
      <c r="H505" s="36">
        <f>+IF(OR(AND(E505=""),(G505="")),"",E505*G505)</f>
        <v>1.2739059967585089</v>
      </c>
    </row>
    <row r="506" spans="2:8" ht="15" x14ac:dyDescent="0.2">
      <c r="B506" s="37" t="s">
        <v>454</v>
      </c>
      <c r="C506" s="38">
        <v>1</v>
      </c>
      <c r="D506" s="38">
        <v>0</v>
      </c>
      <c r="E506" s="40">
        <f>+IF(C506=0,"",C506/C$505)</f>
        <v>1.6207455429497568E-3</v>
      </c>
      <c r="F506" s="40" t="str">
        <f>+IF(D506=0,"",D506/D$505)</f>
        <v/>
      </c>
      <c r="G506" s="30" t="str">
        <f>+IF(OR(AND(D506=0),(C506=0)),"0",((D506-C506)/C506))</f>
        <v>0</v>
      </c>
      <c r="H506" s="31">
        <f>+IF(OR(AND(E506=""),(G506="")),"",E506*G506)</f>
        <v>0</v>
      </c>
    </row>
    <row r="507" spans="2:8" ht="15" x14ac:dyDescent="0.2">
      <c r="B507" s="5" t="s">
        <v>187</v>
      </c>
      <c r="C507" s="38">
        <v>37</v>
      </c>
      <c r="D507" s="38">
        <v>101</v>
      </c>
      <c r="E507" s="12">
        <f t="shared" ref="E507:E530" si="40">+IF(C507=0,"",C507/C$505)</f>
        <v>5.9967585089141004E-2</v>
      </c>
      <c r="F507" s="12">
        <f t="shared" ref="F507:F530" si="41">+IF(D507=0,"",D507/D$505)</f>
        <v>7.1988595866001426E-2</v>
      </c>
      <c r="G507" s="11">
        <f t="shared" ref="G507:G530" si="42">+IF(OR(AND(D507=0),(C507=0)),"0",((D507-C507)/C507))</f>
        <v>1.7297297297297298</v>
      </c>
      <c r="H507" s="15">
        <f t="shared" ref="H507:H530" si="43">+IF(OR(AND(E507=""),(G507="")),"",E507*G507)</f>
        <v>0.10372771474878445</v>
      </c>
    </row>
    <row r="508" spans="2:8" ht="15" x14ac:dyDescent="0.2">
      <c r="B508" s="5" t="s">
        <v>455</v>
      </c>
      <c r="C508" s="38">
        <v>116</v>
      </c>
      <c r="D508" s="38">
        <v>121</v>
      </c>
      <c r="E508" s="12">
        <f t="shared" si="40"/>
        <v>0.18800648298217179</v>
      </c>
      <c r="F508" s="12">
        <f t="shared" si="41"/>
        <v>8.6243763364219531E-2</v>
      </c>
      <c r="G508" s="11">
        <f t="shared" si="42"/>
        <v>4.3103448275862072E-2</v>
      </c>
      <c r="H508" s="15">
        <f t="shared" si="43"/>
        <v>8.1037277147487843E-3</v>
      </c>
    </row>
    <row r="509" spans="2:8" ht="15" x14ac:dyDescent="0.2">
      <c r="B509" s="5" t="s">
        <v>456</v>
      </c>
      <c r="C509" s="38">
        <v>136</v>
      </c>
      <c r="D509" s="38">
        <v>76</v>
      </c>
      <c r="E509" s="12">
        <f t="shared" si="40"/>
        <v>0.22042139384116693</v>
      </c>
      <c r="F509" s="12">
        <f t="shared" si="41"/>
        <v>5.4169636493228798E-2</v>
      </c>
      <c r="G509" s="11">
        <f t="shared" si="42"/>
        <v>-0.44117647058823528</v>
      </c>
      <c r="H509" s="15">
        <f t="shared" si="43"/>
        <v>-9.7244732576985404E-2</v>
      </c>
    </row>
    <row r="510" spans="2:8" ht="15" x14ac:dyDescent="0.2">
      <c r="B510" s="5" t="s">
        <v>188</v>
      </c>
      <c r="C510" s="38">
        <v>8</v>
      </c>
      <c r="D510" s="38">
        <v>58</v>
      </c>
      <c r="E510" s="12">
        <f t="shared" si="40"/>
        <v>1.2965964343598054E-2</v>
      </c>
      <c r="F510" s="12">
        <f t="shared" si="41"/>
        <v>4.1339985744832504E-2</v>
      </c>
      <c r="G510" s="11">
        <f t="shared" si="42"/>
        <v>6.25</v>
      </c>
      <c r="H510" s="15">
        <f t="shared" si="43"/>
        <v>8.1037277147487846E-2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6</v>
      </c>
      <c r="D512" s="38">
        <v>12</v>
      </c>
      <c r="E512" s="12">
        <f t="shared" si="40"/>
        <v>9.7244732576985422E-3</v>
      </c>
      <c r="F512" s="12">
        <f t="shared" si="41"/>
        <v>8.5531004989308629E-3</v>
      </c>
      <c r="G512" s="11">
        <f t="shared" si="42"/>
        <v>1</v>
      </c>
      <c r="H512" s="15">
        <f t="shared" si="43"/>
        <v>9.7244732576985422E-3</v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5</v>
      </c>
      <c r="D514" s="38">
        <v>1</v>
      </c>
      <c r="E514" s="12">
        <f t="shared" si="40"/>
        <v>8.1037277147487843E-3</v>
      </c>
      <c r="F514" s="12">
        <f t="shared" si="41"/>
        <v>7.1275837491090524E-4</v>
      </c>
      <c r="G514" s="11">
        <f t="shared" si="42"/>
        <v>-0.8</v>
      </c>
      <c r="H514" s="15">
        <f t="shared" si="43"/>
        <v>-6.4829821717990281E-3</v>
      </c>
    </row>
    <row r="515" spans="2:8" ht="15" x14ac:dyDescent="0.2">
      <c r="B515" s="5" t="s">
        <v>531</v>
      </c>
      <c r="C515" s="38">
        <v>8</v>
      </c>
      <c r="D515" s="38">
        <v>85</v>
      </c>
      <c r="E515" s="12">
        <f t="shared" si="40"/>
        <v>1.2965964343598054E-2</v>
      </c>
      <c r="F515" s="12">
        <f t="shared" si="41"/>
        <v>6.0584461867426942E-2</v>
      </c>
      <c r="G515" s="11">
        <f t="shared" si="42"/>
        <v>9.625</v>
      </c>
      <c r="H515" s="15">
        <f t="shared" si="43"/>
        <v>0.12479740680713128</v>
      </c>
    </row>
    <row r="516" spans="2:8" ht="15" x14ac:dyDescent="0.2">
      <c r="B516" s="5" t="s">
        <v>459</v>
      </c>
      <c r="C516" s="38">
        <v>0</v>
      </c>
      <c r="D516" s="38">
        <v>1</v>
      </c>
      <c r="E516" s="12" t="str">
        <f t="shared" si="40"/>
        <v/>
      </c>
      <c r="F516" s="12">
        <f t="shared" si="41"/>
        <v>7.1275837491090524E-4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21</v>
      </c>
      <c r="D517" s="38">
        <v>45</v>
      </c>
      <c r="E517" s="12">
        <f t="shared" si="40"/>
        <v>3.4035656401944892E-2</v>
      </c>
      <c r="F517" s="12">
        <f t="shared" si="41"/>
        <v>3.2074126870990732E-2</v>
      </c>
      <c r="G517" s="11">
        <f t="shared" si="42"/>
        <v>1.1428571428571428</v>
      </c>
      <c r="H517" s="15">
        <f t="shared" si="43"/>
        <v>3.8897893030794162E-2</v>
      </c>
    </row>
    <row r="518" spans="2:8" ht="15" x14ac:dyDescent="0.2">
      <c r="B518" s="5" t="s">
        <v>190</v>
      </c>
      <c r="C518" s="38">
        <v>4</v>
      </c>
      <c r="D518" s="38">
        <v>34</v>
      </c>
      <c r="E518" s="12">
        <f t="shared" si="40"/>
        <v>6.4829821717990272E-3</v>
      </c>
      <c r="F518" s="12">
        <f t="shared" si="41"/>
        <v>2.4233784746970778E-2</v>
      </c>
      <c r="G518" s="11">
        <f t="shared" si="42"/>
        <v>7.5</v>
      </c>
      <c r="H518" s="15">
        <f t="shared" si="43"/>
        <v>4.8622366288492702E-2</v>
      </c>
    </row>
    <row r="519" spans="2:8" ht="15" x14ac:dyDescent="0.2">
      <c r="B519" s="5" t="s">
        <v>192</v>
      </c>
      <c r="C519" s="38">
        <v>62</v>
      </c>
      <c r="D519" s="38">
        <v>30</v>
      </c>
      <c r="E519" s="12">
        <f t="shared" si="40"/>
        <v>0.10048622366288493</v>
      </c>
      <c r="F519" s="12">
        <f t="shared" si="41"/>
        <v>2.1382751247327157E-2</v>
      </c>
      <c r="G519" s="11">
        <f t="shared" si="42"/>
        <v>-0.5161290322580645</v>
      </c>
      <c r="H519" s="15">
        <f t="shared" si="43"/>
        <v>-5.1863857374392218E-2</v>
      </c>
    </row>
    <row r="520" spans="2:8" ht="13.5" customHeight="1" x14ac:dyDescent="0.2">
      <c r="B520" s="5" t="s">
        <v>191</v>
      </c>
      <c r="C520" s="38">
        <v>1</v>
      </c>
      <c r="D520" s="38">
        <v>0</v>
      </c>
      <c r="E520" s="12">
        <f t="shared" si="40"/>
        <v>1.6207455429497568E-3</v>
      </c>
      <c r="F520" s="12" t="str">
        <f t="shared" si="41"/>
        <v/>
      </c>
      <c r="G520" s="11" t="str">
        <f t="shared" si="42"/>
        <v>0</v>
      </c>
      <c r="H520" s="15">
        <f t="shared" si="43"/>
        <v>0</v>
      </c>
    </row>
    <row r="521" spans="2:8" ht="13.5" customHeight="1" x14ac:dyDescent="0.2">
      <c r="B521" s="5" t="s">
        <v>461</v>
      </c>
      <c r="C521" s="38">
        <v>99</v>
      </c>
      <c r="D521" s="38">
        <v>223</v>
      </c>
      <c r="E521" s="12">
        <f t="shared" si="40"/>
        <v>0.16045380875202594</v>
      </c>
      <c r="F521" s="12">
        <f t="shared" si="41"/>
        <v>0.15894511760513186</v>
      </c>
      <c r="G521" s="11">
        <f t="shared" si="42"/>
        <v>1.2525252525252526</v>
      </c>
      <c r="H521" s="15">
        <f t="shared" si="43"/>
        <v>0.20097244732576988</v>
      </c>
    </row>
    <row r="522" spans="2:8" ht="25.5" customHeight="1" x14ac:dyDescent="0.2">
      <c r="B522" s="5" t="s">
        <v>193</v>
      </c>
      <c r="C522" s="38">
        <v>41</v>
      </c>
      <c r="D522" s="38">
        <v>43</v>
      </c>
      <c r="E522" s="12">
        <f t="shared" si="40"/>
        <v>6.6450567260940036E-2</v>
      </c>
      <c r="F522" s="12">
        <f t="shared" si="41"/>
        <v>3.0648610121168925E-2</v>
      </c>
      <c r="G522" s="11">
        <f t="shared" si="42"/>
        <v>4.878048780487805E-2</v>
      </c>
      <c r="H522" s="15">
        <f t="shared" si="43"/>
        <v>3.2414910858995141E-3</v>
      </c>
    </row>
    <row r="523" spans="2:8" ht="13.5" customHeight="1" x14ac:dyDescent="0.2">
      <c r="B523" s="5" t="s">
        <v>462</v>
      </c>
      <c r="C523" s="38">
        <v>0</v>
      </c>
      <c r="D523" s="38">
        <v>0</v>
      </c>
      <c r="E523" s="12" t="str">
        <f t="shared" si="40"/>
        <v/>
      </c>
      <c r="F523" s="12" t="str">
        <f t="shared" si="41"/>
        <v/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8</v>
      </c>
      <c r="D524" s="38">
        <v>12</v>
      </c>
      <c r="E524" s="12">
        <f t="shared" si="40"/>
        <v>1.2965964343598054E-2</v>
      </c>
      <c r="F524" s="12">
        <f t="shared" si="41"/>
        <v>8.5531004989308629E-3</v>
      </c>
      <c r="G524" s="11">
        <f t="shared" si="42"/>
        <v>0.5</v>
      </c>
      <c r="H524" s="15">
        <f t="shared" si="43"/>
        <v>6.4829821717990272E-3</v>
      </c>
    </row>
    <row r="525" spans="2:8" ht="13.5" customHeight="1" x14ac:dyDescent="0.2">
      <c r="B525" s="5" t="s">
        <v>195</v>
      </c>
      <c r="C525" s="38">
        <v>3</v>
      </c>
      <c r="D525" s="38">
        <v>0</v>
      </c>
      <c r="E525" s="12">
        <f t="shared" si="40"/>
        <v>4.8622366288492711E-3</v>
      </c>
      <c r="F525" s="12" t="str">
        <f t="shared" si="41"/>
        <v/>
      </c>
      <c r="G525" s="11" t="str">
        <f t="shared" si="42"/>
        <v>0</v>
      </c>
      <c r="H525" s="15">
        <f t="shared" si="43"/>
        <v>0</v>
      </c>
    </row>
    <row r="526" spans="2:8" ht="13.5" customHeight="1" x14ac:dyDescent="0.2">
      <c r="B526" s="5" t="s">
        <v>463</v>
      </c>
      <c r="C526" s="38">
        <v>15</v>
      </c>
      <c r="D526" s="38">
        <v>68</v>
      </c>
      <c r="E526" s="12">
        <f t="shared" si="40"/>
        <v>2.4311183144246355E-2</v>
      </c>
      <c r="F526" s="12">
        <f t="shared" si="41"/>
        <v>4.8467569493941556E-2</v>
      </c>
      <c r="G526" s="11">
        <f t="shared" si="42"/>
        <v>3.5333333333333332</v>
      </c>
      <c r="H526" s="15">
        <f t="shared" si="43"/>
        <v>8.5899513776337116E-2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1</v>
      </c>
      <c r="E528" s="12" t="str">
        <f t="shared" si="40"/>
        <v/>
      </c>
      <c r="F528" s="12">
        <f t="shared" si="41"/>
        <v>7.1275837491090524E-4</v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18</v>
      </c>
      <c r="D529" s="38">
        <v>477</v>
      </c>
      <c r="E529" s="12">
        <f t="shared" si="40"/>
        <v>2.9173419773095625E-2</v>
      </c>
      <c r="F529" s="12">
        <f t="shared" si="41"/>
        <v>0.33998574483250177</v>
      </c>
      <c r="G529" s="11">
        <f t="shared" si="42"/>
        <v>25.5</v>
      </c>
      <c r="H529" s="15">
        <f t="shared" si="43"/>
        <v>0.7439222042139384</v>
      </c>
    </row>
    <row r="530" spans="2:8" ht="15" x14ac:dyDescent="0.2">
      <c r="B530" s="5" t="s">
        <v>467</v>
      </c>
      <c r="C530" s="38">
        <v>28</v>
      </c>
      <c r="D530" s="38">
        <v>15</v>
      </c>
      <c r="E530" s="12">
        <f t="shared" si="40"/>
        <v>4.5380875202593193E-2</v>
      </c>
      <c r="F530" s="12">
        <f t="shared" si="41"/>
        <v>1.0691375623663579E-2</v>
      </c>
      <c r="G530" s="11">
        <f t="shared" si="42"/>
        <v>-0.4642857142857143</v>
      </c>
      <c r="H530" s="15">
        <f t="shared" si="43"/>
        <v>-2.1069692058346839E-2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537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512</v>
      </c>
      <c r="C8" s="33">
        <f>+C18+C70+C151+C294+C505</f>
        <v>63547</v>
      </c>
      <c r="D8" s="34">
        <f>+D18+D70+D151+D294+D505</f>
        <v>97355</v>
      </c>
      <c r="E8" s="35">
        <f>SUM(E9:E13)</f>
        <v>1</v>
      </c>
      <c r="F8" s="35">
        <f>SUM(F9:F13)</f>
        <v>1</v>
      </c>
      <c r="G8" s="35">
        <f>+(D8-C8)/C8</f>
        <v>0.53201567343855727</v>
      </c>
      <c r="H8" s="36">
        <f>+E8*G8</f>
        <v>0.53201567343855727</v>
      </c>
    </row>
    <row r="9" spans="2:8" x14ac:dyDescent="0.2">
      <c r="B9" s="42" t="str">
        <f>+B18</f>
        <v>Total Vacantes en ocupaciones de nivel Directivo</v>
      </c>
      <c r="C9" s="43">
        <f>+C18</f>
        <v>746</v>
      </c>
      <c r="D9" s="43">
        <f>+D18</f>
        <v>1216</v>
      </c>
      <c r="E9" s="44">
        <f>C9/$C$8</f>
        <v>1.1739342533872568E-2</v>
      </c>
      <c r="F9" s="44">
        <f>D9/$D$8</f>
        <v>1.2490370294283806E-2</v>
      </c>
      <c r="G9" s="45">
        <f>+IF(OR(AND(D9=0),(C9=0)),"0",((D9-C9)/C9))</f>
        <v>0.63002680965147451</v>
      </c>
      <c r="H9" s="46">
        <f>+IF(OR(AND(E9=""),(G9="")),"",E9*G9)</f>
        <v>7.3961005240215901E-3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4450</v>
      </c>
      <c r="D10" s="24">
        <f>+D70</f>
        <v>6511</v>
      </c>
      <c r="E10" s="25">
        <f>C10/$C$8</f>
        <v>7.0026909216800159E-2</v>
      </c>
      <c r="F10" s="25">
        <f>D10/$D$8</f>
        <v>6.6878948179343645E-2</v>
      </c>
      <c r="G10" s="11">
        <f>+IF(OR(AND(D10=0),(C10=0)),"0",((D10-C10)/C10))</f>
        <v>0.46314606741573033</v>
      </c>
      <c r="H10" s="48">
        <f>+IF(OR(AND(E10=""),(G10="")),"",E10*G10)</f>
        <v>3.2432687617039352E-2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7927</v>
      </c>
      <c r="D11" s="24">
        <f>+D151</f>
        <v>15526</v>
      </c>
      <c r="E11" s="25">
        <f>C11/$C$8</f>
        <v>0.12474231671046628</v>
      </c>
      <c r="F11" s="25">
        <f>D11/$D$8</f>
        <v>0.15947819834625854</v>
      </c>
      <c r="G11" s="11">
        <f>+IF(OR(AND(D11=0),(C11=0)),"0",((D11-C11)/C11))</f>
        <v>0.95862242967074551</v>
      </c>
      <c r="H11" s="48">
        <f>+IF(OR(AND(E11=""),(G11="")),"",E11*G11)</f>
        <v>0.11958078272774482</v>
      </c>
    </row>
    <row r="12" spans="2:8" x14ac:dyDescent="0.2">
      <c r="B12" s="47" t="str">
        <f>+B294</f>
        <v>Total Vacantes  en ocupaciones de nivel Calificados</v>
      </c>
      <c r="C12" s="24">
        <f>+C294</f>
        <v>41663</v>
      </c>
      <c r="D12" s="24">
        <f>+D294</f>
        <v>59676</v>
      </c>
      <c r="E12" s="25">
        <f>C12/$C$8</f>
        <v>0.65562497049427981</v>
      </c>
      <c r="F12" s="25">
        <f>D12/$D$8</f>
        <v>0.61297313954085564</v>
      </c>
      <c r="G12" s="11">
        <f>+IF(OR(AND(D12=0),(C12=0)),"0",((D12-C12)/C12))</f>
        <v>0.43235004680411876</v>
      </c>
      <c r="H12" s="48">
        <f>+IF(OR(AND(E12=""),(G12="")),"",E12*G12)</f>
        <v>0.28345948667915088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8761</v>
      </c>
      <c r="D13" s="50">
        <f>+D505</f>
        <v>14426</v>
      </c>
      <c r="E13" s="51">
        <f>C13/$C$8</f>
        <v>0.13786646104458117</v>
      </c>
      <c r="F13" s="51">
        <f>D13/$D$8</f>
        <v>0.14817934363925839</v>
      </c>
      <c r="G13" s="52">
        <f>+IF(OR(AND(D13=0),(C13=0)),"0",((D13-C13)/C13))</f>
        <v>0.64661568314119389</v>
      </c>
      <c r="H13" s="53">
        <f>+IF(OR(AND(E13=""),(G13="")),"",E13*G13)</f>
        <v>8.9146615890600647E-2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746</v>
      </c>
      <c r="D18" s="34">
        <f>SUM(D19:D64)</f>
        <v>1216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0.63002680965147451</v>
      </c>
      <c r="H18" s="36">
        <f>+IF(OR(AND(E18=""),(G18="")),"",E18*G18)</f>
        <v>0.63002680965147451</v>
      </c>
    </row>
    <row r="19" spans="2:8" ht="20.100000000000001" customHeight="1" x14ac:dyDescent="0.2">
      <c r="B19" s="37" t="s">
        <v>0</v>
      </c>
      <c r="C19" s="38">
        <v>1</v>
      </c>
      <c r="D19" s="38">
        <v>0</v>
      </c>
      <c r="E19" s="39">
        <f>+IF(C19=0,"",C19/C$18)</f>
        <v>1.3404825737265416E-3</v>
      </c>
      <c r="F19" s="39" t="str">
        <f>+IF(D19=0,"",D19/D$18)</f>
        <v/>
      </c>
      <c r="G19" s="30" t="str">
        <f>+IF(OR(AND(D19=0),(C19=0)),"0",((D19-C19)/C19))</f>
        <v>0</v>
      </c>
      <c r="H19" s="31">
        <f>+IF(OR(AND(E19=""),(G19="")),"",E19*G19)</f>
        <v>0</v>
      </c>
    </row>
    <row r="20" spans="2:8" ht="20.100000000000001" customHeight="1" x14ac:dyDescent="0.2">
      <c r="B20" s="5" t="s">
        <v>196</v>
      </c>
      <c r="C20" s="38">
        <v>0</v>
      </c>
      <c r="D20" s="38">
        <v>1</v>
      </c>
      <c r="E20" s="10" t="str">
        <f t="shared" ref="E20:E64" si="0">+IF(C20=0,"",C20/C$18)</f>
        <v/>
      </c>
      <c r="F20" s="10">
        <f t="shared" ref="F20:F64" si="1">+IF(D20=0,"",D20/D$18)</f>
        <v>8.2236842105263153E-4</v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3</v>
      </c>
      <c r="D21" s="38">
        <v>2</v>
      </c>
      <c r="E21" s="10">
        <f t="shared" si="0"/>
        <v>4.0214477211796247E-3</v>
      </c>
      <c r="F21" s="10">
        <f t="shared" si="1"/>
        <v>1.6447368421052631E-3</v>
      </c>
      <c r="G21" s="11">
        <f t="shared" si="2"/>
        <v>-0.33333333333333331</v>
      </c>
      <c r="H21" s="15">
        <f t="shared" si="3"/>
        <v>-1.3404825737265416E-3</v>
      </c>
    </row>
    <row r="22" spans="2:8" ht="20.100000000000001" customHeight="1" x14ac:dyDescent="0.2">
      <c r="B22" s="5" t="s">
        <v>197</v>
      </c>
      <c r="C22" s="38">
        <v>2</v>
      </c>
      <c r="D22" s="38">
        <v>208</v>
      </c>
      <c r="E22" s="10">
        <f t="shared" si="0"/>
        <v>2.6809651474530832E-3</v>
      </c>
      <c r="F22" s="10">
        <f t="shared" si="1"/>
        <v>0.17105263157894737</v>
      </c>
      <c r="G22" s="11">
        <f t="shared" si="2"/>
        <v>103</v>
      </c>
      <c r="H22" s="15">
        <f t="shared" si="3"/>
        <v>0.27613941018766758</v>
      </c>
    </row>
    <row r="23" spans="2:8" ht="20.100000000000001" customHeight="1" x14ac:dyDescent="0.2">
      <c r="B23" s="5" t="s">
        <v>198</v>
      </c>
      <c r="C23" s="38">
        <v>4</v>
      </c>
      <c r="D23" s="38">
        <v>4</v>
      </c>
      <c r="E23" s="10">
        <f t="shared" si="0"/>
        <v>5.3619302949061663E-3</v>
      </c>
      <c r="F23" s="10">
        <f t="shared" si="1"/>
        <v>3.2894736842105261E-3</v>
      </c>
      <c r="G23" s="11">
        <f t="shared" si="2"/>
        <v>0</v>
      </c>
      <c r="H23" s="15">
        <f t="shared" si="3"/>
        <v>0</v>
      </c>
    </row>
    <row r="24" spans="2:8" ht="20.100000000000001" customHeight="1" x14ac:dyDescent="0.2">
      <c r="B24" s="5" t="s">
        <v>199</v>
      </c>
      <c r="C24" s="38">
        <v>3</v>
      </c>
      <c r="D24" s="38">
        <v>8</v>
      </c>
      <c r="E24" s="10">
        <f t="shared" si="0"/>
        <v>4.0214477211796247E-3</v>
      </c>
      <c r="F24" s="10">
        <f t="shared" si="1"/>
        <v>6.5789473684210523E-3</v>
      </c>
      <c r="G24" s="11">
        <f t="shared" si="2"/>
        <v>1.6666666666666667</v>
      </c>
      <c r="H24" s="15">
        <f t="shared" si="3"/>
        <v>6.7024128686327079E-3</v>
      </c>
    </row>
    <row r="25" spans="2:8" ht="20.100000000000001" customHeight="1" x14ac:dyDescent="0.2">
      <c r="B25" s="5" t="s">
        <v>2</v>
      </c>
      <c r="C25" s="38">
        <v>15</v>
      </c>
      <c r="D25" s="38">
        <v>22</v>
      </c>
      <c r="E25" s="10">
        <f t="shared" si="0"/>
        <v>2.0107238605898123E-2</v>
      </c>
      <c r="F25" s="10">
        <f t="shared" si="1"/>
        <v>1.8092105263157895E-2</v>
      </c>
      <c r="G25" s="11">
        <f t="shared" si="2"/>
        <v>0.46666666666666667</v>
      </c>
      <c r="H25" s="15">
        <f t="shared" si="3"/>
        <v>9.3833780160857902E-3</v>
      </c>
    </row>
    <row r="26" spans="2:8" ht="20.100000000000001" customHeight="1" x14ac:dyDescent="0.2">
      <c r="B26" s="5" t="s">
        <v>6</v>
      </c>
      <c r="C26" s="38">
        <v>83</v>
      </c>
      <c r="D26" s="38">
        <v>46</v>
      </c>
      <c r="E26" s="10">
        <f t="shared" si="0"/>
        <v>0.11126005361930295</v>
      </c>
      <c r="F26" s="10">
        <f t="shared" si="1"/>
        <v>3.7828947368421052E-2</v>
      </c>
      <c r="G26" s="11">
        <f t="shared" si="2"/>
        <v>-0.44578313253012047</v>
      </c>
      <c r="H26" s="15">
        <f t="shared" si="3"/>
        <v>-4.9597855227882036E-2</v>
      </c>
    </row>
    <row r="27" spans="2:8" ht="20.100000000000001" customHeight="1" x14ac:dyDescent="0.2">
      <c r="B27" s="5" t="s">
        <v>3</v>
      </c>
      <c r="C27" s="38">
        <v>20</v>
      </c>
      <c r="D27" s="38">
        <v>20</v>
      </c>
      <c r="E27" s="10">
        <f t="shared" si="0"/>
        <v>2.6809651474530832E-2</v>
      </c>
      <c r="F27" s="10">
        <f t="shared" si="1"/>
        <v>1.6447368421052631E-2</v>
      </c>
      <c r="G27" s="11">
        <f t="shared" si="2"/>
        <v>0</v>
      </c>
      <c r="H27" s="15">
        <f t="shared" si="3"/>
        <v>0</v>
      </c>
    </row>
    <row r="28" spans="2:8" ht="20.100000000000001" customHeight="1" x14ac:dyDescent="0.2">
      <c r="B28" s="5" t="s">
        <v>5</v>
      </c>
      <c r="C28" s="38">
        <v>107</v>
      </c>
      <c r="D28" s="38">
        <v>126</v>
      </c>
      <c r="E28" s="10">
        <f t="shared" si="0"/>
        <v>0.14343163538873996</v>
      </c>
      <c r="F28" s="10">
        <f t="shared" si="1"/>
        <v>0.10361842105263158</v>
      </c>
      <c r="G28" s="11">
        <f t="shared" si="2"/>
        <v>0.17757009345794392</v>
      </c>
      <c r="H28" s="15">
        <f t="shared" si="3"/>
        <v>2.5469168900804289E-2</v>
      </c>
    </row>
    <row r="29" spans="2:8" ht="20.100000000000001" customHeight="1" x14ac:dyDescent="0.2">
      <c r="B29" s="5" t="s">
        <v>200</v>
      </c>
      <c r="C29" s="38">
        <v>1</v>
      </c>
      <c r="D29" s="38">
        <v>0</v>
      </c>
      <c r="E29" s="10">
        <f t="shared" si="0"/>
        <v>1.3404825737265416E-3</v>
      </c>
      <c r="F29" s="10" t="str">
        <f t="shared" si="1"/>
        <v/>
      </c>
      <c r="G29" s="11" t="str">
        <f t="shared" si="2"/>
        <v>0</v>
      </c>
      <c r="H29" s="15">
        <f t="shared" si="3"/>
        <v>0</v>
      </c>
    </row>
    <row r="30" spans="2:8" ht="20.100000000000001" customHeight="1" x14ac:dyDescent="0.2">
      <c r="B30" s="5" t="s">
        <v>201</v>
      </c>
      <c r="C30" s="38">
        <v>39</v>
      </c>
      <c r="D30" s="38">
        <v>2</v>
      </c>
      <c r="E30" s="10">
        <f t="shared" si="0"/>
        <v>5.2278820375335121E-2</v>
      </c>
      <c r="F30" s="10">
        <f t="shared" si="1"/>
        <v>1.6447368421052631E-3</v>
      </c>
      <c r="G30" s="11">
        <f t="shared" si="2"/>
        <v>-0.94871794871794868</v>
      </c>
      <c r="H30" s="15">
        <f t="shared" si="3"/>
        <v>-4.9597855227882036E-2</v>
      </c>
    </row>
    <row r="31" spans="2:8" ht="20.100000000000001" customHeight="1" x14ac:dyDescent="0.2">
      <c r="B31" s="5" t="s">
        <v>4</v>
      </c>
      <c r="C31" s="38">
        <v>1</v>
      </c>
      <c r="D31" s="38">
        <v>0</v>
      </c>
      <c r="E31" s="10">
        <f t="shared" si="0"/>
        <v>1.3404825737265416E-3</v>
      </c>
      <c r="F31" s="10" t="str">
        <f t="shared" si="1"/>
        <v/>
      </c>
      <c r="G31" s="11" t="str">
        <f t="shared" si="2"/>
        <v>0</v>
      </c>
      <c r="H31" s="15">
        <f t="shared" si="3"/>
        <v>0</v>
      </c>
    </row>
    <row r="32" spans="2:8" ht="20.100000000000001" customHeight="1" x14ac:dyDescent="0.2">
      <c r="B32" s="5" t="s">
        <v>7</v>
      </c>
      <c r="C32" s="38">
        <v>0</v>
      </c>
      <c r="D32" s="38">
        <v>1</v>
      </c>
      <c r="E32" s="10" t="str">
        <f t="shared" si="0"/>
        <v/>
      </c>
      <c r="F32" s="10">
        <f t="shared" si="1"/>
        <v>8.2236842105263153E-4</v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6</v>
      </c>
      <c r="D33" s="38">
        <v>22</v>
      </c>
      <c r="E33" s="10">
        <f t="shared" si="0"/>
        <v>8.0428954423592495E-3</v>
      </c>
      <c r="F33" s="10">
        <f t="shared" si="1"/>
        <v>1.8092105263157895E-2</v>
      </c>
      <c r="G33" s="11">
        <f t="shared" si="2"/>
        <v>2.6666666666666665</v>
      </c>
      <c r="H33" s="15">
        <f t="shared" si="3"/>
        <v>2.1447721179624665E-2</v>
      </c>
    </row>
    <row r="34" spans="2:8" ht="20.100000000000001" customHeight="1" x14ac:dyDescent="0.2">
      <c r="B34" s="5" t="s">
        <v>203</v>
      </c>
      <c r="C34" s="38">
        <v>35</v>
      </c>
      <c r="D34" s="38">
        <v>331</v>
      </c>
      <c r="E34" s="10">
        <f t="shared" si="0"/>
        <v>4.6916890080428951E-2</v>
      </c>
      <c r="F34" s="10">
        <f t="shared" si="1"/>
        <v>0.27220394736842107</v>
      </c>
      <c r="G34" s="11">
        <f t="shared" si="2"/>
        <v>8.4571428571428573</v>
      </c>
      <c r="H34" s="15">
        <f t="shared" si="3"/>
        <v>0.39678284182305629</v>
      </c>
    </row>
    <row r="35" spans="2:8" ht="20.100000000000001" customHeight="1" x14ac:dyDescent="0.2">
      <c r="B35" s="5" t="s">
        <v>204</v>
      </c>
      <c r="C35" s="38">
        <v>1</v>
      </c>
      <c r="D35" s="38">
        <v>1</v>
      </c>
      <c r="E35" s="10">
        <f t="shared" si="0"/>
        <v>1.3404825737265416E-3</v>
      </c>
      <c r="F35" s="10">
        <f t="shared" si="1"/>
        <v>8.2236842105263153E-4</v>
      </c>
      <c r="G35" s="11">
        <f t="shared" si="2"/>
        <v>0</v>
      </c>
      <c r="H35" s="15">
        <f t="shared" si="3"/>
        <v>0</v>
      </c>
    </row>
    <row r="36" spans="2:8" ht="20.100000000000001" customHeight="1" x14ac:dyDescent="0.2">
      <c r="B36" s="5" t="s">
        <v>205</v>
      </c>
      <c r="C36" s="38">
        <v>3</v>
      </c>
      <c r="D36" s="38">
        <v>21</v>
      </c>
      <c r="E36" s="10">
        <f t="shared" si="0"/>
        <v>4.0214477211796247E-3</v>
      </c>
      <c r="F36" s="10">
        <f t="shared" si="1"/>
        <v>1.7269736842105265E-2</v>
      </c>
      <c r="G36" s="11">
        <f t="shared" si="2"/>
        <v>6</v>
      </c>
      <c r="H36" s="15">
        <f t="shared" si="3"/>
        <v>2.412868632707775E-2</v>
      </c>
    </row>
    <row r="37" spans="2:8" ht="20.100000000000001" customHeight="1" x14ac:dyDescent="0.2">
      <c r="B37" s="5" t="s">
        <v>8</v>
      </c>
      <c r="C37" s="38">
        <v>13</v>
      </c>
      <c r="D37" s="38">
        <v>19</v>
      </c>
      <c r="E37" s="10">
        <f t="shared" si="0"/>
        <v>1.7426273458445041E-2</v>
      </c>
      <c r="F37" s="10">
        <f t="shared" si="1"/>
        <v>1.5625E-2</v>
      </c>
      <c r="G37" s="11">
        <f t="shared" si="2"/>
        <v>0.46153846153846156</v>
      </c>
      <c r="H37" s="15">
        <f t="shared" si="3"/>
        <v>8.0428954423592495E-3</v>
      </c>
    </row>
    <row r="38" spans="2:8" ht="20.100000000000001" customHeight="1" x14ac:dyDescent="0.2">
      <c r="B38" s="5" t="s">
        <v>206</v>
      </c>
      <c r="C38" s="38">
        <v>1</v>
      </c>
      <c r="D38" s="38">
        <v>0</v>
      </c>
      <c r="E38" s="10">
        <f t="shared" si="0"/>
        <v>1.3404825737265416E-3</v>
      </c>
      <c r="F38" s="10" t="str">
        <f t="shared" si="1"/>
        <v/>
      </c>
      <c r="G38" s="11" t="str">
        <f t="shared" si="2"/>
        <v>0</v>
      </c>
      <c r="H38" s="15">
        <f t="shared" si="3"/>
        <v>0</v>
      </c>
    </row>
    <row r="39" spans="2:8" ht="20.100000000000001" customHeight="1" x14ac:dyDescent="0.2">
      <c r="B39" s="5" t="s">
        <v>207</v>
      </c>
      <c r="C39" s="38">
        <v>0</v>
      </c>
      <c r="D39" s="38">
        <v>1</v>
      </c>
      <c r="E39" s="10" t="str">
        <f t="shared" si="0"/>
        <v/>
      </c>
      <c r="F39" s="10">
        <f t="shared" si="1"/>
        <v>8.2236842105263153E-4</v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1</v>
      </c>
      <c r="E40" s="10" t="str">
        <f t="shared" si="0"/>
        <v/>
      </c>
      <c r="F40" s="10">
        <f t="shared" si="1"/>
        <v>8.2236842105263153E-4</v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2</v>
      </c>
      <c r="D42" s="38">
        <v>1</v>
      </c>
      <c r="E42" s="10">
        <f t="shared" si="0"/>
        <v>2.6809651474530832E-3</v>
      </c>
      <c r="F42" s="10">
        <f t="shared" si="1"/>
        <v>8.2236842105263153E-4</v>
      </c>
      <c r="G42" s="11">
        <f t="shared" si="2"/>
        <v>-0.5</v>
      </c>
      <c r="H42" s="15">
        <f t="shared" si="3"/>
        <v>-1.3404825737265416E-3</v>
      </c>
    </row>
    <row r="43" spans="2:8" ht="20.100000000000001" customHeight="1" x14ac:dyDescent="0.2">
      <c r="B43" s="5" t="s">
        <v>211</v>
      </c>
      <c r="C43" s="38">
        <v>1</v>
      </c>
      <c r="D43" s="38">
        <v>2</v>
      </c>
      <c r="E43" s="10">
        <f t="shared" si="0"/>
        <v>1.3404825737265416E-3</v>
      </c>
      <c r="F43" s="10">
        <f t="shared" si="1"/>
        <v>1.6447368421052631E-3</v>
      </c>
      <c r="G43" s="11">
        <f t="shared" si="2"/>
        <v>1</v>
      </c>
      <c r="H43" s="15">
        <f t="shared" si="3"/>
        <v>1.3404825737265416E-3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3</v>
      </c>
      <c r="D45" s="38">
        <v>3</v>
      </c>
      <c r="E45" s="10">
        <f t="shared" si="0"/>
        <v>4.0214477211796247E-3</v>
      </c>
      <c r="F45" s="10">
        <f t="shared" si="1"/>
        <v>2.4671052631578946E-3</v>
      </c>
      <c r="G45" s="11">
        <f t="shared" si="2"/>
        <v>0</v>
      </c>
      <c r="H45" s="15">
        <f t="shared" si="3"/>
        <v>0</v>
      </c>
    </row>
    <row r="46" spans="2:8" ht="20.100000000000001" customHeight="1" x14ac:dyDescent="0.2">
      <c r="B46" s="5" t="s">
        <v>213</v>
      </c>
      <c r="C46" s="38">
        <v>0</v>
      </c>
      <c r="D46" s="38">
        <v>10</v>
      </c>
      <c r="E46" s="10" t="str">
        <f t="shared" si="0"/>
        <v/>
      </c>
      <c r="F46" s="10">
        <f t="shared" si="1"/>
        <v>8.2236842105263153E-3</v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3</v>
      </c>
      <c r="D47" s="38">
        <v>1</v>
      </c>
      <c r="E47" s="10">
        <f t="shared" si="0"/>
        <v>4.0214477211796247E-3</v>
      </c>
      <c r="F47" s="10">
        <f t="shared" si="1"/>
        <v>8.2236842105263153E-4</v>
      </c>
      <c r="G47" s="11">
        <f t="shared" si="2"/>
        <v>-0.66666666666666663</v>
      </c>
      <c r="H47" s="15">
        <f t="shared" si="3"/>
        <v>-2.6809651474530832E-3</v>
      </c>
    </row>
    <row r="48" spans="2:8" ht="20.100000000000001" customHeight="1" x14ac:dyDescent="0.2">
      <c r="B48" s="5" t="s">
        <v>11</v>
      </c>
      <c r="C48" s="38">
        <v>135</v>
      </c>
      <c r="D48" s="38">
        <v>161</v>
      </c>
      <c r="E48" s="10">
        <f t="shared" si="0"/>
        <v>0.18096514745308312</v>
      </c>
      <c r="F48" s="10">
        <f t="shared" si="1"/>
        <v>0.13240131578947367</v>
      </c>
      <c r="G48" s="11">
        <f t="shared" si="2"/>
        <v>0.19259259259259259</v>
      </c>
      <c r="H48" s="15">
        <f t="shared" si="3"/>
        <v>3.4852546916890083E-2</v>
      </c>
    </row>
    <row r="49" spans="2:8" ht="20.100000000000001" customHeight="1" x14ac:dyDescent="0.2">
      <c r="B49" s="5" t="s">
        <v>16</v>
      </c>
      <c r="C49" s="38">
        <v>6</v>
      </c>
      <c r="D49" s="38">
        <v>13</v>
      </c>
      <c r="E49" s="10">
        <f t="shared" si="0"/>
        <v>8.0428954423592495E-3</v>
      </c>
      <c r="F49" s="10">
        <f t="shared" si="1"/>
        <v>1.0690789473684211E-2</v>
      </c>
      <c r="G49" s="11">
        <f t="shared" si="2"/>
        <v>1.1666666666666667</v>
      </c>
      <c r="H49" s="15">
        <f t="shared" si="3"/>
        <v>9.3833780160857919E-3</v>
      </c>
    </row>
    <row r="50" spans="2:8" ht="20.100000000000001" customHeight="1" x14ac:dyDescent="0.2">
      <c r="B50" s="5" t="s">
        <v>15</v>
      </c>
      <c r="C50" s="38">
        <v>105</v>
      </c>
      <c r="D50" s="38">
        <v>0</v>
      </c>
      <c r="E50" s="10">
        <f t="shared" si="0"/>
        <v>0.14075067024128687</v>
      </c>
      <c r="F50" s="10" t="str">
        <f t="shared" si="1"/>
        <v/>
      </c>
      <c r="G50" s="11" t="str">
        <f t="shared" si="2"/>
        <v>0</v>
      </c>
      <c r="H50" s="15">
        <f t="shared" si="3"/>
        <v>0</v>
      </c>
    </row>
    <row r="51" spans="2:8" ht="20.100000000000001" customHeight="1" x14ac:dyDescent="0.2">
      <c r="B51" s="5" t="s">
        <v>13</v>
      </c>
      <c r="C51" s="38">
        <v>6</v>
      </c>
      <c r="D51" s="38">
        <v>3</v>
      </c>
      <c r="E51" s="10">
        <f t="shared" si="0"/>
        <v>8.0428954423592495E-3</v>
      </c>
      <c r="F51" s="10">
        <f t="shared" si="1"/>
        <v>2.4671052631578946E-3</v>
      </c>
      <c r="G51" s="11">
        <f t="shared" si="2"/>
        <v>-0.5</v>
      </c>
      <c r="H51" s="15">
        <f t="shared" si="3"/>
        <v>-4.0214477211796247E-3</v>
      </c>
    </row>
    <row r="52" spans="2:8" ht="20.100000000000001" customHeight="1" x14ac:dyDescent="0.2">
      <c r="B52" s="5" t="s">
        <v>14</v>
      </c>
      <c r="C52" s="38">
        <v>32</v>
      </c>
      <c r="D52" s="38">
        <v>16</v>
      </c>
      <c r="E52" s="10">
        <f t="shared" si="0"/>
        <v>4.2895442359249331E-2</v>
      </c>
      <c r="F52" s="10">
        <f t="shared" si="1"/>
        <v>1.3157894736842105E-2</v>
      </c>
      <c r="G52" s="11">
        <f t="shared" si="2"/>
        <v>-0.5</v>
      </c>
      <c r="H52" s="15">
        <f t="shared" si="3"/>
        <v>-2.1447721179624665E-2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4</v>
      </c>
      <c r="D56" s="38">
        <v>1</v>
      </c>
      <c r="E56" s="10">
        <f t="shared" si="0"/>
        <v>5.3619302949061663E-3</v>
      </c>
      <c r="F56" s="10">
        <f t="shared" si="1"/>
        <v>8.2236842105263153E-4</v>
      </c>
      <c r="G56" s="11">
        <f t="shared" si="2"/>
        <v>-0.75</v>
      </c>
      <c r="H56" s="15">
        <f t="shared" si="3"/>
        <v>-4.0214477211796247E-3</v>
      </c>
    </row>
    <row r="57" spans="2:8" ht="20.100000000000001" customHeight="1" x14ac:dyDescent="0.2">
      <c r="B57" s="5" t="s">
        <v>215</v>
      </c>
      <c r="C57" s="38">
        <v>3</v>
      </c>
      <c r="D57" s="38">
        <v>1</v>
      </c>
      <c r="E57" s="10">
        <f t="shared" si="0"/>
        <v>4.0214477211796247E-3</v>
      </c>
      <c r="F57" s="10">
        <f t="shared" si="1"/>
        <v>8.2236842105263153E-4</v>
      </c>
      <c r="G57" s="11">
        <f t="shared" si="2"/>
        <v>-0.66666666666666663</v>
      </c>
      <c r="H57" s="15">
        <f t="shared" si="3"/>
        <v>-2.6809651474530832E-3</v>
      </c>
    </row>
    <row r="58" spans="2:8" ht="20.100000000000001" customHeight="1" x14ac:dyDescent="0.2">
      <c r="B58" s="5" t="s">
        <v>216</v>
      </c>
      <c r="C58" s="38">
        <v>0</v>
      </c>
      <c r="D58" s="38">
        <v>0</v>
      </c>
      <c r="E58" s="10" t="str">
        <f t="shared" si="0"/>
        <v/>
      </c>
      <c r="F58" s="10" t="str">
        <f t="shared" si="1"/>
        <v/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3</v>
      </c>
      <c r="D59" s="38">
        <v>5</v>
      </c>
      <c r="E59" s="10">
        <f t="shared" si="0"/>
        <v>4.0214477211796247E-3</v>
      </c>
      <c r="F59" s="10">
        <f t="shared" si="1"/>
        <v>4.1118421052631577E-3</v>
      </c>
      <c r="G59" s="11">
        <f t="shared" si="2"/>
        <v>0.66666666666666663</v>
      </c>
      <c r="H59" s="15">
        <f t="shared" si="3"/>
        <v>2.6809651474530832E-3</v>
      </c>
    </row>
    <row r="60" spans="2:8" ht="20.100000000000001" customHeight="1" x14ac:dyDescent="0.2">
      <c r="B60" s="5" t="s">
        <v>218</v>
      </c>
      <c r="C60" s="38">
        <v>38</v>
      </c>
      <c r="D60" s="38">
        <v>61</v>
      </c>
      <c r="E60" s="10">
        <f t="shared" si="0"/>
        <v>5.0938337801608578E-2</v>
      </c>
      <c r="F60" s="10">
        <f t="shared" si="1"/>
        <v>5.016447368421053E-2</v>
      </c>
      <c r="G60" s="11">
        <f t="shared" si="2"/>
        <v>0.60526315789473684</v>
      </c>
      <c r="H60" s="15">
        <f t="shared" si="3"/>
        <v>3.0831099195710455E-2</v>
      </c>
    </row>
    <row r="61" spans="2:8" ht="20.100000000000001" customHeight="1" x14ac:dyDescent="0.2">
      <c r="B61" s="5" t="s">
        <v>219</v>
      </c>
      <c r="C61" s="38">
        <v>1</v>
      </c>
      <c r="D61" s="38">
        <v>3</v>
      </c>
      <c r="E61" s="10">
        <f t="shared" si="0"/>
        <v>1.3404825737265416E-3</v>
      </c>
      <c r="F61" s="10">
        <f t="shared" si="1"/>
        <v>2.4671052631578946E-3</v>
      </c>
      <c r="G61" s="11">
        <f t="shared" si="2"/>
        <v>2</v>
      </c>
      <c r="H61" s="15">
        <f t="shared" si="3"/>
        <v>2.6809651474530832E-3</v>
      </c>
    </row>
    <row r="62" spans="2:8" ht="20.100000000000001" customHeight="1" x14ac:dyDescent="0.2">
      <c r="B62" s="5" t="s">
        <v>19</v>
      </c>
      <c r="C62" s="38">
        <v>26</v>
      </c>
      <c r="D62" s="38">
        <v>6</v>
      </c>
      <c r="E62" s="10">
        <f t="shared" si="0"/>
        <v>3.4852546916890083E-2</v>
      </c>
      <c r="F62" s="10">
        <f t="shared" si="1"/>
        <v>4.9342105263157892E-3</v>
      </c>
      <c r="G62" s="11">
        <f t="shared" si="2"/>
        <v>-0.76923076923076927</v>
      </c>
      <c r="H62" s="15">
        <f t="shared" si="3"/>
        <v>-2.6809651474530835E-2</v>
      </c>
    </row>
    <row r="63" spans="2:8" ht="20.100000000000001" customHeight="1" x14ac:dyDescent="0.2">
      <c r="B63" s="5" t="s">
        <v>220</v>
      </c>
      <c r="C63" s="38">
        <v>40</v>
      </c>
      <c r="D63" s="38">
        <v>93</v>
      </c>
      <c r="E63" s="10">
        <f t="shared" si="0"/>
        <v>5.3619302949061663E-2</v>
      </c>
      <c r="F63" s="10">
        <f t="shared" si="1"/>
        <v>7.6480263157894732E-2</v>
      </c>
      <c r="G63" s="11">
        <f t="shared" si="2"/>
        <v>1.325</v>
      </c>
      <c r="H63" s="15">
        <f t="shared" si="3"/>
        <v>7.1045576407506708E-2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4450</v>
      </c>
      <c r="D70" s="34">
        <f>SUM(D71:D145)</f>
        <v>6511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0.46314606741573033</v>
      </c>
      <c r="H70" s="36">
        <f>+IF(OR(AND(E70=""),(G70="")),"",E70*G70)</f>
        <v>0.46314606741573033</v>
      </c>
    </row>
    <row r="71" spans="2:8" ht="15" x14ac:dyDescent="0.2">
      <c r="B71" s="37" t="s">
        <v>20</v>
      </c>
      <c r="C71" s="38">
        <v>327</v>
      </c>
      <c r="D71" s="38">
        <v>315</v>
      </c>
      <c r="E71" s="40">
        <f>+IF(C71=0,"",C71/C$70)</f>
        <v>7.3483146067415725E-2</v>
      </c>
      <c r="F71" s="40">
        <f>+IF(D71=0,"",D71/D$70)</f>
        <v>4.8379665181999695E-2</v>
      </c>
      <c r="G71" s="30">
        <f>+IF(OR(AND(D71=0),(C71=0)),"0",((D71-C71)/C71))</f>
        <v>-3.669724770642202E-2</v>
      </c>
      <c r="H71" s="31">
        <f>+IF(OR(AND(E71=""),(G71="")),"",E71*G71)</f>
        <v>-2.696629213483146E-3</v>
      </c>
    </row>
    <row r="72" spans="2:8" ht="15" x14ac:dyDescent="0.2">
      <c r="B72" s="5" t="s">
        <v>21</v>
      </c>
      <c r="C72" s="38">
        <v>110</v>
      </c>
      <c r="D72" s="38">
        <v>45</v>
      </c>
      <c r="E72" s="12">
        <f t="shared" ref="E72:E135" si="4">+IF(C72=0,"",C72/C$70)</f>
        <v>2.4719101123595506E-2</v>
      </c>
      <c r="F72" s="12">
        <f t="shared" ref="F72:F135" si="5">+IF(D72=0,"",D72/D$70)</f>
        <v>6.9113807402856704E-3</v>
      </c>
      <c r="G72" s="11">
        <f t="shared" ref="G72:G135" si="6">+IF(OR(AND(D72=0),(C72=0)),"0",((D72-C72)/C72))</f>
        <v>-0.59090909090909094</v>
      </c>
      <c r="H72" s="15">
        <f t="shared" ref="H72:H135" si="7">+IF(OR(AND(E72=""),(G72="")),"",E72*G72)</f>
        <v>-1.4606741573033709E-2</v>
      </c>
    </row>
    <row r="73" spans="2:8" ht="15" x14ac:dyDescent="0.2">
      <c r="B73" s="5" t="s">
        <v>22</v>
      </c>
      <c r="C73" s="38">
        <v>162</v>
      </c>
      <c r="D73" s="38">
        <v>286</v>
      </c>
      <c r="E73" s="12">
        <f t="shared" si="4"/>
        <v>3.6404494382022472E-2</v>
      </c>
      <c r="F73" s="12">
        <f t="shared" si="5"/>
        <v>4.3925664260482264E-2</v>
      </c>
      <c r="G73" s="11">
        <f t="shared" si="6"/>
        <v>0.76543209876543206</v>
      </c>
      <c r="H73" s="15">
        <f t="shared" si="7"/>
        <v>2.786516853932584E-2</v>
      </c>
    </row>
    <row r="74" spans="2:8" ht="15" x14ac:dyDescent="0.2">
      <c r="B74" s="5" t="s">
        <v>222</v>
      </c>
      <c r="C74" s="38">
        <v>240</v>
      </c>
      <c r="D74" s="38">
        <v>1057</v>
      </c>
      <c r="E74" s="12">
        <f t="shared" si="4"/>
        <v>5.3932584269662923E-2</v>
      </c>
      <c r="F74" s="12">
        <f t="shared" si="5"/>
        <v>0.16234065427737673</v>
      </c>
      <c r="G74" s="11">
        <f t="shared" si="6"/>
        <v>3.4041666666666668</v>
      </c>
      <c r="H74" s="15">
        <f t="shared" si="7"/>
        <v>0.18359550561797755</v>
      </c>
    </row>
    <row r="75" spans="2:8" ht="15" x14ac:dyDescent="0.2">
      <c r="B75" s="5" t="s">
        <v>23</v>
      </c>
      <c r="C75" s="38">
        <v>16</v>
      </c>
      <c r="D75" s="38">
        <v>77</v>
      </c>
      <c r="E75" s="12">
        <f t="shared" si="4"/>
        <v>3.5955056179775282E-3</v>
      </c>
      <c r="F75" s="12">
        <f t="shared" si="5"/>
        <v>1.1826140377822147E-2</v>
      </c>
      <c r="G75" s="11">
        <f t="shared" si="6"/>
        <v>3.8125</v>
      </c>
      <c r="H75" s="15">
        <f t="shared" si="7"/>
        <v>1.3707865168539326E-2</v>
      </c>
    </row>
    <row r="76" spans="2:8" ht="15" x14ac:dyDescent="0.2">
      <c r="B76" s="5" t="s">
        <v>223</v>
      </c>
      <c r="C76" s="38">
        <v>3</v>
      </c>
      <c r="D76" s="38">
        <v>0</v>
      </c>
      <c r="E76" s="12">
        <f t="shared" si="4"/>
        <v>6.7415730337078649E-4</v>
      </c>
      <c r="F76" s="12" t="str">
        <f t="shared" si="5"/>
        <v/>
      </c>
      <c r="G76" s="11" t="str">
        <f t="shared" si="6"/>
        <v>0</v>
      </c>
      <c r="H76" s="15">
        <f t="shared" si="7"/>
        <v>0</v>
      </c>
    </row>
    <row r="77" spans="2:8" ht="15" x14ac:dyDescent="0.2">
      <c r="B77" s="5" t="s">
        <v>224</v>
      </c>
      <c r="C77" s="38">
        <v>50</v>
      </c>
      <c r="D77" s="38">
        <v>60</v>
      </c>
      <c r="E77" s="12">
        <f t="shared" si="4"/>
        <v>1.1235955056179775E-2</v>
      </c>
      <c r="F77" s="12">
        <f t="shared" si="5"/>
        <v>9.2151743203808933E-3</v>
      </c>
      <c r="G77" s="11">
        <f t="shared" si="6"/>
        <v>0.2</v>
      </c>
      <c r="H77" s="15">
        <f t="shared" si="7"/>
        <v>2.2471910112359553E-3</v>
      </c>
    </row>
    <row r="78" spans="2:8" ht="15" x14ac:dyDescent="0.2">
      <c r="B78" s="5" t="s">
        <v>225</v>
      </c>
      <c r="C78" s="38">
        <v>11</v>
      </c>
      <c r="D78" s="38">
        <v>28</v>
      </c>
      <c r="E78" s="12">
        <f t="shared" si="4"/>
        <v>2.4719101123595504E-3</v>
      </c>
      <c r="F78" s="12">
        <f t="shared" si="5"/>
        <v>4.3004146828444171E-3</v>
      </c>
      <c r="G78" s="11">
        <f t="shared" si="6"/>
        <v>1.5454545454545454</v>
      </c>
      <c r="H78" s="15">
        <f t="shared" si="7"/>
        <v>3.8202247191011234E-3</v>
      </c>
    </row>
    <row r="79" spans="2:8" ht="15" x14ac:dyDescent="0.2">
      <c r="B79" s="5" t="s">
        <v>226</v>
      </c>
      <c r="C79" s="38">
        <v>0</v>
      </c>
      <c r="D79" s="38">
        <v>1</v>
      </c>
      <c r="E79" s="12" t="str">
        <f t="shared" si="4"/>
        <v/>
      </c>
      <c r="F79" s="12">
        <f t="shared" si="5"/>
        <v>1.5358623867301491E-4</v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16</v>
      </c>
      <c r="D80" s="38">
        <v>335</v>
      </c>
      <c r="E80" s="12">
        <f t="shared" si="4"/>
        <v>3.5955056179775282E-3</v>
      </c>
      <c r="F80" s="12">
        <f t="shared" si="5"/>
        <v>5.1451389955459989E-2</v>
      </c>
      <c r="G80" s="11">
        <f t="shared" si="6"/>
        <v>19.9375</v>
      </c>
      <c r="H80" s="15">
        <f t="shared" si="7"/>
        <v>7.1685393258426974E-2</v>
      </c>
    </row>
    <row r="81" spans="2:8" ht="15" x14ac:dyDescent="0.2">
      <c r="B81" s="5" t="s">
        <v>24</v>
      </c>
      <c r="C81" s="38">
        <v>7</v>
      </c>
      <c r="D81" s="38">
        <v>6</v>
      </c>
      <c r="E81" s="12">
        <f t="shared" si="4"/>
        <v>1.5730337078651685E-3</v>
      </c>
      <c r="F81" s="12">
        <f t="shared" si="5"/>
        <v>9.2151743203808939E-4</v>
      </c>
      <c r="G81" s="11">
        <f t="shared" si="6"/>
        <v>-0.14285714285714285</v>
      </c>
      <c r="H81" s="15">
        <f t="shared" si="7"/>
        <v>-2.2471910112359549E-4</v>
      </c>
    </row>
    <row r="82" spans="2:8" ht="15" x14ac:dyDescent="0.2">
      <c r="B82" s="5" t="s">
        <v>228</v>
      </c>
      <c r="C82" s="38">
        <v>5</v>
      </c>
      <c r="D82" s="38">
        <v>26</v>
      </c>
      <c r="E82" s="12">
        <f t="shared" si="4"/>
        <v>1.1235955056179776E-3</v>
      </c>
      <c r="F82" s="12">
        <f t="shared" si="5"/>
        <v>3.9932422054983875E-3</v>
      </c>
      <c r="G82" s="11">
        <f t="shared" si="6"/>
        <v>4.2</v>
      </c>
      <c r="H82" s="15">
        <f t="shared" si="7"/>
        <v>4.7191011235955061E-3</v>
      </c>
    </row>
    <row r="83" spans="2:8" ht="15" x14ac:dyDescent="0.2">
      <c r="B83" s="5" t="s">
        <v>229</v>
      </c>
      <c r="C83" s="38">
        <v>205</v>
      </c>
      <c r="D83" s="38">
        <v>133</v>
      </c>
      <c r="E83" s="12">
        <f t="shared" si="4"/>
        <v>4.6067415730337076E-2</v>
      </c>
      <c r="F83" s="12">
        <f t="shared" si="5"/>
        <v>2.0426969743510982E-2</v>
      </c>
      <c r="G83" s="11">
        <f t="shared" si="6"/>
        <v>-0.35121951219512193</v>
      </c>
      <c r="H83" s="15">
        <f t="shared" si="7"/>
        <v>-1.6179775280898874E-2</v>
      </c>
    </row>
    <row r="84" spans="2:8" ht="15" x14ac:dyDescent="0.2">
      <c r="B84" s="5" t="s">
        <v>230</v>
      </c>
      <c r="C84" s="38">
        <v>43</v>
      </c>
      <c r="D84" s="38">
        <v>76</v>
      </c>
      <c r="E84" s="12">
        <f t="shared" si="4"/>
        <v>9.662921348314606E-3</v>
      </c>
      <c r="F84" s="12">
        <f t="shared" si="5"/>
        <v>1.1672554139149133E-2</v>
      </c>
      <c r="G84" s="11">
        <f t="shared" si="6"/>
        <v>0.76744186046511631</v>
      </c>
      <c r="H84" s="15">
        <f t="shared" si="7"/>
        <v>7.4157303370786512E-3</v>
      </c>
    </row>
    <row r="85" spans="2:8" ht="15" x14ac:dyDescent="0.2">
      <c r="B85" s="5" t="s">
        <v>28</v>
      </c>
      <c r="C85" s="38">
        <v>71</v>
      </c>
      <c r="D85" s="38">
        <v>71</v>
      </c>
      <c r="E85" s="12">
        <f t="shared" si="4"/>
        <v>1.595505617977528E-2</v>
      </c>
      <c r="F85" s="12">
        <f t="shared" si="5"/>
        <v>1.0904622945784058E-2</v>
      </c>
      <c r="G85" s="11">
        <f t="shared" si="6"/>
        <v>0</v>
      </c>
      <c r="H85" s="15">
        <f t="shared" si="7"/>
        <v>0</v>
      </c>
    </row>
    <row r="86" spans="2:8" ht="15" x14ac:dyDescent="0.2">
      <c r="B86" s="5" t="s">
        <v>231</v>
      </c>
      <c r="C86" s="38">
        <v>128</v>
      </c>
      <c r="D86" s="38">
        <v>64</v>
      </c>
      <c r="E86" s="12">
        <f t="shared" si="4"/>
        <v>2.8764044943820226E-2</v>
      </c>
      <c r="F86" s="12">
        <f t="shared" si="5"/>
        <v>9.8295192750729541E-3</v>
      </c>
      <c r="G86" s="11">
        <f t="shared" si="6"/>
        <v>-0.5</v>
      </c>
      <c r="H86" s="15">
        <f t="shared" si="7"/>
        <v>-1.4382022471910113E-2</v>
      </c>
    </row>
    <row r="87" spans="2:8" ht="15" x14ac:dyDescent="0.2">
      <c r="B87" s="5" t="s">
        <v>232</v>
      </c>
      <c r="C87" s="38">
        <v>28</v>
      </c>
      <c r="D87" s="38">
        <v>20</v>
      </c>
      <c r="E87" s="12">
        <f t="shared" si="4"/>
        <v>6.2921348314606742E-3</v>
      </c>
      <c r="F87" s="12">
        <f t="shared" si="5"/>
        <v>3.071724773460298E-3</v>
      </c>
      <c r="G87" s="11">
        <f t="shared" si="6"/>
        <v>-0.2857142857142857</v>
      </c>
      <c r="H87" s="15">
        <f t="shared" si="7"/>
        <v>-1.7977528089887639E-3</v>
      </c>
    </row>
    <row r="88" spans="2:8" ht="15" x14ac:dyDescent="0.2">
      <c r="B88" s="5" t="s">
        <v>233</v>
      </c>
      <c r="C88" s="38">
        <v>75</v>
      </c>
      <c r="D88" s="38">
        <v>126</v>
      </c>
      <c r="E88" s="12">
        <f t="shared" si="4"/>
        <v>1.6853932584269662E-2</v>
      </c>
      <c r="F88" s="12">
        <f t="shared" si="5"/>
        <v>1.9351866072799876E-2</v>
      </c>
      <c r="G88" s="11">
        <f t="shared" si="6"/>
        <v>0.68</v>
      </c>
      <c r="H88" s="15">
        <f t="shared" si="7"/>
        <v>1.1460674157303371E-2</v>
      </c>
    </row>
    <row r="89" spans="2:8" ht="15" x14ac:dyDescent="0.2">
      <c r="B89" s="5" t="s">
        <v>26</v>
      </c>
      <c r="C89" s="38">
        <v>1</v>
      </c>
      <c r="D89" s="38">
        <v>0</v>
      </c>
      <c r="E89" s="12">
        <f t="shared" si="4"/>
        <v>2.2471910112359551E-4</v>
      </c>
      <c r="F89" s="12" t="str">
        <f t="shared" si="5"/>
        <v/>
      </c>
      <c r="G89" s="11" t="str">
        <f t="shared" si="6"/>
        <v>0</v>
      </c>
      <c r="H89" s="15">
        <f t="shared" si="7"/>
        <v>0</v>
      </c>
    </row>
    <row r="90" spans="2:8" ht="15" x14ac:dyDescent="0.2">
      <c r="B90" s="5" t="s">
        <v>29</v>
      </c>
      <c r="C90" s="38">
        <v>4</v>
      </c>
      <c r="D90" s="38">
        <v>0</v>
      </c>
      <c r="E90" s="12">
        <f t="shared" si="4"/>
        <v>8.9887640449438206E-4</v>
      </c>
      <c r="F90" s="12" t="str">
        <f t="shared" si="5"/>
        <v/>
      </c>
      <c r="G90" s="11" t="str">
        <f t="shared" si="6"/>
        <v>0</v>
      </c>
      <c r="H90" s="15">
        <f t="shared" si="7"/>
        <v>0</v>
      </c>
    </row>
    <row r="91" spans="2:8" ht="15" x14ac:dyDescent="0.2">
      <c r="B91" s="5" t="s">
        <v>234</v>
      </c>
      <c r="C91" s="38">
        <v>9</v>
      </c>
      <c r="D91" s="38">
        <v>4</v>
      </c>
      <c r="E91" s="12">
        <f t="shared" si="4"/>
        <v>2.0224719101123597E-3</v>
      </c>
      <c r="F91" s="12">
        <f t="shared" si="5"/>
        <v>6.1434495469205963E-4</v>
      </c>
      <c r="G91" s="11">
        <f t="shared" si="6"/>
        <v>-0.55555555555555558</v>
      </c>
      <c r="H91" s="15">
        <f t="shared" si="7"/>
        <v>-1.1235955056179776E-3</v>
      </c>
    </row>
    <row r="92" spans="2:8" ht="15" x14ac:dyDescent="0.2">
      <c r="B92" s="5" t="s">
        <v>235</v>
      </c>
      <c r="C92" s="38">
        <v>327</v>
      </c>
      <c r="D92" s="38">
        <v>221</v>
      </c>
      <c r="E92" s="12">
        <f t="shared" si="4"/>
        <v>7.3483146067415725E-2</v>
      </c>
      <c r="F92" s="12">
        <f t="shared" si="5"/>
        <v>3.3942558746736295E-2</v>
      </c>
      <c r="G92" s="11">
        <f t="shared" si="6"/>
        <v>-0.32415902140672781</v>
      </c>
      <c r="H92" s="15">
        <f t="shared" si="7"/>
        <v>-2.382022471910112E-2</v>
      </c>
    </row>
    <row r="93" spans="2:8" ht="15" x14ac:dyDescent="0.2">
      <c r="B93" s="5" t="s">
        <v>526</v>
      </c>
      <c r="C93" s="38">
        <v>60</v>
      </c>
      <c r="D93" s="38">
        <v>79</v>
      </c>
      <c r="E93" s="12">
        <f t="shared" si="4"/>
        <v>1.3483146067415731E-2</v>
      </c>
      <c r="F93" s="12">
        <f t="shared" si="5"/>
        <v>1.2133312855168176E-2</v>
      </c>
      <c r="G93" s="11">
        <f t="shared" si="6"/>
        <v>0.31666666666666665</v>
      </c>
      <c r="H93" s="15">
        <f t="shared" si="7"/>
        <v>4.2696629213483149E-3</v>
      </c>
    </row>
    <row r="94" spans="2:8" ht="15" x14ac:dyDescent="0.2">
      <c r="B94" s="5" t="s">
        <v>25</v>
      </c>
      <c r="C94" s="38">
        <v>54</v>
      </c>
      <c r="D94" s="38">
        <v>49</v>
      </c>
      <c r="E94" s="12">
        <f t="shared" si="4"/>
        <v>1.2134831460674157E-2</v>
      </c>
      <c r="F94" s="12">
        <f t="shared" si="5"/>
        <v>7.5257256949777303E-3</v>
      </c>
      <c r="G94" s="11">
        <f t="shared" si="6"/>
        <v>-9.2592592592592587E-2</v>
      </c>
      <c r="H94" s="15">
        <f t="shared" si="7"/>
        <v>-1.1235955056179774E-3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9</v>
      </c>
      <c r="D96" s="38">
        <v>8</v>
      </c>
      <c r="E96" s="12">
        <f t="shared" si="4"/>
        <v>2.0224719101123597E-3</v>
      </c>
      <c r="F96" s="12">
        <f t="shared" si="5"/>
        <v>1.2286899093841193E-3</v>
      </c>
      <c r="G96" s="11">
        <f t="shared" si="6"/>
        <v>-0.1111111111111111</v>
      </c>
      <c r="H96" s="15">
        <f t="shared" si="7"/>
        <v>-2.2471910112359551E-4</v>
      </c>
    </row>
    <row r="97" spans="2:8" ht="15" x14ac:dyDescent="0.2">
      <c r="B97" s="5" t="s">
        <v>237</v>
      </c>
      <c r="C97" s="38">
        <v>4</v>
      </c>
      <c r="D97" s="38">
        <v>4</v>
      </c>
      <c r="E97" s="12">
        <f t="shared" si="4"/>
        <v>8.9887640449438206E-4</v>
      </c>
      <c r="F97" s="12">
        <f t="shared" si="5"/>
        <v>6.1434495469205963E-4</v>
      </c>
      <c r="G97" s="11">
        <f t="shared" si="6"/>
        <v>0</v>
      </c>
      <c r="H97" s="15">
        <f t="shared" si="7"/>
        <v>0</v>
      </c>
    </row>
    <row r="98" spans="2:8" ht="15" x14ac:dyDescent="0.2">
      <c r="B98" s="5" t="s">
        <v>238</v>
      </c>
      <c r="C98" s="38">
        <v>133</v>
      </c>
      <c r="D98" s="38">
        <v>119</v>
      </c>
      <c r="E98" s="12">
        <f t="shared" si="4"/>
        <v>2.9887640449438202E-2</v>
      </c>
      <c r="F98" s="12">
        <f t="shared" si="5"/>
        <v>1.8276762402088774E-2</v>
      </c>
      <c r="G98" s="11">
        <f t="shared" si="6"/>
        <v>-0.10526315789473684</v>
      </c>
      <c r="H98" s="15">
        <f t="shared" si="7"/>
        <v>-3.1460674157303367E-3</v>
      </c>
    </row>
    <row r="99" spans="2:8" ht="15" x14ac:dyDescent="0.2">
      <c r="B99" s="5" t="s">
        <v>239</v>
      </c>
      <c r="C99" s="38">
        <v>109</v>
      </c>
      <c r="D99" s="38">
        <v>27</v>
      </c>
      <c r="E99" s="12">
        <f t="shared" si="4"/>
        <v>2.4494382022471912E-2</v>
      </c>
      <c r="F99" s="12">
        <f t="shared" si="5"/>
        <v>4.1468284441714019E-3</v>
      </c>
      <c r="G99" s="11">
        <f t="shared" si="6"/>
        <v>-0.75229357798165142</v>
      </c>
      <c r="H99" s="15">
        <f t="shared" si="7"/>
        <v>-1.8426966292134833E-2</v>
      </c>
    </row>
    <row r="100" spans="2:8" ht="15" x14ac:dyDescent="0.2">
      <c r="B100" s="5" t="s">
        <v>240</v>
      </c>
      <c r="C100" s="38">
        <v>260</v>
      </c>
      <c r="D100" s="38">
        <v>209</v>
      </c>
      <c r="E100" s="12">
        <f t="shared" si="4"/>
        <v>5.8426966292134834E-2</v>
      </c>
      <c r="F100" s="12">
        <f t="shared" si="5"/>
        <v>3.2099523882660116E-2</v>
      </c>
      <c r="G100" s="11">
        <f t="shared" si="6"/>
        <v>-0.19615384615384615</v>
      </c>
      <c r="H100" s="15">
        <f t="shared" si="7"/>
        <v>-1.1460674157303371E-2</v>
      </c>
    </row>
    <row r="101" spans="2:8" ht="15" x14ac:dyDescent="0.2">
      <c r="B101" s="5" t="s">
        <v>241</v>
      </c>
      <c r="C101" s="38">
        <v>47</v>
      </c>
      <c r="D101" s="38">
        <v>5</v>
      </c>
      <c r="E101" s="12">
        <f t="shared" si="4"/>
        <v>1.0561797752808988E-2</v>
      </c>
      <c r="F101" s="12">
        <f t="shared" si="5"/>
        <v>7.6793119336507451E-4</v>
      </c>
      <c r="G101" s="11">
        <f t="shared" si="6"/>
        <v>-0.8936170212765957</v>
      </c>
      <c r="H101" s="15">
        <f t="shared" si="7"/>
        <v>-9.4382022471910104E-3</v>
      </c>
    </row>
    <row r="102" spans="2:8" ht="15" x14ac:dyDescent="0.2">
      <c r="B102" s="5" t="s">
        <v>242</v>
      </c>
      <c r="C102" s="38">
        <v>99</v>
      </c>
      <c r="D102" s="38">
        <v>51</v>
      </c>
      <c r="E102" s="12">
        <f t="shared" si="4"/>
        <v>2.2247191011235956E-2</v>
      </c>
      <c r="F102" s="12">
        <f t="shared" si="5"/>
        <v>7.832898172323759E-3</v>
      </c>
      <c r="G102" s="11">
        <f t="shared" si="6"/>
        <v>-0.48484848484848486</v>
      </c>
      <c r="H102" s="15">
        <f t="shared" si="7"/>
        <v>-1.0786516853932586E-2</v>
      </c>
    </row>
    <row r="103" spans="2:8" ht="15" x14ac:dyDescent="0.2">
      <c r="B103" s="5" t="s">
        <v>243</v>
      </c>
      <c r="C103" s="38">
        <v>16</v>
      </c>
      <c r="D103" s="38">
        <v>28</v>
      </c>
      <c r="E103" s="12">
        <f t="shared" si="4"/>
        <v>3.5955056179775282E-3</v>
      </c>
      <c r="F103" s="12">
        <f t="shared" si="5"/>
        <v>4.3004146828444171E-3</v>
      </c>
      <c r="G103" s="11">
        <f t="shared" si="6"/>
        <v>0.75</v>
      </c>
      <c r="H103" s="15">
        <f t="shared" si="7"/>
        <v>2.696629213483146E-3</v>
      </c>
    </row>
    <row r="104" spans="2:8" ht="15" x14ac:dyDescent="0.2">
      <c r="B104" s="5" t="s">
        <v>34</v>
      </c>
      <c r="C104" s="38">
        <v>9</v>
      </c>
      <c r="D104" s="38">
        <v>11</v>
      </c>
      <c r="E104" s="12">
        <f t="shared" si="4"/>
        <v>2.0224719101123597E-3</v>
      </c>
      <c r="F104" s="12">
        <f t="shared" si="5"/>
        <v>1.6894486254031638E-3</v>
      </c>
      <c r="G104" s="11">
        <f t="shared" si="6"/>
        <v>0.22222222222222221</v>
      </c>
      <c r="H104" s="15">
        <f t="shared" si="7"/>
        <v>4.4943820224719103E-4</v>
      </c>
    </row>
    <row r="105" spans="2:8" ht="15" x14ac:dyDescent="0.2">
      <c r="B105" s="5" t="s">
        <v>244</v>
      </c>
      <c r="C105" s="38">
        <v>11</v>
      </c>
      <c r="D105" s="38">
        <v>10</v>
      </c>
      <c r="E105" s="12">
        <f t="shared" si="4"/>
        <v>2.4719101123595504E-3</v>
      </c>
      <c r="F105" s="12">
        <f t="shared" si="5"/>
        <v>1.535862386730149E-3</v>
      </c>
      <c r="G105" s="11">
        <f t="shared" si="6"/>
        <v>-9.0909090909090912E-2</v>
      </c>
      <c r="H105" s="15">
        <f t="shared" si="7"/>
        <v>-2.2471910112359549E-4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151</v>
      </c>
      <c r="D107" s="38">
        <v>59</v>
      </c>
      <c r="E107" s="12">
        <f t="shared" si="4"/>
        <v>3.3932584269662919E-2</v>
      </c>
      <c r="F107" s="12">
        <f t="shared" si="5"/>
        <v>9.0615880817078789E-3</v>
      </c>
      <c r="G107" s="11">
        <f t="shared" si="6"/>
        <v>-0.60927152317880795</v>
      </c>
      <c r="H107" s="15">
        <f t="shared" si="7"/>
        <v>-2.0674157303370785E-2</v>
      </c>
    </row>
    <row r="108" spans="2:8" ht="15" x14ac:dyDescent="0.2">
      <c r="B108" s="5" t="s">
        <v>31</v>
      </c>
      <c r="C108" s="38">
        <v>35</v>
      </c>
      <c r="D108" s="38">
        <v>94</v>
      </c>
      <c r="E108" s="12">
        <f t="shared" si="4"/>
        <v>7.8651685393258432E-3</v>
      </c>
      <c r="F108" s="12">
        <f t="shared" si="5"/>
        <v>1.44371064352634E-2</v>
      </c>
      <c r="G108" s="11">
        <f t="shared" si="6"/>
        <v>1.6857142857142857</v>
      </c>
      <c r="H108" s="15">
        <f t="shared" si="7"/>
        <v>1.3258426966292135E-2</v>
      </c>
    </row>
    <row r="109" spans="2:8" ht="15" x14ac:dyDescent="0.2">
      <c r="B109" s="5" t="s">
        <v>247</v>
      </c>
      <c r="C109" s="38">
        <v>38</v>
      </c>
      <c r="D109" s="38">
        <v>47</v>
      </c>
      <c r="E109" s="12">
        <f t="shared" si="4"/>
        <v>8.5393258426966299E-3</v>
      </c>
      <c r="F109" s="12">
        <f t="shared" si="5"/>
        <v>7.2185532176316999E-3</v>
      </c>
      <c r="G109" s="11">
        <f t="shared" si="6"/>
        <v>0.23684210526315788</v>
      </c>
      <c r="H109" s="15">
        <f t="shared" si="7"/>
        <v>2.0224719101123597E-3</v>
      </c>
    </row>
    <row r="110" spans="2:8" ht="15" x14ac:dyDescent="0.2">
      <c r="B110" s="5" t="s">
        <v>32</v>
      </c>
      <c r="C110" s="38">
        <v>63</v>
      </c>
      <c r="D110" s="38">
        <v>34</v>
      </c>
      <c r="E110" s="12">
        <f t="shared" si="4"/>
        <v>1.4157303370786517E-2</v>
      </c>
      <c r="F110" s="12">
        <f t="shared" si="5"/>
        <v>5.2219321148825066E-3</v>
      </c>
      <c r="G110" s="11">
        <f t="shared" si="6"/>
        <v>-0.46031746031746029</v>
      </c>
      <c r="H110" s="15">
        <f t="shared" si="7"/>
        <v>-6.5168539325842698E-3</v>
      </c>
    </row>
    <row r="111" spans="2:8" ht="15" x14ac:dyDescent="0.2">
      <c r="B111" s="5" t="s">
        <v>30</v>
      </c>
      <c r="C111" s="38">
        <v>37</v>
      </c>
      <c r="D111" s="38">
        <v>59</v>
      </c>
      <c r="E111" s="12">
        <f t="shared" si="4"/>
        <v>8.3146067415730343E-3</v>
      </c>
      <c r="F111" s="12">
        <f t="shared" si="5"/>
        <v>9.0615880817078789E-3</v>
      </c>
      <c r="G111" s="11">
        <f t="shared" si="6"/>
        <v>0.59459459459459463</v>
      </c>
      <c r="H111" s="15">
        <f t="shared" si="7"/>
        <v>4.9438202247191016E-3</v>
      </c>
    </row>
    <row r="112" spans="2:8" ht="15" x14ac:dyDescent="0.2">
      <c r="B112" s="5" t="s">
        <v>33</v>
      </c>
      <c r="C112" s="38">
        <v>191</v>
      </c>
      <c r="D112" s="38">
        <v>186</v>
      </c>
      <c r="E112" s="12">
        <f t="shared" si="4"/>
        <v>4.2921348314606741E-2</v>
      </c>
      <c r="F112" s="12">
        <f t="shared" si="5"/>
        <v>2.8567040393180771E-2</v>
      </c>
      <c r="G112" s="11">
        <f t="shared" si="6"/>
        <v>-2.6178010471204188E-2</v>
      </c>
      <c r="H112" s="15">
        <f t="shared" si="7"/>
        <v>-1.1235955056179776E-3</v>
      </c>
    </row>
    <row r="113" spans="2:8" ht="15" x14ac:dyDescent="0.2">
      <c r="B113" s="5" t="s">
        <v>248</v>
      </c>
      <c r="C113" s="38">
        <v>91</v>
      </c>
      <c r="D113" s="38">
        <v>45</v>
      </c>
      <c r="E113" s="12">
        <f t="shared" si="4"/>
        <v>2.0449438202247192E-2</v>
      </c>
      <c r="F113" s="12">
        <f t="shared" si="5"/>
        <v>6.9113807402856704E-3</v>
      </c>
      <c r="G113" s="11">
        <f t="shared" si="6"/>
        <v>-0.50549450549450547</v>
      </c>
      <c r="H113" s="15">
        <f t="shared" si="7"/>
        <v>-1.0337078651685393E-2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73</v>
      </c>
      <c r="D115" s="38">
        <v>57</v>
      </c>
      <c r="E115" s="12">
        <f t="shared" si="4"/>
        <v>1.6404494382022471E-2</v>
      </c>
      <c r="F115" s="12">
        <f t="shared" si="5"/>
        <v>8.7544156043618485E-3</v>
      </c>
      <c r="G115" s="11">
        <f t="shared" si="6"/>
        <v>-0.21917808219178081</v>
      </c>
      <c r="H115" s="15">
        <f t="shared" si="7"/>
        <v>-3.5955056179775278E-3</v>
      </c>
    </row>
    <row r="116" spans="2:8" ht="15" x14ac:dyDescent="0.2">
      <c r="B116" s="5" t="s">
        <v>249</v>
      </c>
      <c r="C116" s="38">
        <v>58</v>
      </c>
      <c r="D116" s="38">
        <v>62</v>
      </c>
      <c r="E116" s="12">
        <f t="shared" si="4"/>
        <v>1.303370786516854E-2</v>
      </c>
      <c r="F116" s="12">
        <f t="shared" si="5"/>
        <v>9.5223467977269237E-3</v>
      </c>
      <c r="G116" s="11">
        <f t="shared" si="6"/>
        <v>6.8965517241379309E-2</v>
      </c>
      <c r="H116" s="15">
        <f t="shared" si="7"/>
        <v>8.9887640449438206E-4</v>
      </c>
    </row>
    <row r="117" spans="2:8" ht="15" x14ac:dyDescent="0.2">
      <c r="B117" s="5" t="s">
        <v>250</v>
      </c>
      <c r="C117" s="38">
        <v>3</v>
      </c>
      <c r="D117" s="38">
        <v>12</v>
      </c>
      <c r="E117" s="12">
        <f t="shared" si="4"/>
        <v>6.7415730337078649E-4</v>
      </c>
      <c r="F117" s="12">
        <f t="shared" si="5"/>
        <v>1.8430348640761788E-3</v>
      </c>
      <c r="G117" s="11">
        <f t="shared" si="6"/>
        <v>3</v>
      </c>
      <c r="H117" s="15">
        <f t="shared" si="7"/>
        <v>2.0224719101123593E-3</v>
      </c>
    </row>
    <row r="118" spans="2:8" ht="15" x14ac:dyDescent="0.2">
      <c r="B118" s="5" t="s">
        <v>251</v>
      </c>
      <c r="C118" s="38">
        <v>561</v>
      </c>
      <c r="D118" s="38">
        <v>1745</v>
      </c>
      <c r="E118" s="12">
        <f t="shared" si="4"/>
        <v>0.12606741573033708</v>
      </c>
      <c r="F118" s="12">
        <f t="shared" si="5"/>
        <v>0.26800798648441099</v>
      </c>
      <c r="G118" s="11">
        <f t="shared" si="6"/>
        <v>2.1105169340463457</v>
      </c>
      <c r="H118" s="15">
        <f t="shared" si="7"/>
        <v>0.2660674157303371</v>
      </c>
    </row>
    <row r="119" spans="2:8" ht="15" x14ac:dyDescent="0.2">
      <c r="B119" s="5" t="s">
        <v>252</v>
      </c>
      <c r="C119" s="38">
        <v>58</v>
      </c>
      <c r="D119" s="38">
        <v>130</v>
      </c>
      <c r="E119" s="12">
        <f t="shared" si="4"/>
        <v>1.303370786516854E-2</v>
      </c>
      <c r="F119" s="12">
        <f t="shared" si="5"/>
        <v>1.9966211027491937E-2</v>
      </c>
      <c r="G119" s="11">
        <f t="shared" si="6"/>
        <v>1.2413793103448276</v>
      </c>
      <c r="H119" s="15">
        <f t="shared" si="7"/>
        <v>1.6179775280898877E-2</v>
      </c>
    </row>
    <row r="120" spans="2:8" ht="15" x14ac:dyDescent="0.2">
      <c r="B120" s="5" t="s">
        <v>253</v>
      </c>
      <c r="C120" s="38">
        <v>24</v>
      </c>
      <c r="D120" s="38">
        <v>48</v>
      </c>
      <c r="E120" s="12">
        <f t="shared" si="4"/>
        <v>5.3932584269662919E-3</v>
      </c>
      <c r="F120" s="12">
        <f t="shared" si="5"/>
        <v>7.3721394563047151E-3</v>
      </c>
      <c r="G120" s="11">
        <f t="shared" si="6"/>
        <v>1</v>
      </c>
      <c r="H120" s="15">
        <f t="shared" si="7"/>
        <v>5.3932584269662919E-3</v>
      </c>
    </row>
    <row r="121" spans="2:8" ht="15" x14ac:dyDescent="0.2">
      <c r="B121" s="5" t="s">
        <v>35</v>
      </c>
      <c r="C121" s="38">
        <v>52</v>
      </c>
      <c r="D121" s="38">
        <v>55</v>
      </c>
      <c r="E121" s="12">
        <f t="shared" si="4"/>
        <v>1.1685393258426966E-2</v>
      </c>
      <c r="F121" s="12">
        <f t="shared" si="5"/>
        <v>8.4472431270158198E-3</v>
      </c>
      <c r="G121" s="11">
        <f t="shared" si="6"/>
        <v>5.7692307692307696E-2</v>
      </c>
      <c r="H121" s="15">
        <f t="shared" si="7"/>
        <v>6.7415730337078649E-4</v>
      </c>
    </row>
    <row r="122" spans="2:8" ht="15" x14ac:dyDescent="0.2">
      <c r="B122" s="5" t="s">
        <v>39</v>
      </c>
      <c r="C122" s="38">
        <v>0</v>
      </c>
      <c r="D122" s="38">
        <v>1</v>
      </c>
      <c r="E122" s="12" t="str">
        <f t="shared" si="4"/>
        <v/>
      </c>
      <c r="F122" s="12">
        <f t="shared" si="5"/>
        <v>1.5358623867301491E-4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72</v>
      </c>
      <c r="D123" s="38">
        <v>66</v>
      </c>
      <c r="E123" s="12">
        <f t="shared" si="4"/>
        <v>1.6179775280898877E-2</v>
      </c>
      <c r="F123" s="12">
        <f t="shared" si="5"/>
        <v>1.0136691752418983E-2</v>
      </c>
      <c r="G123" s="11">
        <f t="shared" si="6"/>
        <v>-8.3333333333333329E-2</v>
      </c>
      <c r="H123" s="15">
        <f t="shared" si="7"/>
        <v>-1.348314606741573E-3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1</v>
      </c>
      <c r="D125" s="38">
        <v>13</v>
      </c>
      <c r="E125" s="12">
        <f t="shared" si="4"/>
        <v>2.2471910112359551E-4</v>
      </c>
      <c r="F125" s="12">
        <f t="shared" si="5"/>
        <v>1.9966211027491938E-3</v>
      </c>
      <c r="G125" s="11">
        <f t="shared" si="6"/>
        <v>12</v>
      </c>
      <c r="H125" s="15">
        <f t="shared" si="7"/>
        <v>2.696629213483146E-3</v>
      </c>
    </row>
    <row r="126" spans="2:8" ht="15" x14ac:dyDescent="0.2">
      <c r="B126" s="5" t="s">
        <v>255</v>
      </c>
      <c r="C126" s="38">
        <v>2</v>
      </c>
      <c r="D126" s="38">
        <v>10</v>
      </c>
      <c r="E126" s="12">
        <f t="shared" si="4"/>
        <v>4.4943820224719103E-4</v>
      </c>
      <c r="F126" s="12">
        <f t="shared" si="5"/>
        <v>1.535862386730149E-3</v>
      </c>
      <c r="G126" s="11">
        <f t="shared" si="6"/>
        <v>4</v>
      </c>
      <c r="H126" s="15">
        <f t="shared" si="7"/>
        <v>1.7977528089887641E-3</v>
      </c>
    </row>
    <row r="127" spans="2:8" ht="15" x14ac:dyDescent="0.2">
      <c r="B127" s="5" t="s">
        <v>256</v>
      </c>
      <c r="C127" s="38">
        <v>19</v>
      </c>
      <c r="D127" s="38">
        <v>3</v>
      </c>
      <c r="E127" s="12">
        <f t="shared" si="4"/>
        <v>4.2696629213483149E-3</v>
      </c>
      <c r="F127" s="12">
        <f t="shared" si="5"/>
        <v>4.607587160190447E-4</v>
      </c>
      <c r="G127" s="11">
        <f t="shared" si="6"/>
        <v>-0.84210526315789469</v>
      </c>
      <c r="H127" s="15">
        <f t="shared" si="7"/>
        <v>-3.5955056179775282E-3</v>
      </c>
    </row>
    <row r="128" spans="2:8" ht="15" x14ac:dyDescent="0.2">
      <c r="B128" s="5" t="s">
        <v>257</v>
      </c>
      <c r="C128" s="38">
        <v>41</v>
      </c>
      <c r="D128" s="38">
        <v>22</v>
      </c>
      <c r="E128" s="12">
        <f t="shared" si="4"/>
        <v>9.2134831460674166E-3</v>
      </c>
      <c r="F128" s="12">
        <f t="shared" si="5"/>
        <v>3.3788972508063276E-3</v>
      </c>
      <c r="G128" s="11">
        <f t="shared" si="6"/>
        <v>-0.46341463414634149</v>
      </c>
      <c r="H128" s="15">
        <f t="shared" si="7"/>
        <v>-4.2696629213483149E-3</v>
      </c>
    </row>
    <row r="129" spans="2:8" ht="30" x14ac:dyDescent="0.2">
      <c r="B129" s="5" t="s">
        <v>258</v>
      </c>
      <c r="C129" s="38">
        <v>12</v>
      </c>
      <c r="D129" s="38">
        <v>16</v>
      </c>
      <c r="E129" s="12">
        <f t="shared" si="4"/>
        <v>2.696629213483146E-3</v>
      </c>
      <c r="F129" s="12">
        <f t="shared" si="5"/>
        <v>2.4573798187682385E-3</v>
      </c>
      <c r="G129" s="11">
        <f t="shared" si="6"/>
        <v>0.33333333333333331</v>
      </c>
      <c r="H129" s="15">
        <f t="shared" si="7"/>
        <v>8.9887640449438195E-4</v>
      </c>
    </row>
    <row r="130" spans="2:8" ht="15" x14ac:dyDescent="0.2">
      <c r="B130" s="5" t="s">
        <v>259</v>
      </c>
      <c r="C130" s="38">
        <v>1</v>
      </c>
      <c r="D130" s="38">
        <v>0</v>
      </c>
      <c r="E130" s="12">
        <f t="shared" si="4"/>
        <v>2.2471910112359551E-4</v>
      </c>
      <c r="F130" s="12" t="str">
        <f t="shared" si="5"/>
        <v/>
      </c>
      <c r="G130" s="11" t="str">
        <f t="shared" si="6"/>
        <v>0</v>
      </c>
      <c r="H130" s="15">
        <f t="shared" si="7"/>
        <v>0</v>
      </c>
    </row>
    <row r="131" spans="2:8" ht="30" x14ac:dyDescent="0.2">
      <c r="B131" s="5" t="s">
        <v>260</v>
      </c>
      <c r="C131" s="38">
        <v>2</v>
      </c>
      <c r="D131" s="38">
        <v>5</v>
      </c>
      <c r="E131" s="12">
        <f t="shared" si="4"/>
        <v>4.4943820224719103E-4</v>
      </c>
      <c r="F131" s="12">
        <f t="shared" si="5"/>
        <v>7.6793119336507451E-4</v>
      </c>
      <c r="G131" s="11">
        <f t="shared" si="6"/>
        <v>1.5</v>
      </c>
      <c r="H131" s="15">
        <f t="shared" si="7"/>
        <v>6.7415730337078649E-4</v>
      </c>
    </row>
    <row r="132" spans="2:8" ht="15" x14ac:dyDescent="0.2">
      <c r="B132" s="5" t="s">
        <v>50</v>
      </c>
      <c r="C132" s="38">
        <v>9</v>
      </c>
      <c r="D132" s="38">
        <v>10</v>
      </c>
      <c r="E132" s="12">
        <f t="shared" si="4"/>
        <v>2.0224719101123597E-3</v>
      </c>
      <c r="F132" s="12">
        <f t="shared" si="5"/>
        <v>1.535862386730149E-3</v>
      </c>
      <c r="G132" s="11">
        <f t="shared" si="6"/>
        <v>0.1111111111111111</v>
      </c>
      <c r="H132" s="15">
        <f t="shared" si="7"/>
        <v>2.2471910112359551E-4</v>
      </c>
    </row>
    <row r="133" spans="2:8" ht="15" x14ac:dyDescent="0.2">
      <c r="B133" s="5" t="s">
        <v>45</v>
      </c>
      <c r="C133" s="38">
        <v>0</v>
      </c>
      <c r="D133" s="38">
        <v>2</v>
      </c>
      <c r="E133" s="12" t="str">
        <f t="shared" si="4"/>
        <v/>
      </c>
      <c r="F133" s="12">
        <f t="shared" si="5"/>
        <v>3.0717247734602982E-4</v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121</v>
      </c>
      <c r="D134" s="38">
        <v>52</v>
      </c>
      <c r="E134" s="12">
        <f t="shared" si="4"/>
        <v>2.7191011235955055E-2</v>
      </c>
      <c r="F134" s="12">
        <f t="shared" si="5"/>
        <v>7.9864844109967751E-3</v>
      </c>
      <c r="G134" s="11">
        <f t="shared" si="6"/>
        <v>-0.57024793388429751</v>
      </c>
      <c r="H134" s="15">
        <f t="shared" si="7"/>
        <v>-1.5505617977528089E-2</v>
      </c>
    </row>
    <row r="135" spans="2:8" ht="15" x14ac:dyDescent="0.2">
      <c r="B135" s="5" t="s">
        <v>43</v>
      </c>
      <c r="C135" s="38">
        <v>0</v>
      </c>
      <c r="D135" s="38">
        <v>1</v>
      </c>
      <c r="E135" s="12" t="str">
        <f t="shared" si="4"/>
        <v/>
      </c>
      <c r="F135" s="12">
        <f t="shared" si="5"/>
        <v>1.5358623867301491E-4</v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3</v>
      </c>
      <c r="D136" s="38">
        <v>10</v>
      </c>
      <c r="E136" s="12">
        <f t="shared" ref="E136:E145" si="8">+IF(C136=0,"",C136/C$70)</f>
        <v>6.7415730337078649E-4</v>
      </c>
      <c r="F136" s="12">
        <f t="shared" ref="F136:F145" si="9">+IF(D136=0,"",D136/D$70)</f>
        <v>1.535862386730149E-3</v>
      </c>
      <c r="G136" s="11">
        <f t="shared" ref="G136:G145" si="10">+IF(OR(AND(D136=0),(C136=0)),"0",((D136-C136)/C136))</f>
        <v>2.3333333333333335</v>
      </c>
      <c r="H136" s="15">
        <f t="shared" ref="H136:H145" si="11">+IF(OR(AND(E136=""),(G136="")),"",E136*G136)</f>
        <v>1.5730337078651685E-3</v>
      </c>
    </row>
    <row r="137" spans="2:8" ht="15" x14ac:dyDescent="0.2">
      <c r="B137" s="5" t="s">
        <v>41</v>
      </c>
      <c r="C137" s="38">
        <v>12</v>
      </c>
      <c r="D137" s="38">
        <v>34</v>
      </c>
      <c r="E137" s="12">
        <f t="shared" si="8"/>
        <v>2.696629213483146E-3</v>
      </c>
      <c r="F137" s="12">
        <f t="shared" si="9"/>
        <v>5.2219321148825066E-3</v>
      </c>
      <c r="G137" s="11">
        <f t="shared" si="10"/>
        <v>1.8333333333333333</v>
      </c>
      <c r="H137" s="15">
        <f t="shared" si="11"/>
        <v>4.9438202247191008E-3</v>
      </c>
    </row>
    <row r="138" spans="2:8" ht="15" x14ac:dyDescent="0.2">
      <c r="B138" s="5" t="s">
        <v>261</v>
      </c>
      <c r="C138" s="38">
        <v>2</v>
      </c>
      <c r="D138" s="38">
        <v>1</v>
      </c>
      <c r="E138" s="12">
        <f t="shared" si="8"/>
        <v>4.4943820224719103E-4</v>
      </c>
      <c r="F138" s="12">
        <f t="shared" si="9"/>
        <v>1.5358623867301491E-4</v>
      </c>
      <c r="G138" s="11">
        <f t="shared" si="10"/>
        <v>-0.5</v>
      </c>
      <c r="H138" s="15">
        <f t="shared" si="11"/>
        <v>-2.2471910112359551E-4</v>
      </c>
    </row>
    <row r="139" spans="2:8" ht="15" x14ac:dyDescent="0.2">
      <c r="B139" s="5" t="s">
        <v>262</v>
      </c>
      <c r="C139" s="38">
        <v>37</v>
      </c>
      <c r="D139" s="38">
        <v>40</v>
      </c>
      <c r="E139" s="12">
        <f t="shared" si="8"/>
        <v>8.3146067415730343E-3</v>
      </c>
      <c r="F139" s="12">
        <f t="shared" si="9"/>
        <v>6.1434495469205961E-3</v>
      </c>
      <c r="G139" s="11">
        <f t="shared" si="10"/>
        <v>8.1081081081081086E-2</v>
      </c>
      <c r="H139" s="15">
        <f t="shared" si="11"/>
        <v>6.741573033707866E-4</v>
      </c>
    </row>
    <row r="140" spans="2:8" ht="30" x14ac:dyDescent="0.2">
      <c r="B140" s="5" t="s">
        <v>263</v>
      </c>
      <c r="C140" s="38">
        <v>10</v>
      </c>
      <c r="D140" s="38">
        <v>4</v>
      </c>
      <c r="E140" s="12">
        <f t="shared" si="8"/>
        <v>2.2471910112359553E-3</v>
      </c>
      <c r="F140" s="12">
        <f t="shared" si="9"/>
        <v>6.1434495469205963E-4</v>
      </c>
      <c r="G140" s="11">
        <f t="shared" si="10"/>
        <v>-0.6</v>
      </c>
      <c r="H140" s="15">
        <f t="shared" si="11"/>
        <v>-1.3483146067415732E-3</v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5</v>
      </c>
      <c r="D142" s="38">
        <v>7</v>
      </c>
      <c r="E142" s="12">
        <f t="shared" si="8"/>
        <v>1.1235955056179776E-3</v>
      </c>
      <c r="F142" s="12">
        <f t="shared" si="9"/>
        <v>1.0751036707111043E-3</v>
      </c>
      <c r="G142" s="11">
        <f t="shared" si="10"/>
        <v>0.4</v>
      </c>
      <c r="H142" s="15">
        <f t="shared" si="11"/>
        <v>4.4943820224719108E-4</v>
      </c>
    </row>
    <row r="143" spans="2:8" ht="15" x14ac:dyDescent="0.2">
      <c r="B143" s="5" t="s">
        <v>49</v>
      </c>
      <c r="C143" s="38">
        <v>6</v>
      </c>
      <c r="D143" s="38">
        <v>7</v>
      </c>
      <c r="E143" s="12">
        <f t="shared" si="8"/>
        <v>1.348314606741573E-3</v>
      </c>
      <c r="F143" s="12">
        <f t="shared" si="9"/>
        <v>1.0751036707111043E-3</v>
      </c>
      <c r="G143" s="11">
        <f t="shared" si="10"/>
        <v>0.16666666666666666</v>
      </c>
      <c r="H143" s="15">
        <f t="shared" si="11"/>
        <v>2.2471910112359549E-4</v>
      </c>
    </row>
    <row r="144" spans="2:8" ht="15" x14ac:dyDescent="0.2">
      <c r="B144" s="5" t="s">
        <v>46</v>
      </c>
      <c r="C144" s="38">
        <v>4</v>
      </c>
      <c r="D144" s="38">
        <v>23</v>
      </c>
      <c r="E144" s="12">
        <f t="shared" si="8"/>
        <v>8.9887640449438206E-4</v>
      </c>
      <c r="F144" s="12">
        <f t="shared" si="9"/>
        <v>3.5324834894793428E-3</v>
      </c>
      <c r="G144" s="11">
        <f t="shared" si="10"/>
        <v>4.75</v>
      </c>
      <c r="H144" s="15">
        <f t="shared" si="11"/>
        <v>4.2696629213483149E-3</v>
      </c>
    </row>
    <row r="145" spans="2:8" ht="13.5" customHeight="1" x14ac:dyDescent="0.2">
      <c r="B145" s="5" t="s">
        <v>47</v>
      </c>
      <c r="C145" s="38">
        <v>7</v>
      </c>
      <c r="D145" s="38">
        <v>0</v>
      </c>
      <c r="E145" s="12">
        <f t="shared" si="8"/>
        <v>1.5730337078651685E-3</v>
      </c>
      <c r="F145" s="12" t="str">
        <f t="shared" si="9"/>
        <v/>
      </c>
      <c r="G145" s="11" t="str">
        <f t="shared" si="10"/>
        <v>0</v>
      </c>
      <c r="H145" s="15">
        <f t="shared" si="11"/>
        <v>0</v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7927</v>
      </c>
      <c r="D151" s="34">
        <f>SUM(D152:D288)</f>
        <v>15526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0.95862242967074551</v>
      </c>
      <c r="H151" s="36">
        <f>+IF(OR(AND(E151=""),(G151="")),"",E151*G151)</f>
        <v>0.95862242967074551</v>
      </c>
    </row>
    <row r="152" spans="2:8" ht="15" x14ac:dyDescent="0.2">
      <c r="B152" s="41" t="s">
        <v>54</v>
      </c>
      <c r="C152" s="38">
        <v>48</v>
      </c>
      <c r="D152" s="38">
        <v>106</v>
      </c>
      <c r="E152" s="40">
        <f>+IF(C152=0,"",C152/C$151)</f>
        <v>6.0552541945250414E-3</v>
      </c>
      <c r="F152" s="40">
        <f>+IF(D152=0,"",D152/D$151)</f>
        <v>6.8272575035424454E-3</v>
      </c>
      <c r="G152" s="30">
        <f>+IF(OR(AND(D152=0),(C152=0)),"0",((D152-C152)/C152))</f>
        <v>1.2083333333333333</v>
      </c>
      <c r="H152" s="31">
        <f>+IF(OR(AND(E152=""),(G152="")),"",E152*G152)</f>
        <v>7.3167654850510916E-3</v>
      </c>
    </row>
    <row r="153" spans="2:8" ht="15" x14ac:dyDescent="0.2">
      <c r="B153" s="7" t="s">
        <v>58</v>
      </c>
      <c r="C153" s="38">
        <v>23</v>
      </c>
      <c r="D153" s="38">
        <v>11</v>
      </c>
      <c r="E153" s="12">
        <f t="shared" ref="E153:E216" si="12">+IF(C153=0,"",C153/C$151)</f>
        <v>2.9014759682099156E-3</v>
      </c>
      <c r="F153" s="12">
        <f t="shared" ref="F153:F216" si="13">+IF(D153=0,"",D153/D$151)</f>
        <v>7.0848898621666883E-4</v>
      </c>
      <c r="G153" s="11">
        <f t="shared" ref="G153:G216" si="14">+IF(OR(AND(D153=0),(C153=0)),"0",((D153-C153)/C153))</f>
        <v>-0.52173913043478259</v>
      </c>
      <c r="H153" s="15">
        <f t="shared" ref="H153:H216" si="15">+IF(OR(AND(E153=""),(G153="")),"",E153*G153)</f>
        <v>-1.5138135486312604E-3</v>
      </c>
    </row>
    <row r="154" spans="2:8" ht="15" x14ac:dyDescent="0.2">
      <c r="B154" s="7" t="s">
        <v>265</v>
      </c>
      <c r="C154" s="38">
        <v>79</v>
      </c>
      <c r="D154" s="38">
        <v>192</v>
      </c>
      <c r="E154" s="12">
        <f t="shared" si="12"/>
        <v>9.9659391951557961E-3</v>
      </c>
      <c r="F154" s="12">
        <f t="shared" si="13"/>
        <v>1.2366353213963673E-2</v>
      </c>
      <c r="G154" s="11">
        <f t="shared" si="14"/>
        <v>1.4303797468354431</v>
      </c>
      <c r="H154" s="15">
        <f t="shared" si="15"/>
        <v>1.4255077582944368E-2</v>
      </c>
    </row>
    <row r="155" spans="2:8" ht="15" x14ac:dyDescent="0.2">
      <c r="B155" s="7" t="s">
        <v>266</v>
      </c>
      <c r="C155" s="38">
        <v>1</v>
      </c>
      <c r="D155" s="38">
        <v>1</v>
      </c>
      <c r="E155" s="12">
        <f t="shared" si="12"/>
        <v>1.2615112905260502E-4</v>
      </c>
      <c r="F155" s="12">
        <f t="shared" si="13"/>
        <v>6.4408089656060798E-5</v>
      </c>
      <c r="G155" s="11">
        <f t="shared" si="14"/>
        <v>0</v>
      </c>
      <c r="H155" s="15">
        <f t="shared" si="15"/>
        <v>0</v>
      </c>
    </row>
    <row r="156" spans="2:8" ht="15" x14ac:dyDescent="0.2">
      <c r="B156" s="7" t="s">
        <v>267</v>
      </c>
      <c r="C156" s="38">
        <v>117</v>
      </c>
      <c r="D156" s="38">
        <v>407</v>
      </c>
      <c r="E156" s="12">
        <f t="shared" si="12"/>
        <v>1.4759682099154788E-2</v>
      </c>
      <c r="F156" s="12">
        <f t="shared" si="13"/>
        <v>2.6214092490016747E-2</v>
      </c>
      <c r="G156" s="11">
        <f t="shared" si="14"/>
        <v>2.4786324786324787</v>
      </c>
      <c r="H156" s="15">
        <f t="shared" si="15"/>
        <v>3.6583827425255462E-2</v>
      </c>
    </row>
    <row r="157" spans="2:8" ht="15" x14ac:dyDescent="0.2">
      <c r="B157" s="7" t="s">
        <v>53</v>
      </c>
      <c r="C157" s="38">
        <v>368</v>
      </c>
      <c r="D157" s="38">
        <v>1140</v>
      </c>
      <c r="E157" s="12">
        <f t="shared" si="12"/>
        <v>4.642361549135865E-2</v>
      </c>
      <c r="F157" s="12">
        <f t="shared" si="13"/>
        <v>7.3425222207909313E-2</v>
      </c>
      <c r="G157" s="11">
        <f t="shared" si="14"/>
        <v>2.097826086956522</v>
      </c>
      <c r="H157" s="15">
        <f t="shared" si="15"/>
        <v>9.738867162861109E-2</v>
      </c>
    </row>
    <row r="158" spans="2:8" ht="15" x14ac:dyDescent="0.2">
      <c r="B158" s="7" t="s">
        <v>59</v>
      </c>
      <c r="C158" s="38">
        <v>32</v>
      </c>
      <c r="D158" s="38">
        <v>38</v>
      </c>
      <c r="E158" s="12">
        <f t="shared" si="12"/>
        <v>4.0368361296833606E-3</v>
      </c>
      <c r="F158" s="12">
        <f t="shared" si="13"/>
        <v>2.4475074069303104E-3</v>
      </c>
      <c r="G158" s="11">
        <f t="shared" si="14"/>
        <v>0.1875</v>
      </c>
      <c r="H158" s="15">
        <f t="shared" si="15"/>
        <v>7.5690677431563018E-4</v>
      </c>
    </row>
    <row r="159" spans="2:8" ht="15" x14ac:dyDescent="0.2">
      <c r="B159" s="7" t="s">
        <v>268</v>
      </c>
      <c r="C159" s="38">
        <v>129</v>
      </c>
      <c r="D159" s="38">
        <v>2686</v>
      </c>
      <c r="E159" s="12">
        <f t="shared" si="12"/>
        <v>1.6273495647786046E-2</v>
      </c>
      <c r="F159" s="12">
        <f t="shared" si="13"/>
        <v>0.17300012881617932</v>
      </c>
      <c r="G159" s="11">
        <f t="shared" si="14"/>
        <v>19.821705426356591</v>
      </c>
      <c r="H159" s="15">
        <f t="shared" si="15"/>
        <v>0.32256843698751103</v>
      </c>
    </row>
    <row r="160" spans="2:8" ht="15" x14ac:dyDescent="0.2">
      <c r="B160" s="7" t="s">
        <v>55</v>
      </c>
      <c r="C160" s="38">
        <v>48</v>
      </c>
      <c r="D160" s="38">
        <v>48</v>
      </c>
      <c r="E160" s="12">
        <f t="shared" si="12"/>
        <v>6.0552541945250414E-3</v>
      </c>
      <c r="F160" s="12">
        <f t="shared" si="13"/>
        <v>3.0915883034909183E-3</v>
      </c>
      <c r="G160" s="11">
        <f t="shared" si="14"/>
        <v>0</v>
      </c>
      <c r="H160" s="15">
        <f t="shared" si="15"/>
        <v>0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13</v>
      </c>
      <c r="D162" s="38">
        <v>72</v>
      </c>
      <c r="E162" s="12">
        <f t="shared" si="12"/>
        <v>1.6399646776838652E-3</v>
      </c>
      <c r="F162" s="12">
        <f t="shared" si="13"/>
        <v>4.6373824552363779E-3</v>
      </c>
      <c r="G162" s="11">
        <f t="shared" si="14"/>
        <v>4.5384615384615383</v>
      </c>
      <c r="H162" s="15">
        <f t="shared" si="15"/>
        <v>7.4429166141036958E-3</v>
      </c>
    </row>
    <row r="163" spans="2:8" ht="15" x14ac:dyDescent="0.2">
      <c r="B163" s="7" t="s">
        <v>61</v>
      </c>
      <c r="C163" s="38">
        <v>51</v>
      </c>
      <c r="D163" s="38">
        <v>65</v>
      </c>
      <c r="E163" s="12">
        <f t="shared" si="12"/>
        <v>6.4337075816828558E-3</v>
      </c>
      <c r="F163" s="12">
        <f t="shared" si="13"/>
        <v>4.1865258276439525E-3</v>
      </c>
      <c r="G163" s="11">
        <f t="shared" si="14"/>
        <v>0.27450980392156865</v>
      </c>
      <c r="H163" s="15">
        <f t="shared" si="15"/>
        <v>1.7661158067364703E-3</v>
      </c>
    </row>
    <row r="164" spans="2:8" ht="15" x14ac:dyDescent="0.2">
      <c r="B164" s="7" t="s">
        <v>56</v>
      </c>
      <c r="C164" s="38">
        <v>84</v>
      </c>
      <c r="D164" s="38">
        <v>38</v>
      </c>
      <c r="E164" s="12">
        <f t="shared" si="12"/>
        <v>1.0596694840418822E-2</v>
      </c>
      <c r="F164" s="12">
        <f t="shared" si="13"/>
        <v>2.4475074069303104E-3</v>
      </c>
      <c r="G164" s="11">
        <f t="shared" si="14"/>
        <v>-0.54761904761904767</v>
      </c>
      <c r="H164" s="15">
        <f t="shared" si="15"/>
        <v>-5.8029519364198312E-3</v>
      </c>
    </row>
    <row r="165" spans="2:8" ht="15" x14ac:dyDescent="0.2">
      <c r="B165" s="7" t="s">
        <v>57</v>
      </c>
      <c r="C165" s="38">
        <v>369</v>
      </c>
      <c r="D165" s="38">
        <v>341</v>
      </c>
      <c r="E165" s="12">
        <f t="shared" si="12"/>
        <v>4.654976662041125E-2</v>
      </c>
      <c r="F165" s="12">
        <f t="shared" si="13"/>
        <v>2.1963158572716732E-2</v>
      </c>
      <c r="G165" s="11">
        <f t="shared" si="14"/>
        <v>-7.5880758807588072E-2</v>
      </c>
      <c r="H165" s="15">
        <f t="shared" si="15"/>
        <v>-3.5322316134729402E-3</v>
      </c>
    </row>
    <row r="166" spans="2:8" ht="15" x14ac:dyDescent="0.2">
      <c r="B166" s="7" t="s">
        <v>270</v>
      </c>
      <c r="C166" s="38">
        <v>57</v>
      </c>
      <c r="D166" s="38">
        <v>66</v>
      </c>
      <c r="E166" s="12">
        <f t="shared" si="12"/>
        <v>7.1906143559984865E-3</v>
      </c>
      <c r="F166" s="12">
        <f t="shared" si="13"/>
        <v>4.250933917300013E-3</v>
      </c>
      <c r="G166" s="11">
        <f t="shared" si="14"/>
        <v>0.15789473684210525</v>
      </c>
      <c r="H166" s="15">
        <f t="shared" si="15"/>
        <v>1.1353601614734453E-3</v>
      </c>
    </row>
    <row r="167" spans="2:8" ht="15" x14ac:dyDescent="0.2">
      <c r="B167" s="7" t="s">
        <v>52</v>
      </c>
      <c r="C167" s="38">
        <v>18</v>
      </c>
      <c r="D167" s="38">
        <v>17</v>
      </c>
      <c r="E167" s="12">
        <f t="shared" si="12"/>
        <v>2.2707203229468905E-3</v>
      </c>
      <c r="F167" s="12">
        <f t="shared" si="13"/>
        <v>1.0949375241530335E-3</v>
      </c>
      <c r="G167" s="11">
        <f t="shared" si="14"/>
        <v>-5.5555555555555552E-2</v>
      </c>
      <c r="H167" s="15">
        <f t="shared" si="15"/>
        <v>-1.2615112905260502E-4</v>
      </c>
    </row>
    <row r="168" spans="2:8" ht="15" x14ac:dyDescent="0.2">
      <c r="B168" s="7" t="s">
        <v>60</v>
      </c>
      <c r="C168" s="38">
        <v>7</v>
      </c>
      <c r="D168" s="38">
        <v>1</v>
      </c>
      <c r="E168" s="12">
        <f t="shared" si="12"/>
        <v>8.8305790336823517E-4</v>
      </c>
      <c r="F168" s="12">
        <f t="shared" si="13"/>
        <v>6.4408089656060798E-5</v>
      </c>
      <c r="G168" s="11">
        <f t="shared" si="14"/>
        <v>-0.8571428571428571</v>
      </c>
      <c r="H168" s="15">
        <f t="shared" si="15"/>
        <v>-7.5690677431563007E-4</v>
      </c>
    </row>
    <row r="169" spans="2:8" ht="15" x14ac:dyDescent="0.2">
      <c r="B169" s="7" t="s">
        <v>271</v>
      </c>
      <c r="C169" s="38">
        <v>192</v>
      </c>
      <c r="D169" s="38">
        <v>226</v>
      </c>
      <c r="E169" s="12">
        <f t="shared" si="12"/>
        <v>2.4221016778100166E-2</v>
      </c>
      <c r="F169" s="12">
        <f t="shared" si="13"/>
        <v>1.4556228262269742E-2</v>
      </c>
      <c r="G169" s="11">
        <f t="shared" si="14"/>
        <v>0.17708333333333334</v>
      </c>
      <c r="H169" s="15">
        <f t="shared" si="15"/>
        <v>4.2891383877885709E-3</v>
      </c>
    </row>
    <row r="170" spans="2:8" ht="15" x14ac:dyDescent="0.2">
      <c r="B170" s="7" t="s">
        <v>272</v>
      </c>
      <c r="C170" s="38">
        <v>2</v>
      </c>
      <c r="D170" s="38">
        <v>1</v>
      </c>
      <c r="E170" s="12">
        <f t="shared" si="12"/>
        <v>2.5230225810521004E-4</v>
      </c>
      <c r="F170" s="12">
        <f t="shared" si="13"/>
        <v>6.4408089656060798E-5</v>
      </c>
      <c r="G170" s="11">
        <f t="shared" si="14"/>
        <v>-0.5</v>
      </c>
      <c r="H170" s="15">
        <f t="shared" si="15"/>
        <v>-1.2615112905260502E-4</v>
      </c>
    </row>
    <row r="171" spans="2:8" ht="15" x14ac:dyDescent="0.2">
      <c r="B171" s="7" t="s">
        <v>273</v>
      </c>
      <c r="C171" s="38">
        <v>1</v>
      </c>
      <c r="D171" s="38">
        <v>1</v>
      </c>
      <c r="E171" s="12">
        <f t="shared" si="12"/>
        <v>1.2615112905260502E-4</v>
      </c>
      <c r="F171" s="12">
        <f t="shared" si="13"/>
        <v>6.4408089656060798E-5</v>
      </c>
      <c r="G171" s="11">
        <f t="shared" si="14"/>
        <v>0</v>
      </c>
      <c r="H171" s="15">
        <f t="shared" si="15"/>
        <v>0</v>
      </c>
    </row>
    <row r="172" spans="2:8" ht="15" x14ac:dyDescent="0.2">
      <c r="B172" s="7" t="s">
        <v>274</v>
      </c>
      <c r="C172" s="38">
        <v>4</v>
      </c>
      <c r="D172" s="38">
        <v>2</v>
      </c>
      <c r="E172" s="12">
        <f t="shared" si="12"/>
        <v>5.0460451621042008E-4</v>
      </c>
      <c r="F172" s="12">
        <f t="shared" si="13"/>
        <v>1.288161793121216E-4</v>
      </c>
      <c r="G172" s="11">
        <f t="shared" si="14"/>
        <v>-0.5</v>
      </c>
      <c r="H172" s="15">
        <f t="shared" si="15"/>
        <v>-2.5230225810521004E-4</v>
      </c>
    </row>
    <row r="173" spans="2:8" ht="15" x14ac:dyDescent="0.2">
      <c r="B173" s="7" t="s">
        <v>275</v>
      </c>
      <c r="C173" s="38">
        <v>42</v>
      </c>
      <c r="D173" s="38">
        <v>30</v>
      </c>
      <c r="E173" s="12">
        <f t="shared" si="12"/>
        <v>5.2983474202094108E-3</v>
      </c>
      <c r="F173" s="12">
        <f t="shared" si="13"/>
        <v>1.9322426896818241E-3</v>
      </c>
      <c r="G173" s="11">
        <f t="shared" si="14"/>
        <v>-0.2857142857142857</v>
      </c>
      <c r="H173" s="15">
        <f t="shared" si="15"/>
        <v>-1.5138135486312601E-3</v>
      </c>
    </row>
    <row r="174" spans="2:8" ht="15" x14ac:dyDescent="0.2">
      <c r="B174" s="7" t="s">
        <v>276</v>
      </c>
      <c r="C174" s="38">
        <v>188</v>
      </c>
      <c r="D174" s="38">
        <v>228</v>
      </c>
      <c r="E174" s="12">
        <f t="shared" si="12"/>
        <v>2.3716412261889745E-2</v>
      </c>
      <c r="F174" s="12">
        <f t="shared" si="13"/>
        <v>1.4685044441581863E-2</v>
      </c>
      <c r="G174" s="11">
        <f t="shared" si="14"/>
        <v>0.21276595744680851</v>
      </c>
      <c r="H174" s="15">
        <f t="shared" si="15"/>
        <v>5.0460451621042015E-3</v>
      </c>
    </row>
    <row r="175" spans="2:8" ht="15" x14ac:dyDescent="0.2">
      <c r="B175" s="7" t="s">
        <v>277</v>
      </c>
      <c r="C175" s="38">
        <v>241</v>
      </c>
      <c r="D175" s="38">
        <v>481</v>
      </c>
      <c r="E175" s="12">
        <f t="shared" si="12"/>
        <v>3.040242210167781E-2</v>
      </c>
      <c r="F175" s="12">
        <f t="shared" si="13"/>
        <v>3.0980291124565247E-2</v>
      </c>
      <c r="G175" s="11">
        <f t="shared" si="14"/>
        <v>0.99585062240663902</v>
      </c>
      <c r="H175" s="15">
        <f t="shared" si="15"/>
        <v>3.0276270972625207E-2</v>
      </c>
    </row>
    <row r="176" spans="2:8" ht="15" x14ac:dyDescent="0.2">
      <c r="B176" s="7" t="s">
        <v>278</v>
      </c>
      <c r="C176" s="38">
        <v>271</v>
      </c>
      <c r="D176" s="38">
        <v>341</v>
      </c>
      <c r="E176" s="12">
        <f t="shared" si="12"/>
        <v>3.418695597325596E-2</v>
      </c>
      <c r="F176" s="12">
        <f t="shared" si="13"/>
        <v>2.1963158572716732E-2</v>
      </c>
      <c r="G176" s="11">
        <f t="shared" si="14"/>
        <v>0.25830258302583026</v>
      </c>
      <c r="H176" s="15">
        <f t="shared" si="15"/>
        <v>8.8305790336823519E-3</v>
      </c>
    </row>
    <row r="177" spans="2:8" ht="15" x14ac:dyDescent="0.2">
      <c r="B177" s="7" t="s">
        <v>279</v>
      </c>
      <c r="C177" s="38">
        <v>358</v>
      </c>
      <c r="D177" s="38">
        <v>565</v>
      </c>
      <c r="E177" s="12">
        <f t="shared" si="12"/>
        <v>4.5162104200832595E-2</v>
      </c>
      <c r="F177" s="12">
        <f t="shared" si="13"/>
        <v>3.6390570655674352E-2</v>
      </c>
      <c r="G177" s="11">
        <f t="shared" si="14"/>
        <v>0.57821229050279332</v>
      </c>
      <c r="H177" s="15">
        <f t="shared" si="15"/>
        <v>2.611328371388924E-2</v>
      </c>
    </row>
    <row r="178" spans="2:8" ht="15" x14ac:dyDescent="0.2">
      <c r="B178" s="7" t="s">
        <v>280</v>
      </c>
      <c r="C178" s="38">
        <v>643</v>
      </c>
      <c r="D178" s="38">
        <v>1333</v>
      </c>
      <c r="E178" s="12">
        <f t="shared" si="12"/>
        <v>8.111517598082503E-2</v>
      </c>
      <c r="F178" s="12">
        <f t="shared" si="13"/>
        <v>8.5855983511529052E-2</v>
      </c>
      <c r="G178" s="11">
        <f t="shared" si="14"/>
        <v>1.0730948678071539</v>
      </c>
      <c r="H178" s="15">
        <f t="shared" si="15"/>
        <v>8.7044279046297468E-2</v>
      </c>
    </row>
    <row r="179" spans="2:8" ht="15" x14ac:dyDescent="0.2">
      <c r="B179" s="7" t="s">
        <v>281</v>
      </c>
      <c r="C179" s="38">
        <v>50</v>
      </c>
      <c r="D179" s="38">
        <v>57</v>
      </c>
      <c r="E179" s="12">
        <f t="shared" si="12"/>
        <v>6.3075564526302507E-3</v>
      </c>
      <c r="F179" s="12">
        <f t="shared" si="13"/>
        <v>3.6712611103954657E-3</v>
      </c>
      <c r="G179" s="11">
        <f t="shared" si="14"/>
        <v>0.14000000000000001</v>
      </c>
      <c r="H179" s="15">
        <f t="shared" si="15"/>
        <v>8.8305790336823517E-4</v>
      </c>
    </row>
    <row r="180" spans="2:8" ht="15" x14ac:dyDescent="0.2">
      <c r="B180" s="7" t="s">
        <v>282</v>
      </c>
      <c r="C180" s="38">
        <v>0</v>
      </c>
      <c r="D180" s="38">
        <v>2</v>
      </c>
      <c r="E180" s="12" t="str">
        <f t="shared" si="12"/>
        <v/>
      </c>
      <c r="F180" s="12">
        <f t="shared" si="13"/>
        <v>1.288161793121216E-4</v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122</v>
      </c>
      <c r="D181" s="38">
        <v>156</v>
      </c>
      <c r="E181" s="12">
        <f t="shared" si="12"/>
        <v>1.5390437744417812E-2</v>
      </c>
      <c r="F181" s="12">
        <f t="shared" si="13"/>
        <v>1.0047661986345486E-2</v>
      </c>
      <c r="G181" s="11">
        <f t="shared" si="14"/>
        <v>0.27868852459016391</v>
      </c>
      <c r="H181" s="15">
        <f t="shared" si="15"/>
        <v>4.28913838778857E-3</v>
      </c>
    </row>
    <row r="182" spans="2:8" ht="15" x14ac:dyDescent="0.2">
      <c r="B182" s="7" t="s">
        <v>284</v>
      </c>
      <c r="C182" s="38">
        <v>167</v>
      </c>
      <c r="D182" s="38">
        <v>130</v>
      </c>
      <c r="E182" s="12">
        <f t="shared" si="12"/>
        <v>2.106723855178504E-2</v>
      </c>
      <c r="F182" s="12">
        <f t="shared" si="13"/>
        <v>8.3730516552879049E-3</v>
      </c>
      <c r="G182" s="11">
        <f t="shared" si="14"/>
        <v>-0.22155688622754491</v>
      </c>
      <c r="H182" s="15">
        <f t="shared" si="15"/>
        <v>-4.6675917749463862E-3</v>
      </c>
    </row>
    <row r="183" spans="2:8" ht="15" x14ac:dyDescent="0.2">
      <c r="B183" s="7" t="s">
        <v>285</v>
      </c>
      <c r="C183" s="38">
        <v>29</v>
      </c>
      <c r="D183" s="38">
        <v>44</v>
      </c>
      <c r="E183" s="12">
        <f t="shared" si="12"/>
        <v>3.6583827425255458E-3</v>
      </c>
      <c r="F183" s="12">
        <f t="shared" si="13"/>
        <v>2.8339559448666753E-3</v>
      </c>
      <c r="G183" s="11">
        <f t="shared" si="14"/>
        <v>0.51724137931034486</v>
      </c>
      <c r="H183" s="15">
        <f t="shared" si="15"/>
        <v>1.8922669357890754E-3</v>
      </c>
    </row>
    <row r="184" spans="2:8" ht="15" x14ac:dyDescent="0.2">
      <c r="B184" s="7" t="s">
        <v>286</v>
      </c>
      <c r="C184" s="38">
        <v>14</v>
      </c>
      <c r="D184" s="38">
        <v>1</v>
      </c>
      <c r="E184" s="12">
        <f t="shared" si="12"/>
        <v>1.7661158067364703E-3</v>
      </c>
      <c r="F184" s="12">
        <f t="shared" si="13"/>
        <v>6.4408089656060798E-5</v>
      </c>
      <c r="G184" s="11">
        <f t="shared" si="14"/>
        <v>-0.9285714285714286</v>
      </c>
      <c r="H184" s="15">
        <f t="shared" si="15"/>
        <v>-1.6399646776838655E-3</v>
      </c>
    </row>
    <row r="185" spans="2:8" ht="15" x14ac:dyDescent="0.2">
      <c r="B185" s="7" t="s">
        <v>62</v>
      </c>
      <c r="C185" s="38">
        <v>9</v>
      </c>
      <c r="D185" s="38">
        <v>6</v>
      </c>
      <c r="E185" s="12">
        <f t="shared" si="12"/>
        <v>1.1353601614734453E-3</v>
      </c>
      <c r="F185" s="12">
        <f t="shared" si="13"/>
        <v>3.8644853793636479E-4</v>
      </c>
      <c r="G185" s="11">
        <f t="shared" si="14"/>
        <v>-0.33333333333333331</v>
      </c>
      <c r="H185" s="15">
        <f t="shared" si="15"/>
        <v>-3.7845338715781509E-4</v>
      </c>
    </row>
    <row r="186" spans="2:8" ht="15" x14ac:dyDescent="0.2">
      <c r="B186" s="7" t="s">
        <v>63</v>
      </c>
      <c r="C186" s="38">
        <v>485</v>
      </c>
      <c r="D186" s="38">
        <v>578</v>
      </c>
      <c r="E186" s="12">
        <f t="shared" si="12"/>
        <v>6.1183297590513434E-2</v>
      </c>
      <c r="F186" s="12">
        <f t="shared" si="13"/>
        <v>3.7227875821203141E-2</v>
      </c>
      <c r="G186" s="11">
        <f t="shared" si="14"/>
        <v>0.19175257731958764</v>
      </c>
      <c r="H186" s="15">
        <f t="shared" si="15"/>
        <v>1.1732055001892268E-2</v>
      </c>
    </row>
    <row r="187" spans="2:8" ht="15" x14ac:dyDescent="0.2">
      <c r="B187" s="7" t="s">
        <v>287</v>
      </c>
      <c r="C187" s="38">
        <v>35</v>
      </c>
      <c r="D187" s="38">
        <v>17</v>
      </c>
      <c r="E187" s="12">
        <f t="shared" si="12"/>
        <v>4.415289516841176E-3</v>
      </c>
      <c r="F187" s="12">
        <f t="shared" si="13"/>
        <v>1.0949375241530335E-3</v>
      </c>
      <c r="G187" s="11">
        <f t="shared" si="14"/>
        <v>-0.51428571428571423</v>
      </c>
      <c r="H187" s="15">
        <f t="shared" si="15"/>
        <v>-2.2707203229468901E-3</v>
      </c>
    </row>
    <row r="188" spans="2:8" ht="15" x14ac:dyDescent="0.2">
      <c r="B188" s="7" t="s">
        <v>288</v>
      </c>
      <c r="C188" s="38">
        <v>9</v>
      </c>
      <c r="D188" s="38">
        <v>6</v>
      </c>
      <c r="E188" s="12">
        <f t="shared" si="12"/>
        <v>1.1353601614734453E-3</v>
      </c>
      <c r="F188" s="12">
        <f t="shared" si="13"/>
        <v>3.8644853793636479E-4</v>
      </c>
      <c r="G188" s="11">
        <f t="shared" si="14"/>
        <v>-0.33333333333333331</v>
      </c>
      <c r="H188" s="15">
        <f t="shared" si="15"/>
        <v>-3.7845338715781509E-4</v>
      </c>
    </row>
    <row r="189" spans="2:8" ht="15" x14ac:dyDescent="0.2">
      <c r="B189" s="7" t="s">
        <v>289</v>
      </c>
      <c r="C189" s="38">
        <v>1</v>
      </c>
      <c r="D189" s="38">
        <v>0</v>
      </c>
      <c r="E189" s="12">
        <f t="shared" si="12"/>
        <v>1.2615112905260502E-4</v>
      </c>
      <c r="F189" s="12" t="str">
        <f t="shared" si="13"/>
        <v/>
      </c>
      <c r="G189" s="11" t="str">
        <f t="shared" si="14"/>
        <v>0</v>
      </c>
      <c r="H189" s="15">
        <f t="shared" si="15"/>
        <v>0</v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1</v>
      </c>
      <c r="D191" s="38">
        <v>1</v>
      </c>
      <c r="E191" s="12">
        <f t="shared" si="12"/>
        <v>1.2615112905260502E-4</v>
      </c>
      <c r="F191" s="12">
        <f t="shared" si="13"/>
        <v>6.4408089656060798E-5</v>
      </c>
      <c r="G191" s="11">
        <f t="shared" si="14"/>
        <v>0</v>
      </c>
      <c r="H191" s="15">
        <f t="shared" si="15"/>
        <v>0</v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9</v>
      </c>
      <c r="E193" s="12" t="str">
        <f t="shared" si="12"/>
        <v/>
      </c>
      <c r="F193" s="12">
        <f t="shared" si="13"/>
        <v>5.7967280690454724E-4</v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6</v>
      </c>
      <c r="D195" s="38">
        <v>83</v>
      </c>
      <c r="E195" s="12">
        <f t="shared" si="12"/>
        <v>7.5690677431563018E-4</v>
      </c>
      <c r="F195" s="12">
        <f t="shared" si="13"/>
        <v>5.3458714414530463E-3</v>
      </c>
      <c r="G195" s="11">
        <f t="shared" si="14"/>
        <v>12.833333333333334</v>
      </c>
      <c r="H195" s="15">
        <f t="shared" si="15"/>
        <v>9.7136369370505876E-3</v>
      </c>
    </row>
    <row r="196" spans="2:8" ht="15" x14ac:dyDescent="0.2">
      <c r="B196" s="7" t="s">
        <v>293</v>
      </c>
      <c r="C196" s="38">
        <v>978</v>
      </c>
      <c r="D196" s="38">
        <v>2213</v>
      </c>
      <c r="E196" s="12">
        <f t="shared" si="12"/>
        <v>0.12337580421344771</v>
      </c>
      <c r="F196" s="12">
        <f t="shared" si="13"/>
        <v>0.14253510240886255</v>
      </c>
      <c r="G196" s="11">
        <f t="shared" si="14"/>
        <v>1.2627811860940694</v>
      </c>
      <c r="H196" s="15">
        <f t="shared" si="15"/>
        <v>0.15579664437996718</v>
      </c>
    </row>
    <row r="197" spans="2:8" ht="15" x14ac:dyDescent="0.2">
      <c r="B197" s="7" t="s">
        <v>294</v>
      </c>
      <c r="C197" s="38">
        <v>0</v>
      </c>
      <c r="D197" s="38">
        <v>1</v>
      </c>
      <c r="E197" s="12" t="str">
        <f t="shared" si="12"/>
        <v/>
      </c>
      <c r="F197" s="12">
        <f t="shared" si="13"/>
        <v>6.4408089656060798E-5</v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19</v>
      </c>
      <c r="D198" s="38">
        <v>6</v>
      </c>
      <c r="E198" s="12">
        <f t="shared" si="12"/>
        <v>2.3968714519994952E-3</v>
      </c>
      <c r="F198" s="12">
        <f t="shared" si="13"/>
        <v>3.8644853793636479E-4</v>
      </c>
      <c r="G198" s="11">
        <f t="shared" si="14"/>
        <v>-0.68421052631578949</v>
      </c>
      <c r="H198" s="15">
        <f t="shared" si="15"/>
        <v>-1.6399646776838652E-3</v>
      </c>
    </row>
    <row r="199" spans="2:8" ht="15" x14ac:dyDescent="0.2">
      <c r="B199" s="7" t="s">
        <v>296</v>
      </c>
      <c r="C199" s="38">
        <v>6</v>
      </c>
      <c r="D199" s="38">
        <v>5</v>
      </c>
      <c r="E199" s="12">
        <f t="shared" si="12"/>
        <v>7.5690677431563018E-4</v>
      </c>
      <c r="F199" s="12">
        <f t="shared" si="13"/>
        <v>3.2204044828030399E-4</v>
      </c>
      <c r="G199" s="11">
        <f t="shared" si="14"/>
        <v>-0.16666666666666666</v>
      </c>
      <c r="H199" s="15">
        <f t="shared" si="15"/>
        <v>-1.2615112905260502E-4</v>
      </c>
    </row>
    <row r="200" spans="2:8" ht="15" x14ac:dyDescent="0.2">
      <c r="B200" s="7" t="s">
        <v>297</v>
      </c>
      <c r="C200" s="38">
        <v>6</v>
      </c>
      <c r="D200" s="38">
        <v>14</v>
      </c>
      <c r="E200" s="12">
        <f t="shared" si="12"/>
        <v>7.5690677431563018E-4</v>
      </c>
      <c r="F200" s="12">
        <f t="shared" si="13"/>
        <v>9.0171325518485117E-4</v>
      </c>
      <c r="G200" s="11">
        <f t="shared" si="14"/>
        <v>1.3333333333333333</v>
      </c>
      <c r="H200" s="15">
        <f t="shared" si="15"/>
        <v>1.0092090324208402E-3</v>
      </c>
    </row>
    <row r="201" spans="2:8" ht="15" x14ac:dyDescent="0.2">
      <c r="B201" s="7" t="s">
        <v>298</v>
      </c>
      <c r="C201" s="38">
        <v>4</v>
      </c>
      <c r="D201" s="38">
        <v>7</v>
      </c>
      <c r="E201" s="12">
        <f t="shared" si="12"/>
        <v>5.0460451621042008E-4</v>
      </c>
      <c r="F201" s="12">
        <f t="shared" si="13"/>
        <v>4.5085662759242559E-4</v>
      </c>
      <c r="G201" s="11">
        <f t="shared" si="14"/>
        <v>0.75</v>
      </c>
      <c r="H201" s="15">
        <f t="shared" si="15"/>
        <v>3.7845338715781509E-4</v>
      </c>
    </row>
    <row r="202" spans="2:8" ht="15" x14ac:dyDescent="0.2">
      <c r="B202" s="7" t="s">
        <v>299</v>
      </c>
      <c r="C202" s="38">
        <v>1</v>
      </c>
      <c r="D202" s="38">
        <v>2</v>
      </c>
      <c r="E202" s="12">
        <f t="shared" si="12"/>
        <v>1.2615112905260502E-4</v>
      </c>
      <c r="F202" s="12">
        <f t="shared" si="13"/>
        <v>1.288161793121216E-4</v>
      </c>
      <c r="G202" s="11">
        <f t="shared" si="14"/>
        <v>1</v>
      </c>
      <c r="H202" s="15">
        <f t="shared" si="15"/>
        <v>1.2615112905260502E-4</v>
      </c>
    </row>
    <row r="203" spans="2:8" ht="15" x14ac:dyDescent="0.2">
      <c r="B203" s="7" t="s">
        <v>67</v>
      </c>
      <c r="C203" s="38">
        <v>3</v>
      </c>
      <c r="D203" s="38">
        <v>0</v>
      </c>
      <c r="E203" s="12">
        <f t="shared" si="12"/>
        <v>3.7845338715781509E-4</v>
      </c>
      <c r="F203" s="12" t="str">
        <f t="shared" si="13"/>
        <v/>
      </c>
      <c r="G203" s="11" t="str">
        <f t="shared" si="14"/>
        <v>0</v>
      </c>
      <c r="H203" s="15">
        <f t="shared" si="15"/>
        <v>0</v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3</v>
      </c>
      <c r="E205" s="12" t="str">
        <f t="shared" si="12"/>
        <v/>
      </c>
      <c r="F205" s="12">
        <f t="shared" si="13"/>
        <v>1.9322426896818239E-4</v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4</v>
      </c>
      <c r="D206" s="38">
        <v>0</v>
      </c>
      <c r="E206" s="12">
        <f t="shared" si="12"/>
        <v>5.0460451621042008E-4</v>
      </c>
      <c r="F206" s="12" t="str">
        <f t="shared" si="13"/>
        <v/>
      </c>
      <c r="G206" s="11" t="str">
        <f t="shared" si="14"/>
        <v>0</v>
      </c>
      <c r="H206" s="15">
        <f t="shared" si="15"/>
        <v>0</v>
      </c>
    </row>
    <row r="207" spans="2:8" ht="15" x14ac:dyDescent="0.2">
      <c r="B207" s="7" t="s">
        <v>527</v>
      </c>
      <c r="C207" s="38">
        <v>1</v>
      </c>
      <c r="D207" s="38">
        <v>0</v>
      </c>
      <c r="E207" s="12">
        <f t="shared" si="12"/>
        <v>1.2615112905260502E-4</v>
      </c>
      <c r="F207" s="12" t="str">
        <f t="shared" si="13"/>
        <v/>
      </c>
      <c r="G207" s="11" t="str">
        <f t="shared" si="14"/>
        <v>0</v>
      </c>
      <c r="H207" s="15">
        <f t="shared" si="15"/>
        <v>0</v>
      </c>
    </row>
    <row r="208" spans="2:8" ht="15" x14ac:dyDescent="0.2">
      <c r="B208" s="7" t="s">
        <v>72</v>
      </c>
      <c r="C208" s="38">
        <v>7</v>
      </c>
      <c r="D208" s="38">
        <v>40</v>
      </c>
      <c r="E208" s="12">
        <f t="shared" si="12"/>
        <v>8.8305790336823517E-4</v>
      </c>
      <c r="F208" s="12">
        <f t="shared" si="13"/>
        <v>2.5763235862424319E-3</v>
      </c>
      <c r="G208" s="11">
        <f t="shared" si="14"/>
        <v>4.7142857142857144</v>
      </c>
      <c r="H208" s="15">
        <f t="shared" si="15"/>
        <v>4.1629872587359657E-3</v>
      </c>
    </row>
    <row r="209" spans="2:8" ht="15" x14ac:dyDescent="0.2">
      <c r="B209" s="7" t="s">
        <v>71</v>
      </c>
      <c r="C209" s="38">
        <v>0</v>
      </c>
      <c r="D209" s="38">
        <v>1</v>
      </c>
      <c r="E209" s="12" t="str">
        <f t="shared" si="12"/>
        <v/>
      </c>
      <c r="F209" s="12">
        <f t="shared" si="13"/>
        <v>6.4408089656060798E-5</v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2</v>
      </c>
      <c r="D210" s="38">
        <v>0</v>
      </c>
      <c r="E210" s="12">
        <f t="shared" si="12"/>
        <v>2.5230225810521004E-4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3</v>
      </c>
      <c r="D211" s="38">
        <v>1</v>
      </c>
      <c r="E211" s="12">
        <f t="shared" si="12"/>
        <v>3.7845338715781509E-4</v>
      </c>
      <c r="F211" s="12">
        <f t="shared" si="13"/>
        <v>6.4408089656060798E-5</v>
      </c>
      <c r="G211" s="11">
        <f t="shared" si="14"/>
        <v>-0.66666666666666663</v>
      </c>
      <c r="H211" s="15">
        <f t="shared" si="15"/>
        <v>-2.5230225810521004E-4</v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0</v>
      </c>
      <c r="D213" s="38">
        <v>9</v>
      </c>
      <c r="E213" s="12" t="str">
        <f t="shared" si="12"/>
        <v/>
      </c>
      <c r="F213" s="12">
        <f t="shared" si="13"/>
        <v>5.7967280690454724E-4</v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24</v>
      </c>
      <c r="D214" s="38">
        <v>54</v>
      </c>
      <c r="E214" s="12">
        <f t="shared" si="12"/>
        <v>3.0276270972625207E-3</v>
      </c>
      <c r="F214" s="12">
        <f t="shared" si="13"/>
        <v>3.4780368414272832E-3</v>
      </c>
      <c r="G214" s="11">
        <f t="shared" si="14"/>
        <v>1.25</v>
      </c>
      <c r="H214" s="15">
        <f t="shared" si="15"/>
        <v>3.7845338715781509E-3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54</v>
      </c>
      <c r="D216" s="38">
        <v>74</v>
      </c>
      <c r="E216" s="12">
        <f t="shared" si="12"/>
        <v>6.8121609688406711E-3</v>
      </c>
      <c r="F216" s="12">
        <f t="shared" si="13"/>
        <v>4.766198634548499E-3</v>
      </c>
      <c r="G216" s="11">
        <f t="shared" si="14"/>
        <v>0.37037037037037035</v>
      </c>
      <c r="H216" s="15">
        <f t="shared" si="15"/>
        <v>2.5230225810521003E-3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1</v>
      </c>
      <c r="D218" s="38">
        <v>0</v>
      </c>
      <c r="E218" s="12">
        <f t="shared" si="16"/>
        <v>1.2615112905260502E-4</v>
      </c>
      <c r="F218" s="12" t="str">
        <f t="shared" si="17"/>
        <v/>
      </c>
      <c r="G218" s="11" t="str">
        <f t="shared" si="18"/>
        <v>0</v>
      </c>
      <c r="H218" s="15">
        <f t="shared" si="19"/>
        <v>0</v>
      </c>
    </row>
    <row r="219" spans="2:8" ht="15" x14ac:dyDescent="0.2">
      <c r="B219" s="7" t="s">
        <v>306</v>
      </c>
      <c r="C219" s="38">
        <v>3</v>
      </c>
      <c r="D219" s="38">
        <v>52</v>
      </c>
      <c r="E219" s="12">
        <f t="shared" si="16"/>
        <v>3.7845338715781509E-4</v>
      </c>
      <c r="F219" s="12">
        <f t="shared" si="17"/>
        <v>3.3492206621151617E-3</v>
      </c>
      <c r="G219" s="11">
        <f t="shared" si="18"/>
        <v>16.333333333333332</v>
      </c>
      <c r="H219" s="15">
        <f t="shared" si="19"/>
        <v>6.1814053235776456E-3</v>
      </c>
    </row>
    <row r="220" spans="2:8" ht="15" x14ac:dyDescent="0.2">
      <c r="B220" s="7" t="s">
        <v>307</v>
      </c>
      <c r="C220" s="38">
        <v>8</v>
      </c>
      <c r="D220" s="38">
        <v>15</v>
      </c>
      <c r="E220" s="12">
        <f t="shared" si="16"/>
        <v>1.0092090324208402E-3</v>
      </c>
      <c r="F220" s="12">
        <f t="shared" si="17"/>
        <v>9.6612134484091203E-4</v>
      </c>
      <c r="G220" s="11">
        <f t="shared" si="18"/>
        <v>0.875</v>
      </c>
      <c r="H220" s="15">
        <f t="shared" si="19"/>
        <v>8.8305790336823517E-4</v>
      </c>
    </row>
    <row r="221" spans="2:8" ht="15" x14ac:dyDescent="0.2">
      <c r="B221" s="7" t="s">
        <v>308</v>
      </c>
      <c r="C221" s="38">
        <v>5</v>
      </c>
      <c r="D221" s="38">
        <v>0</v>
      </c>
      <c r="E221" s="12">
        <f t="shared" si="16"/>
        <v>6.3075564526302507E-4</v>
      </c>
      <c r="F221" s="12" t="str">
        <f t="shared" si="17"/>
        <v/>
      </c>
      <c r="G221" s="11" t="str">
        <f t="shared" si="18"/>
        <v>0</v>
      </c>
      <c r="H221" s="15">
        <f t="shared" si="19"/>
        <v>0</v>
      </c>
    </row>
    <row r="222" spans="2:8" ht="15" x14ac:dyDescent="0.2">
      <c r="B222" s="7" t="s">
        <v>309</v>
      </c>
      <c r="C222" s="38">
        <v>25</v>
      </c>
      <c r="D222" s="38">
        <v>8</v>
      </c>
      <c r="E222" s="12">
        <f t="shared" si="16"/>
        <v>3.1537782263151254E-3</v>
      </c>
      <c r="F222" s="12">
        <f t="shared" si="17"/>
        <v>5.1526471724848638E-4</v>
      </c>
      <c r="G222" s="11">
        <f t="shared" si="18"/>
        <v>-0.68</v>
      </c>
      <c r="H222" s="15">
        <f t="shared" si="19"/>
        <v>-2.1445691938942854E-3</v>
      </c>
    </row>
    <row r="223" spans="2:8" ht="15" x14ac:dyDescent="0.2">
      <c r="B223" s="7" t="s">
        <v>528</v>
      </c>
      <c r="C223" s="38">
        <v>10</v>
      </c>
      <c r="D223" s="38">
        <v>15</v>
      </c>
      <c r="E223" s="12">
        <f t="shared" si="16"/>
        <v>1.2615112905260501E-3</v>
      </c>
      <c r="F223" s="12">
        <f t="shared" si="17"/>
        <v>9.6612134484091203E-4</v>
      </c>
      <c r="G223" s="11">
        <f t="shared" si="18"/>
        <v>0.5</v>
      </c>
      <c r="H223" s="15">
        <f t="shared" si="19"/>
        <v>6.3075564526302507E-4</v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2</v>
      </c>
      <c r="E228" s="12" t="str">
        <f t="shared" si="16"/>
        <v/>
      </c>
      <c r="F228" s="12">
        <f t="shared" si="17"/>
        <v>1.288161793121216E-4</v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189</v>
      </c>
      <c r="D229" s="38">
        <v>350</v>
      </c>
      <c r="E229" s="12">
        <f t="shared" si="16"/>
        <v>2.3842563390942349E-2</v>
      </c>
      <c r="F229" s="12">
        <f t="shared" si="17"/>
        <v>2.2542831379621282E-2</v>
      </c>
      <c r="G229" s="11">
        <f t="shared" si="18"/>
        <v>0.85185185185185186</v>
      </c>
      <c r="H229" s="15">
        <f t="shared" si="19"/>
        <v>2.0310331777469409E-2</v>
      </c>
    </row>
    <row r="230" spans="2:8" ht="15" x14ac:dyDescent="0.2">
      <c r="B230" s="7" t="s">
        <v>312</v>
      </c>
      <c r="C230" s="38">
        <v>15</v>
      </c>
      <c r="D230" s="38">
        <v>7</v>
      </c>
      <c r="E230" s="12">
        <f t="shared" si="16"/>
        <v>1.8922669357890752E-3</v>
      </c>
      <c r="F230" s="12">
        <f t="shared" si="17"/>
        <v>4.5085662759242559E-4</v>
      </c>
      <c r="G230" s="11">
        <f t="shared" si="18"/>
        <v>-0.53333333333333333</v>
      </c>
      <c r="H230" s="15">
        <f t="shared" si="19"/>
        <v>-1.0092090324208402E-3</v>
      </c>
    </row>
    <row r="231" spans="2:8" ht="15" x14ac:dyDescent="0.2">
      <c r="B231" s="7" t="s">
        <v>313</v>
      </c>
      <c r="C231" s="38">
        <v>17</v>
      </c>
      <c r="D231" s="38">
        <v>41</v>
      </c>
      <c r="E231" s="12">
        <f t="shared" si="16"/>
        <v>2.1445691938942854E-3</v>
      </c>
      <c r="F231" s="12">
        <f t="shared" si="17"/>
        <v>2.6407316758984929E-3</v>
      </c>
      <c r="G231" s="11">
        <f t="shared" si="18"/>
        <v>1.411764705882353</v>
      </c>
      <c r="H231" s="15">
        <f t="shared" si="19"/>
        <v>3.0276270972625207E-3</v>
      </c>
    </row>
    <row r="232" spans="2:8" ht="15" x14ac:dyDescent="0.2">
      <c r="B232" s="7" t="s">
        <v>77</v>
      </c>
      <c r="C232" s="38">
        <v>5</v>
      </c>
      <c r="D232" s="38">
        <v>11</v>
      </c>
      <c r="E232" s="12">
        <f t="shared" si="16"/>
        <v>6.3075564526302507E-4</v>
      </c>
      <c r="F232" s="12">
        <f t="shared" si="17"/>
        <v>7.0848898621666883E-4</v>
      </c>
      <c r="G232" s="11">
        <f t="shared" si="18"/>
        <v>1.2</v>
      </c>
      <c r="H232" s="15">
        <f t="shared" si="19"/>
        <v>7.5690677431563007E-4</v>
      </c>
    </row>
    <row r="233" spans="2:8" ht="15" x14ac:dyDescent="0.2">
      <c r="B233" s="7" t="s">
        <v>74</v>
      </c>
      <c r="C233" s="38">
        <v>27</v>
      </c>
      <c r="D233" s="38">
        <v>33</v>
      </c>
      <c r="E233" s="12">
        <f t="shared" si="16"/>
        <v>3.4060804844203356E-3</v>
      </c>
      <c r="F233" s="12">
        <f t="shared" si="17"/>
        <v>2.1254669586500065E-3</v>
      </c>
      <c r="G233" s="11">
        <f t="shared" si="18"/>
        <v>0.22222222222222221</v>
      </c>
      <c r="H233" s="15">
        <f t="shared" si="19"/>
        <v>7.5690677431563007E-4</v>
      </c>
    </row>
    <row r="234" spans="2:8" ht="15" x14ac:dyDescent="0.2">
      <c r="B234" s="7" t="s">
        <v>75</v>
      </c>
      <c r="C234" s="38">
        <v>1</v>
      </c>
      <c r="D234" s="38">
        <v>0</v>
      </c>
      <c r="E234" s="12">
        <f t="shared" si="16"/>
        <v>1.2615112905260502E-4</v>
      </c>
      <c r="F234" s="12" t="str">
        <f t="shared" si="17"/>
        <v/>
      </c>
      <c r="G234" s="11" t="str">
        <f t="shared" si="18"/>
        <v>0</v>
      </c>
      <c r="H234" s="15">
        <f t="shared" si="19"/>
        <v>0</v>
      </c>
    </row>
    <row r="235" spans="2:8" ht="15" x14ac:dyDescent="0.2">
      <c r="B235" s="7" t="s">
        <v>314</v>
      </c>
      <c r="C235" s="38">
        <v>81</v>
      </c>
      <c r="D235" s="38">
        <v>110</v>
      </c>
      <c r="E235" s="12">
        <f t="shared" si="16"/>
        <v>1.0218241453261006E-2</v>
      </c>
      <c r="F235" s="12">
        <f t="shared" si="17"/>
        <v>7.0848898621666883E-3</v>
      </c>
      <c r="G235" s="11">
        <f t="shared" si="18"/>
        <v>0.35802469135802467</v>
      </c>
      <c r="H235" s="15">
        <f t="shared" si="19"/>
        <v>3.6583827425255453E-3</v>
      </c>
    </row>
    <row r="236" spans="2:8" ht="15" x14ac:dyDescent="0.2">
      <c r="B236" s="7" t="s">
        <v>315</v>
      </c>
      <c r="C236" s="38">
        <v>0</v>
      </c>
      <c r="D236" s="38">
        <v>36</v>
      </c>
      <c r="E236" s="12" t="str">
        <f t="shared" si="16"/>
        <v/>
      </c>
      <c r="F236" s="12">
        <f t="shared" si="17"/>
        <v>2.3186912276181889E-3</v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167</v>
      </c>
      <c r="D237" s="38">
        <v>495</v>
      </c>
      <c r="E237" s="12">
        <f t="shared" si="16"/>
        <v>2.106723855178504E-2</v>
      </c>
      <c r="F237" s="12">
        <f t="shared" si="17"/>
        <v>3.1882004379750098E-2</v>
      </c>
      <c r="G237" s="11">
        <f t="shared" si="18"/>
        <v>1.9640718562874251</v>
      </c>
      <c r="H237" s="15">
        <f t="shared" si="19"/>
        <v>4.1377570329254446E-2</v>
      </c>
    </row>
    <row r="238" spans="2:8" ht="15" x14ac:dyDescent="0.2">
      <c r="B238" s="7" t="s">
        <v>85</v>
      </c>
      <c r="C238" s="38">
        <v>482</v>
      </c>
      <c r="D238" s="38">
        <v>428</v>
      </c>
      <c r="E238" s="12">
        <f t="shared" si="16"/>
        <v>6.0804844203355621E-2</v>
      </c>
      <c r="F238" s="12">
        <f t="shared" si="17"/>
        <v>2.7566662372794024E-2</v>
      </c>
      <c r="G238" s="11">
        <f t="shared" si="18"/>
        <v>-0.11203319502074689</v>
      </c>
      <c r="H238" s="15">
        <f t="shared" si="19"/>
        <v>-6.8121609688406711E-3</v>
      </c>
    </row>
    <row r="239" spans="2:8" ht="15" x14ac:dyDescent="0.2">
      <c r="B239" s="7" t="s">
        <v>81</v>
      </c>
      <c r="C239" s="38">
        <v>77</v>
      </c>
      <c r="D239" s="38">
        <v>109</v>
      </c>
      <c r="E239" s="12">
        <f t="shared" si="16"/>
        <v>9.7136369370505859E-3</v>
      </c>
      <c r="F239" s="12">
        <f t="shared" si="17"/>
        <v>7.0204817725106269E-3</v>
      </c>
      <c r="G239" s="11">
        <f t="shared" si="18"/>
        <v>0.41558441558441561</v>
      </c>
      <c r="H239" s="15">
        <f t="shared" si="19"/>
        <v>4.0368361296833606E-3</v>
      </c>
    </row>
    <row r="240" spans="2:8" ht="15" x14ac:dyDescent="0.2">
      <c r="B240" s="7" t="s">
        <v>316</v>
      </c>
      <c r="C240" s="38">
        <v>37</v>
      </c>
      <c r="D240" s="38">
        <v>32</v>
      </c>
      <c r="E240" s="12">
        <f t="shared" si="16"/>
        <v>4.6675917749463862E-3</v>
      </c>
      <c r="F240" s="12">
        <f t="shared" si="17"/>
        <v>2.0610588689939455E-3</v>
      </c>
      <c r="G240" s="11">
        <f t="shared" si="18"/>
        <v>-0.13513513513513514</v>
      </c>
      <c r="H240" s="15">
        <f t="shared" si="19"/>
        <v>-6.3075564526302518E-4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10</v>
      </c>
      <c r="D242" s="38">
        <v>0</v>
      </c>
      <c r="E242" s="12">
        <f t="shared" si="16"/>
        <v>1.2615112905260501E-3</v>
      </c>
      <c r="F242" s="12" t="str">
        <f t="shared" si="17"/>
        <v/>
      </c>
      <c r="G242" s="11" t="str">
        <f t="shared" si="18"/>
        <v>0</v>
      </c>
      <c r="H242" s="15">
        <f t="shared" si="19"/>
        <v>0</v>
      </c>
    </row>
    <row r="243" spans="2:8" ht="15" x14ac:dyDescent="0.2">
      <c r="B243" s="7" t="s">
        <v>317</v>
      </c>
      <c r="C243" s="38">
        <v>0</v>
      </c>
      <c r="D243" s="38">
        <v>2</v>
      </c>
      <c r="E243" s="12" t="str">
        <f t="shared" si="16"/>
        <v/>
      </c>
      <c r="F243" s="12">
        <f t="shared" si="17"/>
        <v>1.288161793121216E-4</v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128</v>
      </c>
      <c r="D244" s="38">
        <v>81</v>
      </c>
      <c r="E244" s="12">
        <f t="shared" si="16"/>
        <v>1.6147344518733443E-2</v>
      </c>
      <c r="F244" s="12">
        <f t="shared" si="17"/>
        <v>5.2170552621409252E-3</v>
      </c>
      <c r="G244" s="11">
        <f t="shared" si="18"/>
        <v>-0.3671875</v>
      </c>
      <c r="H244" s="15">
        <f t="shared" si="19"/>
        <v>-5.9291030654724363E-3</v>
      </c>
    </row>
    <row r="245" spans="2:8" ht="15" x14ac:dyDescent="0.2">
      <c r="B245" s="7" t="s">
        <v>84</v>
      </c>
      <c r="C245" s="38">
        <v>83</v>
      </c>
      <c r="D245" s="38">
        <v>171</v>
      </c>
      <c r="E245" s="12">
        <f t="shared" si="16"/>
        <v>1.0470543711366216E-2</v>
      </c>
      <c r="F245" s="12">
        <f t="shared" si="17"/>
        <v>1.1013783331186397E-2</v>
      </c>
      <c r="G245" s="11">
        <f t="shared" si="18"/>
        <v>1.0602409638554218</v>
      </c>
      <c r="H245" s="15">
        <f t="shared" si="19"/>
        <v>1.1101299356629242E-2</v>
      </c>
    </row>
    <row r="246" spans="2:8" ht="15" x14ac:dyDescent="0.2">
      <c r="B246" s="7" t="s">
        <v>318</v>
      </c>
      <c r="C246" s="38">
        <v>55</v>
      </c>
      <c r="D246" s="38">
        <v>39</v>
      </c>
      <c r="E246" s="12">
        <f t="shared" si="16"/>
        <v>6.9383120978932762E-3</v>
      </c>
      <c r="F246" s="12">
        <f t="shared" si="17"/>
        <v>2.5119154965863714E-3</v>
      </c>
      <c r="G246" s="11">
        <f t="shared" si="18"/>
        <v>-0.29090909090909089</v>
      </c>
      <c r="H246" s="15">
        <f t="shared" si="19"/>
        <v>-2.0184180648416803E-3</v>
      </c>
    </row>
    <row r="247" spans="2:8" ht="15" x14ac:dyDescent="0.2">
      <c r="B247" s="7" t="s">
        <v>319</v>
      </c>
      <c r="C247" s="38">
        <v>454</v>
      </c>
      <c r="D247" s="38">
        <v>811</v>
      </c>
      <c r="E247" s="12">
        <f t="shared" si="16"/>
        <v>5.7272612589882678E-2</v>
      </c>
      <c r="F247" s="12">
        <f t="shared" si="17"/>
        <v>5.2234960711065308E-2</v>
      </c>
      <c r="G247" s="11">
        <f t="shared" si="18"/>
        <v>0.78634361233480177</v>
      </c>
      <c r="H247" s="15">
        <f t="shared" si="19"/>
        <v>4.5035953071779988E-2</v>
      </c>
    </row>
    <row r="248" spans="2:8" ht="15" x14ac:dyDescent="0.2">
      <c r="B248" s="7" t="s">
        <v>86</v>
      </c>
      <c r="C248" s="38">
        <v>46</v>
      </c>
      <c r="D248" s="38">
        <v>49</v>
      </c>
      <c r="E248" s="12">
        <f t="shared" si="16"/>
        <v>5.8029519364198312E-3</v>
      </c>
      <c r="F248" s="12">
        <f t="shared" si="17"/>
        <v>3.1559963931469793E-3</v>
      </c>
      <c r="G248" s="11">
        <f t="shared" si="18"/>
        <v>6.5217391304347824E-2</v>
      </c>
      <c r="H248" s="15">
        <f t="shared" si="19"/>
        <v>3.7845338715781509E-4</v>
      </c>
    </row>
    <row r="249" spans="2:8" ht="15" x14ac:dyDescent="0.2">
      <c r="B249" s="7" t="s">
        <v>87</v>
      </c>
      <c r="C249" s="38">
        <v>184</v>
      </c>
      <c r="D249" s="38">
        <v>173</v>
      </c>
      <c r="E249" s="12">
        <f t="shared" si="16"/>
        <v>2.3211807745679325E-2</v>
      </c>
      <c r="F249" s="12">
        <f t="shared" si="17"/>
        <v>1.1142599510498518E-2</v>
      </c>
      <c r="G249" s="11">
        <f t="shared" si="18"/>
        <v>-5.9782608695652176E-2</v>
      </c>
      <c r="H249" s="15">
        <f t="shared" si="19"/>
        <v>-1.3876624195786552E-3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2</v>
      </c>
      <c r="E251" s="12" t="str">
        <f t="shared" si="16"/>
        <v/>
      </c>
      <c r="F251" s="12">
        <f t="shared" si="17"/>
        <v>1.288161793121216E-4</v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17</v>
      </c>
      <c r="D252" s="38">
        <v>16</v>
      </c>
      <c r="E252" s="12">
        <f t="shared" si="16"/>
        <v>2.1445691938942854E-3</v>
      </c>
      <c r="F252" s="12">
        <f t="shared" si="17"/>
        <v>1.0305294344969728E-3</v>
      </c>
      <c r="G252" s="11">
        <f t="shared" si="18"/>
        <v>-5.8823529411764705E-2</v>
      </c>
      <c r="H252" s="15">
        <f t="shared" si="19"/>
        <v>-1.2615112905260502E-4</v>
      </c>
    </row>
    <row r="253" spans="2:8" ht="15" x14ac:dyDescent="0.2">
      <c r="B253" s="7" t="s">
        <v>322</v>
      </c>
      <c r="C253" s="38">
        <v>7</v>
      </c>
      <c r="D253" s="38">
        <v>10</v>
      </c>
      <c r="E253" s="12">
        <f t="shared" si="16"/>
        <v>8.8305790336823517E-4</v>
      </c>
      <c r="F253" s="12">
        <f t="shared" si="17"/>
        <v>6.4408089656060798E-4</v>
      </c>
      <c r="G253" s="11">
        <f t="shared" si="18"/>
        <v>0.42857142857142855</v>
      </c>
      <c r="H253" s="15">
        <f t="shared" si="19"/>
        <v>3.7845338715781503E-4</v>
      </c>
    </row>
    <row r="254" spans="2:8" ht="15" x14ac:dyDescent="0.2">
      <c r="B254" s="7" t="s">
        <v>323</v>
      </c>
      <c r="C254" s="38">
        <v>0</v>
      </c>
      <c r="D254" s="38">
        <v>1</v>
      </c>
      <c r="E254" s="12" t="str">
        <f t="shared" si="16"/>
        <v/>
      </c>
      <c r="F254" s="12">
        <f t="shared" si="17"/>
        <v>6.4408089656060798E-5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7</v>
      </c>
      <c r="D256" s="38">
        <v>9</v>
      </c>
      <c r="E256" s="12">
        <f t="shared" si="16"/>
        <v>8.8305790336823517E-4</v>
      </c>
      <c r="F256" s="12">
        <f t="shared" si="17"/>
        <v>5.7967280690454724E-4</v>
      </c>
      <c r="G256" s="11">
        <f t="shared" si="18"/>
        <v>0.2857142857142857</v>
      </c>
      <c r="H256" s="15">
        <f t="shared" si="19"/>
        <v>2.5230225810521004E-4</v>
      </c>
    </row>
    <row r="257" spans="2:8" ht="15" x14ac:dyDescent="0.2">
      <c r="B257" s="7" t="s">
        <v>325</v>
      </c>
      <c r="C257" s="38">
        <v>1</v>
      </c>
      <c r="D257" s="38">
        <v>0</v>
      </c>
      <c r="E257" s="12">
        <f t="shared" si="16"/>
        <v>1.2615112905260502E-4</v>
      </c>
      <c r="F257" s="12" t="str">
        <f t="shared" si="17"/>
        <v/>
      </c>
      <c r="G257" s="11" t="str">
        <f t="shared" si="18"/>
        <v>0</v>
      </c>
      <c r="H257" s="15">
        <f t="shared" si="19"/>
        <v>0</v>
      </c>
    </row>
    <row r="258" spans="2:8" ht="15" x14ac:dyDescent="0.2">
      <c r="B258" s="7" t="s">
        <v>326</v>
      </c>
      <c r="C258" s="38">
        <v>1</v>
      </c>
      <c r="D258" s="38">
        <v>1</v>
      </c>
      <c r="E258" s="12">
        <f t="shared" si="16"/>
        <v>1.2615112905260502E-4</v>
      </c>
      <c r="F258" s="12">
        <f t="shared" si="17"/>
        <v>6.4408089656060798E-5</v>
      </c>
      <c r="G258" s="11">
        <f t="shared" si="18"/>
        <v>0</v>
      </c>
      <c r="H258" s="15">
        <f t="shared" si="19"/>
        <v>0</v>
      </c>
    </row>
    <row r="259" spans="2:8" ht="15" x14ac:dyDescent="0.2">
      <c r="B259" s="7" t="s">
        <v>327</v>
      </c>
      <c r="C259" s="38">
        <v>1</v>
      </c>
      <c r="D259" s="38">
        <v>1</v>
      </c>
      <c r="E259" s="12">
        <f t="shared" si="16"/>
        <v>1.2615112905260502E-4</v>
      </c>
      <c r="F259" s="12">
        <f t="shared" si="17"/>
        <v>6.4408089656060798E-5</v>
      </c>
      <c r="G259" s="11">
        <f t="shared" si="18"/>
        <v>0</v>
      </c>
      <c r="H259" s="15">
        <f t="shared" si="19"/>
        <v>0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4</v>
      </c>
      <c r="D261" s="38">
        <v>0</v>
      </c>
      <c r="E261" s="12">
        <f t="shared" si="16"/>
        <v>5.0460451621042008E-4</v>
      </c>
      <c r="F261" s="12" t="str">
        <f t="shared" si="17"/>
        <v/>
      </c>
      <c r="G261" s="11" t="str">
        <f t="shared" si="18"/>
        <v>0</v>
      </c>
      <c r="H261" s="15">
        <f t="shared" si="19"/>
        <v>0</v>
      </c>
    </row>
    <row r="262" spans="2:8" ht="15" x14ac:dyDescent="0.2">
      <c r="B262" s="7" t="s">
        <v>90</v>
      </c>
      <c r="C262" s="38">
        <v>11</v>
      </c>
      <c r="D262" s="38">
        <v>149</v>
      </c>
      <c r="E262" s="12">
        <f t="shared" si="16"/>
        <v>1.3876624195786552E-3</v>
      </c>
      <c r="F262" s="12">
        <f t="shared" si="17"/>
        <v>9.5968053587530602E-3</v>
      </c>
      <c r="G262" s="11">
        <f t="shared" si="18"/>
        <v>12.545454545454545</v>
      </c>
      <c r="H262" s="15">
        <f t="shared" si="19"/>
        <v>1.7408855809259494E-2</v>
      </c>
    </row>
    <row r="263" spans="2:8" ht="15" x14ac:dyDescent="0.2">
      <c r="B263" s="7" t="s">
        <v>329</v>
      </c>
      <c r="C263" s="38">
        <v>1</v>
      </c>
      <c r="D263" s="38">
        <v>10</v>
      </c>
      <c r="E263" s="12">
        <f t="shared" si="16"/>
        <v>1.2615112905260502E-4</v>
      </c>
      <c r="F263" s="12">
        <f t="shared" si="17"/>
        <v>6.4408089656060798E-4</v>
      </c>
      <c r="G263" s="11">
        <f t="shared" si="18"/>
        <v>9</v>
      </c>
      <c r="H263" s="15">
        <f t="shared" si="19"/>
        <v>1.1353601614734453E-3</v>
      </c>
    </row>
    <row r="264" spans="2:8" ht="30" x14ac:dyDescent="0.2">
      <c r="B264" s="7" t="s">
        <v>330</v>
      </c>
      <c r="C264" s="38">
        <v>3</v>
      </c>
      <c r="D264" s="38">
        <v>0</v>
      </c>
      <c r="E264" s="12">
        <f t="shared" si="16"/>
        <v>3.7845338715781509E-4</v>
      </c>
      <c r="F264" s="12" t="str">
        <f t="shared" si="17"/>
        <v/>
      </c>
      <c r="G264" s="11" t="str">
        <f t="shared" si="18"/>
        <v>0</v>
      </c>
      <c r="H264" s="15">
        <f t="shared" si="19"/>
        <v>0</v>
      </c>
    </row>
    <row r="265" spans="2:8" ht="15" x14ac:dyDescent="0.2">
      <c r="B265" s="7" t="s">
        <v>331</v>
      </c>
      <c r="C265" s="38">
        <v>0</v>
      </c>
      <c r="D265" s="38">
        <v>4</v>
      </c>
      <c r="E265" s="12" t="str">
        <f t="shared" si="16"/>
        <v/>
      </c>
      <c r="F265" s="12">
        <f t="shared" si="17"/>
        <v>2.5763235862424319E-4</v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32</v>
      </c>
      <c r="D266" s="38">
        <v>33</v>
      </c>
      <c r="E266" s="12">
        <f t="shared" si="16"/>
        <v>4.0368361296833606E-3</v>
      </c>
      <c r="F266" s="12">
        <f t="shared" si="17"/>
        <v>2.1254669586500065E-3</v>
      </c>
      <c r="G266" s="11">
        <f t="shared" si="18"/>
        <v>3.125E-2</v>
      </c>
      <c r="H266" s="15">
        <f t="shared" si="19"/>
        <v>1.2615112905260502E-4</v>
      </c>
    </row>
    <row r="267" spans="2:8" ht="15" x14ac:dyDescent="0.2">
      <c r="B267" s="7" t="s">
        <v>333</v>
      </c>
      <c r="C267" s="38">
        <v>1</v>
      </c>
      <c r="D267" s="38">
        <v>1</v>
      </c>
      <c r="E267" s="12">
        <f t="shared" si="16"/>
        <v>1.2615112905260502E-4</v>
      </c>
      <c r="F267" s="12">
        <f t="shared" si="17"/>
        <v>6.4408089656060798E-5</v>
      </c>
      <c r="G267" s="11">
        <f t="shared" si="18"/>
        <v>0</v>
      </c>
      <c r="H267" s="15">
        <f t="shared" si="19"/>
        <v>0</v>
      </c>
    </row>
    <row r="268" spans="2:8" ht="30" x14ac:dyDescent="0.2">
      <c r="B268" s="7" t="s">
        <v>334</v>
      </c>
      <c r="C268" s="38">
        <v>118</v>
      </c>
      <c r="D268" s="38">
        <v>41</v>
      </c>
      <c r="E268" s="12">
        <f t="shared" si="16"/>
        <v>1.4885833228207393E-2</v>
      </c>
      <c r="F268" s="12">
        <f t="shared" si="17"/>
        <v>2.6407316758984929E-3</v>
      </c>
      <c r="G268" s="11">
        <f t="shared" si="18"/>
        <v>-0.65254237288135597</v>
      </c>
      <c r="H268" s="15">
        <f t="shared" si="19"/>
        <v>-9.7136369370505876E-3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23</v>
      </c>
      <c r="D270" s="38">
        <v>14</v>
      </c>
      <c r="E270" s="12">
        <f t="shared" si="16"/>
        <v>2.9014759682099156E-3</v>
      </c>
      <c r="F270" s="12">
        <f t="shared" si="17"/>
        <v>9.0171325518485117E-4</v>
      </c>
      <c r="G270" s="11">
        <f t="shared" si="18"/>
        <v>-0.39130434782608697</v>
      </c>
      <c r="H270" s="15">
        <f t="shared" si="19"/>
        <v>-1.1353601614734453E-3</v>
      </c>
    </row>
    <row r="271" spans="2:8" ht="15" x14ac:dyDescent="0.2">
      <c r="B271" s="7" t="s">
        <v>93</v>
      </c>
      <c r="C271" s="38">
        <v>7</v>
      </c>
      <c r="D271" s="38">
        <v>0</v>
      </c>
      <c r="E271" s="12">
        <f t="shared" si="16"/>
        <v>8.8305790336823517E-4</v>
      </c>
      <c r="F271" s="12" t="str">
        <f t="shared" si="17"/>
        <v/>
      </c>
      <c r="G271" s="11" t="str">
        <f t="shared" si="18"/>
        <v>0</v>
      </c>
      <c r="H271" s="15">
        <f t="shared" si="19"/>
        <v>0</v>
      </c>
    </row>
    <row r="272" spans="2:8" ht="30" x14ac:dyDescent="0.2">
      <c r="B272" s="7" t="s">
        <v>337</v>
      </c>
      <c r="C272" s="38">
        <v>14</v>
      </c>
      <c r="D272" s="38">
        <v>2</v>
      </c>
      <c r="E272" s="12">
        <f t="shared" si="16"/>
        <v>1.7661158067364703E-3</v>
      </c>
      <c r="F272" s="12">
        <f t="shared" si="17"/>
        <v>1.288161793121216E-4</v>
      </c>
      <c r="G272" s="11">
        <f t="shared" si="18"/>
        <v>-0.8571428571428571</v>
      </c>
      <c r="H272" s="15">
        <f t="shared" si="19"/>
        <v>-1.5138135486312601E-3</v>
      </c>
    </row>
    <row r="273" spans="2:8" ht="15" x14ac:dyDescent="0.2">
      <c r="B273" s="7" t="s">
        <v>91</v>
      </c>
      <c r="C273" s="38">
        <v>37</v>
      </c>
      <c r="D273" s="38">
        <v>32</v>
      </c>
      <c r="E273" s="12">
        <f t="shared" si="16"/>
        <v>4.6675917749463862E-3</v>
      </c>
      <c r="F273" s="12">
        <f t="shared" si="17"/>
        <v>2.0610588689939455E-3</v>
      </c>
      <c r="G273" s="11">
        <f t="shared" si="18"/>
        <v>-0.13513513513513514</v>
      </c>
      <c r="H273" s="15">
        <f t="shared" si="19"/>
        <v>-6.3075564526302518E-4</v>
      </c>
    </row>
    <row r="274" spans="2:8" ht="15" x14ac:dyDescent="0.2">
      <c r="B274" s="7" t="s">
        <v>338</v>
      </c>
      <c r="C274" s="38">
        <v>15</v>
      </c>
      <c r="D274" s="38">
        <v>12</v>
      </c>
      <c r="E274" s="12">
        <f t="shared" si="16"/>
        <v>1.8922669357890752E-3</v>
      </c>
      <c r="F274" s="12">
        <f t="shared" si="17"/>
        <v>7.7289707587272958E-4</v>
      </c>
      <c r="G274" s="11">
        <f t="shared" si="18"/>
        <v>-0.2</v>
      </c>
      <c r="H274" s="15">
        <f t="shared" si="19"/>
        <v>-3.7845338715781509E-4</v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15</v>
      </c>
      <c r="D276" s="38">
        <v>25</v>
      </c>
      <c r="E276" s="12">
        <f t="shared" si="16"/>
        <v>1.8922669357890752E-3</v>
      </c>
      <c r="F276" s="12">
        <f t="shared" si="17"/>
        <v>1.6102022414015201E-3</v>
      </c>
      <c r="G276" s="11">
        <f t="shared" si="18"/>
        <v>0.66666666666666663</v>
      </c>
      <c r="H276" s="15">
        <f t="shared" si="19"/>
        <v>1.2615112905260501E-3</v>
      </c>
    </row>
    <row r="277" spans="2:8" ht="15" x14ac:dyDescent="0.2">
      <c r="B277" s="7" t="s">
        <v>340</v>
      </c>
      <c r="C277" s="38">
        <v>0</v>
      </c>
      <c r="D277" s="38">
        <v>1</v>
      </c>
      <c r="E277" s="12" t="str">
        <f t="shared" si="16"/>
        <v/>
      </c>
      <c r="F277" s="12">
        <f t="shared" si="17"/>
        <v>6.4408089656060798E-5</v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8</v>
      </c>
      <c r="D280" s="38">
        <v>10</v>
      </c>
      <c r="E280" s="12">
        <f t="shared" si="16"/>
        <v>1.0092090324208402E-3</v>
      </c>
      <c r="F280" s="12">
        <f t="shared" si="17"/>
        <v>6.4408089656060798E-4</v>
      </c>
      <c r="G280" s="11">
        <f t="shared" si="18"/>
        <v>0.25</v>
      </c>
      <c r="H280" s="15">
        <f t="shared" si="19"/>
        <v>2.5230225810521004E-4</v>
      </c>
    </row>
    <row r="281" spans="2:8" ht="15" x14ac:dyDescent="0.2">
      <c r="B281" s="7" t="s">
        <v>344</v>
      </c>
      <c r="C281" s="38">
        <v>8</v>
      </c>
      <c r="D281" s="38">
        <v>52</v>
      </c>
      <c r="E281" s="12">
        <f t="shared" ref="E281:E288" si="20">+IF(C281=0,"",C281/C$151)</f>
        <v>1.0092090324208402E-3</v>
      </c>
      <c r="F281" s="12">
        <f t="shared" ref="F281:F288" si="21">+IF(D281=0,"",D281/D$151)</f>
        <v>3.3492206621151617E-3</v>
      </c>
      <c r="G281" s="11">
        <f t="shared" ref="G281:G288" si="22">+IF(OR(AND(D281=0),(C281=0)),"0",((D281-C281)/C281))</f>
        <v>5.5</v>
      </c>
      <c r="H281" s="15">
        <f t="shared" ref="H281:H288" si="23">+IF(OR(AND(E281=""),(G281="")),"",E281*G281)</f>
        <v>5.550649678314621E-3</v>
      </c>
    </row>
    <row r="282" spans="2:8" ht="15" x14ac:dyDescent="0.2">
      <c r="B282" s="7" t="s">
        <v>345</v>
      </c>
      <c r="C282" s="38">
        <v>42</v>
      </c>
      <c r="D282" s="38">
        <v>60</v>
      </c>
      <c r="E282" s="12">
        <f t="shared" si="20"/>
        <v>5.2983474202094108E-3</v>
      </c>
      <c r="F282" s="12">
        <f t="shared" si="21"/>
        <v>3.8644853793636481E-3</v>
      </c>
      <c r="G282" s="11">
        <f t="shared" si="22"/>
        <v>0.42857142857142855</v>
      </c>
      <c r="H282" s="15">
        <f t="shared" si="23"/>
        <v>2.2707203229468901E-3</v>
      </c>
    </row>
    <row r="283" spans="2:8" ht="15" x14ac:dyDescent="0.2">
      <c r="B283" s="7" t="s">
        <v>346</v>
      </c>
      <c r="C283" s="38">
        <v>14</v>
      </c>
      <c r="D283" s="38">
        <v>11</v>
      </c>
      <c r="E283" s="12">
        <f t="shared" si="20"/>
        <v>1.7661158067364703E-3</v>
      </c>
      <c r="F283" s="12">
        <f t="shared" si="21"/>
        <v>7.0848898621666883E-4</v>
      </c>
      <c r="G283" s="11">
        <f t="shared" si="22"/>
        <v>-0.21428571428571427</v>
      </c>
      <c r="H283" s="15">
        <f t="shared" si="23"/>
        <v>-3.7845338715781503E-4</v>
      </c>
    </row>
    <row r="284" spans="2:8" ht="13.5" customHeight="1" x14ac:dyDescent="0.2">
      <c r="B284" s="7" t="s">
        <v>347</v>
      </c>
      <c r="C284" s="38">
        <v>1</v>
      </c>
      <c r="D284" s="38">
        <v>1</v>
      </c>
      <c r="E284" s="12">
        <f t="shared" si="20"/>
        <v>1.2615112905260502E-4</v>
      </c>
      <c r="F284" s="12">
        <f t="shared" si="21"/>
        <v>6.4408089656060798E-5</v>
      </c>
      <c r="G284" s="11">
        <f t="shared" si="22"/>
        <v>0</v>
      </c>
      <c r="H284" s="15">
        <f t="shared" si="23"/>
        <v>0</v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1</v>
      </c>
      <c r="D286" s="38">
        <v>1</v>
      </c>
      <c r="E286" s="12">
        <f t="shared" si="20"/>
        <v>1.2615112905260502E-4</v>
      </c>
      <c r="F286" s="12">
        <f t="shared" si="21"/>
        <v>6.4408089656060798E-5</v>
      </c>
      <c r="G286" s="11">
        <f t="shared" si="22"/>
        <v>0</v>
      </c>
      <c r="H286" s="15">
        <f t="shared" si="23"/>
        <v>0</v>
      </c>
    </row>
    <row r="287" spans="2:8" ht="13.5" customHeight="1" x14ac:dyDescent="0.2">
      <c r="B287" s="7" t="s">
        <v>349</v>
      </c>
      <c r="C287" s="38">
        <v>2</v>
      </c>
      <c r="D287" s="38">
        <v>0</v>
      </c>
      <c r="E287" s="12">
        <f t="shared" si="20"/>
        <v>2.5230225810521004E-4</v>
      </c>
      <c r="F287" s="12" t="str">
        <f t="shared" si="21"/>
        <v/>
      </c>
      <c r="G287" s="11" t="str">
        <f t="shared" si="22"/>
        <v>0</v>
      </c>
      <c r="H287" s="15">
        <f t="shared" si="23"/>
        <v>0</v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3"/>
      <c r="D289" s="23"/>
      <c r="E289" s="22"/>
      <c r="F289" s="22"/>
      <c r="G289" s="19"/>
      <c r="H289" s="20"/>
    </row>
    <row r="290" spans="2:8" ht="15" x14ac:dyDescent="0.2">
      <c r="B290" s="18"/>
      <c r="C290" s="23"/>
      <c r="D290" s="23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41663</v>
      </c>
      <c r="D294" s="34">
        <f>SUM(D295:D499)</f>
        <v>59676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0.43235004680411876</v>
      </c>
      <c r="H294" s="36">
        <f>+IF(OR(AND(E294=""),(G294="")),"",E294*G294)</f>
        <v>0.43235004680411876</v>
      </c>
    </row>
    <row r="295" spans="2:8" ht="15" x14ac:dyDescent="0.2">
      <c r="B295" s="37" t="s">
        <v>100</v>
      </c>
      <c r="C295" s="38">
        <v>935</v>
      </c>
      <c r="D295" s="38">
        <v>777</v>
      </c>
      <c r="E295" s="40">
        <f>+IF(C295=0,"",C295/C$294)</f>
        <v>2.2441974893790653E-2</v>
      </c>
      <c r="F295" s="40">
        <f>+IF(D295=0,"",D295/D$294)</f>
        <v>1.3020309672230041E-2</v>
      </c>
      <c r="G295" s="30">
        <f>+IF(OR(AND(D295=0),(C295=0)),"0",((D295-C295)/C295))</f>
        <v>-0.16898395721925133</v>
      </c>
      <c r="H295" s="31">
        <f>+IF(OR(AND(E295=""),(G295="")),"",E295*G295)</f>
        <v>-3.7923337253678319E-3</v>
      </c>
    </row>
    <row r="296" spans="2:8" ht="15" x14ac:dyDescent="0.2">
      <c r="B296" s="5" t="s">
        <v>113</v>
      </c>
      <c r="C296" s="38">
        <v>213</v>
      </c>
      <c r="D296" s="38">
        <v>346</v>
      </c>
      <c r="E296" s="12">
        <f t="shared" ref="E296:E359" si="24">+IF(C296=0,"",C296/C$294)</f>
        <v>5.1124498955908123E-3</v>
      </c>
      <c r="F296" s="12">
        <f t="shared" ref="F296:F359" si="25">+IF(D296=0,"",D296/D$294)</f>
        <v>5.7979757356391177E-3</v>
      </c>
      <c r="G296" s="11">
        <f t="shared" ref="G296:G359" si="26">+IF(OR(AND(D296=0),(C296=0)),"0",((D296-C296)/C296))</f>
        <v>0.62441314553990612</v>
      </c>
      <c r="H296" s="15">
        <f t="shared" ref="H296:H359" si="27">+IF(OR(AND(E296=""),(G296="")),"",E296*G296)</f>
        <v>3.1922809207210238E-3</v>
      </c>
    </row>
    <row r="297" spans="2:8" ht="15" x14ac:dyDescent="0.2">
      <c r="B297" s="5" t="s">
        <v>104</v>
      </c>
      <c r="C297" s="38">
        <v>163</v>
      </c>
      <c r="D297" s="38">
        <v>331</v>
      </c>
      <c r="E297" s="12">
        <f t="shared" si="24"/>
        <v>3.9123442862971942E-3</v>
      </c>
      <c r="F297" s="12">
        <f t="shared" si="25"/>
        <v>5.5466184060593872E-3</v>
      </c>
      <c r="G297" s="11">
        <f t="shared" si="26"/>
        <v>1.0306748466257669</v>
      </c>
      <c r="H297" s="15">
        <f t="shared" si="27"/>
        <v>4.0323548472265564E-3</v>
      </c>
    </row>
    <row r="298" spans="2:8" ht="15" x14ac:dyDescent="0.2">
      <c r="B298" s="5" t="s">
        <v>95</v>
      </c>
      <c r="C298" s="38">
        <v>453</v>
      </c>
      <c r="D298" s="38">
        <v>291</v>
      </c>
      <c r="E298" s="12">
        <f t="shared" si="24"/>
        <v>1.0872956820200178E-2</v>
      </c>
      <c r="F298" s="12">
        <f t="shared" si="25"/>
        <v>4.8763321938467726E-3</v>
      </c>
      <c r="G298" s="11">
        <f t="shared" si="26"/>
        <v>-0.35761589403973509</v>
      </c>
      <c r="H298" s="15">
        <f t="shared" si="27"/>
        <v>-3.8883421741113221E-3</v>
      </c>
    </row>
    <row r="299" spans="2:8" ht="15" x14ac:dyDescent="0.2">
      <c r="B299" s="5" t="s">
        <v>112</v>
      </c>
      <c r="C299" s="38">
        <v>0</v>
      </c>
      <c r="D299" s="38">
        <v>1</v>
      </c>
      <c r="E299" s="12" t="str">
        <f t="shared" si="24"/>
        <v/>
      </c>
      <c r="F299" s="12">
        <f t="shared" si="25"/>
        <v>1.675715530531537E-5</v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19</v>
      </c>
      <c r="D300" s="38">
        <v>57</v>
      </c>
      <c r="E300" s="12">
        <f t="shared" si="24"/>
        <v>4.5604013153157475E-4</v>
      </c>
      <c r="F300" s="12">
        <f t="shared" si="25"/>
        <v>9.551578524029761E-4</v>
      </c>
      <c r="G300" s="11">
        <f t="shared" si="26"/>
        <v>2</v>
      </c>
      <c r="H300" s="15">
        <f t="shared" si="27"/>
        <v>9.1208026306314951E-4</v>
      </c>
    </row>
    <row r="301" spans="2:8" ht="15" x14ac:dyDescent="0.2">
      <c r="B301" s="5" t="s">
        <v>105</v>
      </c>
      <c r="C301" s="38">
        <v>1716</v>
      </c>
      <c r="D301" s="38">
        <v>1646</v>
      </c>
      <c r="E301" s="12">
        <f t="shared" si="24"/>
        <v>4.1187624510956963E-2</v>
      </c>
      <c r="F301" s="12">
        <f t="shared" si="25"/>
        <v>2.7582277632549099E-2</v>
      </c>
      <c r="G301" s="11">
        <f t="shared" si="26"/>
        <v>-4.0792540792540792E-2</v>
      </c>
      <c r="H301" s="15">
        <f t="shared" si="27"/>
        <v>-1.6801478530110649E-3</v>
      </c>
    </row>
    <row r="302" spans="2:8" ht="15" x14ac:dyDescent="0.2">
      <c r="B302" s="5" t="s">
        <v>109</v>
      </c>
      <c r="C302" s="38">
        <v>307</v>
      </c>
      <c r="D302" s="38">
        <v>156</v>
      </c>
      <c r="E302" s="12">
        <f t="shared" si="24"/>
        <v>7.3686484410628132E-3</v>
      </c>
      <c r="F302" s="12">
        <f t="shared" si="25"/>
        <v>2.6141162276291977E-3</v>
      </c>
      <c r="G302" s="11">
        <f t="shared" si="26"/>
        <v>-0.49185667752442996</v>
      </c>
      <c r="H302" s="15">
        <f t="shared" si="27"/>
        <v>-3.6243189400667255E-3</v>
      </c>
    </row>
    <row r="303" spans="2:8" ht="15" x14ac:dyDescent="0.2">
      <c r="B303" s="5" t="s">
        <v>108</v>
      </c>
      <c r="C303" s="38">
        <v>273</v>
      </c>
      <c r="D303" s="38">
        <v>151</v>
      </c>
      <c r="E303" s="12">
        <f t="shared" si="24"/>
        <v>6.5525766267431531E-3</v>
      </c>
      <c r="F303" s="12">
        <f t="shared" si="25"/>
        <v>2.5303304511026209E-3</v>
      </c>
      <c r="G303" s="11">
        <f t="shared" si="26"/>
        <v>-0.44688644688644691</v>
      </c>
      <c r="H303" s="15">
        <f t="shared" si="27"/>
        <v>-2.9282576866764276E-3</v>
      </c>
    </row>
    <row r="304" spans="2:8" ht="15" x14ac:dyDescent="0.2">
      <c r="B304" s="5" t="s">
        <v>107</v>
      </c>
      <c r="C304" s="38">
        <v>319</v>
      </c>
      <c r="D304" s="38">
        <v>806</v>
      </c>
      <c r="E304" s="12">
        <f t="shared" si="24"/>
        <v>7.6566737872932819E-3</v>
      </c>
      <c r="F304" s="12">
        <f t="shared" si="25"/>
        <v>1.3506267176084188E-2</v>
      </c>
      <c r="G304" s="11">
        <f t="shared" si="26"/>
        <v>1.5266457680250785</v>
      </c>
      <c r="H304" s="15">
        <f t="shared" si="27"/>
        <v>1.1689028634519838E-2</v>
      </c>
    </row>
    <row r="305" spans="2:8" ht="15" x14ac:dyDescent="0.2">
      <c r="B305" s="5" t="s">
        <v>351</v>
      </c>
      <c r="C305" s="38">
        <v>74</v>
      </c>
      <c r="D305" s="38">
        <v>81</v>
      </c>
      <c r="E305" s="12">
        <f t="shared" si="24"/>
        <v>1.7761563017545544E-3</v>
      </c>
      <c r="F305" s="12">
        <f t="shared" si="25"/>
        <v>1.357329579730545E-3</v>
      </c>
      <c r="G305" s="11">
        <f t="shared" si="26"/>
        <v>9.45945945945946E-2</v>
      </c>
      <c r="H305" s="15">
        <f t="shared" si="27"/>
        <v>1.680147853011065E-4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1044</v>
      </c>
      <c r="D307" s="38">
        <v>3232</v>
      </c>
      <c r="E307" s="12">
        <f t="shared" si="24"/>
        <v>2.5058205122050741E-2</v>
      </c>
      <c r="F307" s="12">
        <f t="shared" si="25"/>
        <v>5.4159125946779275E-2</v>
      </c>
      <c r="G307" s="11">
        <f t="shared" si="26"/>
        <v>2.0957854406130267</v>
      </c>
      <c r="H307" s="15">
        <f t="shared" si="27"/>
        <v>5.2516621462688713E-2</v>
      </c>
    </row>
    <row r="308" spans="2:8" ht="15" x14ac:dyDescent="0.2">
      <c r="B308" s="5" t="s">
        <v>99</v>
      </c>
      <c r="C308" s="38">
        <v>175</v>
      </c>
      <c r="D308" s="38">
        <v>219</v>
      </c>
      <c r="E308" s="12">
        <f t="shared" si="24"/>
        <v>4.2003696325276629E-3</v>
      </c>
      <c r="F308" s="12">
        <f t="shared" si="25"/>
        <v>3.6698170118640659E-3</v>
      </c>
      <c r="G308" s="11">
        <f t="shared" si="26"/>
        <v>0.25142857142857145</v>
      </c>
      <c r="H308" s="15">
        <f t="shared" si="27"/>
        <v>1.056092936178384E-3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602</v>
      </c>
      <c r="D310" s="38">
        <v>739</v>
      </c>
      <c r="E310" s="12">
        <f t="shared" si="24"/>
        <v>1.4449271535895159E-2</v>
      </c>
      <c r="F310" s="12">
        <f t="shared" si="25"/>
        <v>1.2383537770628058E-2</v>
      </c>
      <c r="G310" s="11">
        <f t="shared" si="26"/>
        <v>0.22757475083056478</v>
      </c>
      <c r="H310" s="15">
        <f t="shared" si="27"/>
        <v>3.288289369464513E-3</v>
      </c>
    </row>
    <row r="311" spans="2:8" ht="15" x14ac:dyDescent="0.2">
      <c r="B311" s="5" t="s">
        <v>102</v>
      </c>
      <c r="C311" s="38">
        <v>242</v>
      </c>
      <c r="D311" s="38">
        <v>354</v>
      </c>
      <c r="E311" s="12">
        <f t="shared" si="24"/>
        <v>5.8085111489811101E-3</v>
      </c>
      <c r="F311" s="12">
        <f t="shared" si="25"/>
        <v>5.9320329780816411E-3</v>
      </c>
      <c r="G311" s="11">
        <f t="shared" si="26"/>
        <v>0.46280991735537191</v>
      </c>
      <c r="H311" s="15">
        <f t="shared" si="27"/>
        <v>2.688236564817704E-3</v>
      </c>
    </row>
    <row r="312" spans="2:8" ht="15" x14ac:dyDescent="0.2">
      <c r="B312" s="5" t="s">
        <v>97</v>
      </c>
      <c r="C312" s="38">
        <v>16</v>
      </c>
      <c r="D312" s="38">
        <v>17</v>
      </c>
      <c r="E312" s="12">
        <f t="shared" si="24"/>
        <v>3.8403379497395769E-4</v>
      </c>
      <c r="F312" s="12">
        <f t="shared" si="25"/>
        <v>2.848716401903613E-4</v>
      </c>
      <c r="G312" s="11">
        <f t="shared" si="26"/>
        <v>6.25E-2</v>
      </c>
      <c r="H312" s="15">
        <f t="shared" si="27"/>
        <v>2.4002112185872356E-5</v>
      </c>
    </row>
    <row r="313" spans="2:8" ht="15" x14ac:dyDescent="0.2">
      <c r="B313" s="5" t="s">
        <v>352</v>
      </c>
      <c r="C313" s="38">
        <v>0</v>
      </c>
      <c r="D313" s="38">
        <v>1</v>
      </c>
      <c r="E313" s="12" t="str">
        <f t="shared" si="24"/>
        <v/>
      </c>
      <c r="F313" s="12">
        <f t="shared" si="25"/>
        <v>1.675715530531537E-5</v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3107</v>
      </c>
      <c r="D314" s="38">
        <v>6274</v>
      </c>
      <c r="E314" s="12">
        <f t="shared" si="24"/>
        <v>7.4574562561505409E-2</v>
      </c>
      <c r="F314" s="12">
        <f t="shared" si="25"/>
        <v>0.10513439238554863</v>
      </c>
      <c r="G314" s="11">
        <f t="shared" si="26"/>
        <v>1.019311232700354</v>
      </c>
      <c r="H314" s="15">
        <f t="shared" si="27"/>
        <v>7.6014689292657742E-2</v>
      </c>
    </row>
    <row r="315" spans="2:8" ht="15" x14ac:dyDescent="0.2">
      <c r="B315" s="5" t="s">
        <v>354</v>
      </c>
      <c r="C315" s="38">
        <v>101</v>
      </c>
      <c r="D315" s="38">
        <v>527</v>
      </c>
      <c r="E315" s="12">
        <f t="shared" si="24"/>
        <v>2.4242133307731078E-3</v>
      </c>
      <c r="F315" s="12">
        <f t="shared" si="25"/>
        <v>8.8310208459012E-3</v>
      </c>
      <c r="G315" s="11">
        <f t="shared" si="26"/>
        <v>4.217821782178218</v>
      </c>
      <c r="H315" s="15">
        <f t="shared" si="27"/>
        <v>1.0224899791181623E-2</v>
      </c>
    </row>
    <row r="316" spans="2:8" ht="15" x14ac:dyDescent="0.2">
      <c r="B316" s="5" t="s">
        <v>101</v>
      </c>
      <c r="C316" s="38">
        <v>12</v>
      </c>
      <c r="D316" s="38">
        <v>5</v>
      </c>
      <c r="E316" s="12">
        <f t="shared" si="24"/>
        <v>2.8802534623046831E-4</v>
      </c>
      <c r="F316" s="12">
        <f t="shared" si="25"/>
        <v>8.3785776526576844E-5</v>
      </c>
      <c r="G316" s="11">
        <f t="shared" si="26"/>
        <v>-0.58333333333333337</v>
      </c>
      <c r="H316" s="15">
        <f t="shared" si="27"/>
        <v>-1.6801478530110653E-4</v>
      </c>
    </row>
    <row r="317" spans="2:8" ht="15" x14ac:dyDescent="0.2">
      <c r="B317" s="5" t="s">
        <v>103</v>
      </c>
      <c r="C317" s="38">
        <v>770</v>
      </c>
      <c r="D317" s="38">
        <v>1400</v>
      </c>
      <c r="E317" s="12">
        <f t="shared" si="24"/>
        <v>1.8481626383121716E-2</v>
      </c>
      <c r="F317" s="12">
        <f t="shared" si="25"/>
        <v>2.3460017427441516E-2</v>
      </c>
      <c r="G317" s="11">
        <f t="shared" si="26"/>
        <v>0.81818181818181823</v>
      </c>
      <c r="H317" s="15">
        <f t="shared" si="27"/>
        <v>1.5121330677099587E-2</v>
      </c>
    </row>
    <row r="318" spans="2:8" ht="15" x14ac:dyDescent="0.2">
      <c r="B318" s="5" t="s">
        <v>355</v>
      </c>
      <c r="C318" s="38">
        <v>1772</v>
      </c>
      <c r="D318" s="38">
        <v>2549</v>
      </c>
      <c r="E318" s="12">
        <f t="shared" si="24"/>
        <v>4.2531742793365815E-2</v>
      </c>
      <c r="F318" s="12">
        <f t="shared" si="25"/>
        <v>4.2713988873248877E-2</v>
      </c>
      <c r="G318" s="11">
        <f t="shared" si="26"/>
        <v>0.43848758465011289</v>
      </c>
      <c r="H318" s="15">
        <f t="shared" si="27"/>
        <v>1.8649641168422822E-2</v>
      </c>
    </row>
    <row r="319" spans="2:8" ht="15" x14ac:dyDescent="0.2">
      <c r="B319" s="5" t="s">
        <v>115</v>
      </c>
      <c r="C319" s="38">
        <v>260</v>
      </c>
      <c r="D319" s="38">
        <v>276</v>
      </c>
      <c r="E319" s="12">
        <f t="shared" si="24"/>
        <v>6.2405491683268132E-3</v>
      </c>
      <c r="F319" s="12">
        <f t="shared" si="25"/>
        <v>4.6249748642670421E-3</v>
      </c>
      <c r="G319" s="11">
        <f t="shared" si="26"/>
        <v>6.1538461538461542E-2</v>
      </c>
      <c r="H319" s="15">
        <f t="shared" si="27"/>
        <v>3.8403379497395774E-4</v>
      </c>
    </row>
    <row r="320" spans="2:8" ht="15" x14ac:dyDescent="0.2">
      <c r="B320" s="5" t="s">
        <v>114</v>
      </c>
      <c r="C320" s="38">
        <v>16</v>
      </c>
      <c r="D320" s="38">
        <v>6</v>
      </c>
      <c r="E320" s="12">
        <f t="shared" si="24"/>
        <v>3.8403379497395769E-4</v>
      </c>
      <c r="F320" s="12">
        <f t="shared" si="25"/>
        <v>1.0054293183189222E-4</v>
      </c>
      <c r="G320" s="11">
        <f t="shared" si="26"/>
        <v>-0.625</v>
      </c>
      <c r="H320" s="15">
        <f t="shared" si="27"/>
        <v>-2.4002112185872356E-4</v>
      </c>
    </row>
    <row r="321" spans="2:8" ht="15" x14ac:dyDescent="0.2">
      <c r="B321" s="5" t="s">
        <v>98</v>
      </c>
      <c r="C321" s="38">
        <v>47</v>
      </c>
      <c r="D321" s="38">
        <v>20</v>
      </c>
      <c r="E321" s="12">
        <f t="shared" si="24"/>
        <v>1.1280992727360007E-3</v>
      </c>
      <c r="F321" s="12">
        <f t="shared" si="25"/>
        <v>3.3514310610630737E-4</v>
      </c>
      <c r="G321" s="11">
        <f t="shared" si="26"/>
        <v>-0.57446808510638303</v>
      </c>
      <c r="H321" s="15">
        <f t="shared" si="27"/>
        <v>-6.4805702901855368E-4</v>
      </c>
    </row>
    <row r="322" spans="2:8" ht="15" x14ac:dyDescent="0.2">
      <c r="B322" s="5" t="s">
        <v>356</v>
      </c>
      <c r="C322" s="38">
        <v>0</v>
      </c>
      <c r="D322" s="38">
        <v>2</v>
      </c>
      <c r="E322" s="12" t="str">
        <f t="shared" si="24"/>
        <v/>
      </c>
      <c r="F322" s="12">
        <f t="shared" si="25"/>
        <v>3.351431061063074E-5</v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5</v>
      </c>
      <c r="D323" s="38">
        <v>7</v>
      </c>
      <c r="E323" s="12">
        <f t="shared" si="24"/>
        <v>1.2001056092936178E-4</v>
      </c>
      <c r="F323" s="12">
        <f t="shared" si="25"/>
        <v>1.1730008713720758E-4</v>
      </c>
      <c r="G323" s="11">
        <f t="shared" si="26"/>
        <v>0.4</v>
      </c>
      <c r="H323" s="15">
        <f t="shared" si="27"/>
        <v>4.8004224371744718E-5</v>
      </c>
    </row>
    <row r="324" spans="2:8" ht="15" x14ac:dyDescent="0.2">
      <c r="B324" s="5" t="s">
        <v>473</v>
      </c>
      <c r="C324" s="38">
        <v>18</v>
      </c>
      <c r="D324" s="38">
        <v>27</v>
      </c>
      <c r="E324" s="12">
        <f t="shared" si="24"/>
        <v>4.3203801934570243E-4</v>
      </c>
      <c r="F324" s="12">
        <f t="shared" si="25"/>
        <v>4.5244319324351496E-4</v>
      </c>
      <c r="G324" s="11">
        <f t="shared" si="26"/>
        <v>0.5</v>
      </c>
      <c r="H324" s="15">
        <f t="shared" si="27"/>
        <v>2.1601900967285122E-4</v>
      </c>
    </row>
    <row r="325" spans="2:8" ht="15" x14ac:dyDescent="0.2">
      <c r="B325" s="5" t="s">
        <v>474</v>
      </c>
      <c r="C325" s="38">
        <v>0</v>
      </c>
      <c r="D325" s="38">
        <v>2</v>
      </c>
      <c r="E325" s="12" t="str">
        <f t="shared" si="24"/>
        <v/>
      </c>
      <c r="F325" s="12">
        <f t="shared" si="25"/>
        <v>3.351431061063074E-5</v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643</v>
      </c>
      <c r="D326" s="38">
        <v>911</v>
      </c>
      <c r="E326" s="12">
        <f t="shared" si="24"/>
        <v>1.5433358135515926E-2</v>
      </c>
      <c r="F326" s="12">
        <f t="shared" si="25"/>
        <v>1.5265768483142301E-2</v>
      </c>
      <c r="G326" s="11">
        <f t="shared" si="26"/>
        <v>0.41679626749611198</v>
      </c>
      <c r="H326" s="15">
        <f t="shared" si="27"/>
        <v>6.4325660658137917E-3</v>
      </c>
    </row>
    <row r="327" spans="2:8" ht="15" x14ac:dyDescent="0.2">
      <c r="B327" s="5" t="s">
        <v>358</v>
      </c>
      <c r="C327" s="38">
        <v>43</v>
      </c>
      <c r="D327" s="38">
        <v>35</v>
      </c>
      <c r="E327" s="12">
        <f t="shared" si="24"/>
        <v>1.0320908239925114E-3</v>
      </c>
      <c r="F327" s="12">
        <f t="shared" si="25"/>
        <v>5.8650043568603792E-4</v>
      </c>
      <c r="G327" s="11">
        <f t="shared" si="26"/>
        <v>-0.18604651162790697</v>
      </c>
      <c r="H327" s="15">
        <f t="shared" si="27"/>
        <v>-1.9201689748697887E-4</v>
      </c>
    </row>
    <row r="328" spans="2:8" ht="15" x14ac:dyDescent="0.2">
      <c r="B328" s="5" t="s">
        <v>116</v>
      </c>
      <c r="C328" s="38">
        <v>10</v>
      </c>
      <c r="D328" s="38">
        <v>23</v>
      </c>
      <c r="E328" s="12">
        <f t="shared" si="24"/>
        <v>2.4002112185872356E-4</v>
      </c>
      <c r="F328" s="12">
        <f t="shared" si="25"/>
        <v>3.8541457202225351E-4</v>
      </c>
      <c r="G328" s="11">
        <f t="shared" si="26"/>
        <v>1.3</v>
      </c>
      <c r="H328" s="15">
        <f t="shared" si="27"/>
        <v>3.1202745841634063E-4</v>
      </c>
    </row>
    <row r="329" spans="2:8" ht="15" x14ac:dyDescent="0.2">
      <c r="B329" s="5" t="s">
        <v>359</v>
      </c>
      <c r="C329" s="38">
        <v>6</v>
      </c>
      <c r="D329" s="38">
        <v>24</v>
      </c>
      <c r="E329" s="12">
        <f t="shared" si="24"/>
        <v>1.4401267311523415E-4</v>
      </c>
      <c r="F329" s="12">
        <f t="shared" si="25"/>
        <v>4.0217172732756888E-4</v>
      </c>
      <c r="G329" s="11">
        <f t="shared" si="26"/>
        <v>3</v>
      </c>
      <c r="H329" s="15">
        <f t="shared" si="27"/>
        <v>4.3203801934570249E-4</v>
      </c>
    </row>
    <row r="330" spans="2:8" ht="15" x14ac:dyDescent="0.2">
      <c r="B330" s="5" t="s">
        <v>360</v>
      </c>
      <c r="C330" s="38">
        <v>358</v>
      </c>
      <c r="D330" s="38">
        <v>248</v>
      </c>
      <c r="E330" s="12">
        <f t="shared" si="24"/>
        <v>8.5927561625423043E-3</v>
      </c>
      <c r="F330" s="12">
        <f t="shared" si="25"/>
        <v>4.1557745157182113E-3</v>
      </c>
      <c r="G330" s="11">
        <f t="shared" si="26"/>
        <v>-0.30726256983240224</v>
      </c>
      <c r="H330" s="15">
        <f t="shared" si="27"/>
        <v>-2.6402323404459594E-3</v>
      </c>
    </row>
    <row r="331" spans="2:8" ht="15" x14ac:dyDescent="0.2">
      <c r="B331" s="5" t="s">
        <v>117</v>
      </c>
      <c r="C331" s="38">
        <v>0</v>
      </c>
      <c r="D331" s="38">
        <v>36</v>
      </c>
      <c r="E331" s="12" t="str">
        <f t="shared" si="24"/>
        <v/>
      </c>
      <c r="F331" s="12">
        <f t="shared" si="25"/>
        <v>6.0325759099135335E-4</v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6126</v>
      </c>
      <c r="D332" s="38">
        <v>9938</v>
      </c>
      <c r="E332" s="12">
        <f t="shared" si="24"/>
        <v>0.14703693925065406</v>
      </c>
      <c r="F332" s="12">
        <f t="shared" si="25"/>
        <v>0.16653260942422415</v>
      </c>
      <c r="G332" s="11">
        <f t="shared" si="26"/>
        <v>0.62226575253019911</v>
      </c>
      <c r="H332" s="15">
        <f t="shared" si="27"/>
        <v>9.1496051652545415E-2</v>
      </c>
    </row>
    <row r="333" spans="2:8" ht="15" x14ac:dyDescent="0.2">
      <c r="B333" s="5" t="s">
        <v>130</v>
      </c>
      <c r="C333" s="38">
        <v>858</v>
      </c>
      <c r="D333" s="38">
        <v>1047</v>
      </c>
      <c r="E333" s="12">
        <f t="shared" si="24"/>
        <v>2.0593812255478482E-2</v>
      </c>
      <c r="F333" s="12">
        <f t="shared" si="25"/>
        <v>1.7544741604665192E-2</v>
      </c>
      <c r="G333" s="11">
        <f t="shared" si="26"/>
        <v>0.22027972027972029</v>
      </c>
      <c r="H333" s="15">
        <f t="shared" si="27"/>
        <v>4.5363992031298758E-3</v>
      </c>
    </row>
    <row r="334" spans="2:8" ht="15" x14ac:dyDescent="0.2">
      <c r="B334" s="5" t="s">
        <v>119</v>
      </c>
      <c r="C334" s="38">
        <v>3438</v>
      </c>
      <c r="D334" s="38">
        <v>9235</v>
      </c>
      <c r="E334" s="12">
        <f t="shared" si="24"/>
        <v>8.2519261695029156E-2</v>
      </c>
      <c r="F334" s="12">
        <f t="shared" si="25"/>
        <v>0.15475232924458743</v>
      </c>
      <c r="G334" s="11">
        <f t="shared" si="26"/>
        <v>1.6861547411285631</v>
      </c>
      <c r="H334" s="15">
        <f t="shared" si="27"/>
        <v>0.13914024434150205</v>
      </c>
    </row>
    <row r="335" spans="2:8" ht="15" x14ac:dyDescent="0.2">
      <c r="B335" s="5" t="s">
        <v>128</v>
      </c>
      <c r="C335" s="38">
        <v>803</v>
      </c>
      <c r="D335" s="38">
        <v>933</v>
      </c>
      <c r="E335" s="12">
        <f t="shared" si="24"/>
        <v>1.9273696085255504E-2</v>
      </c>
      <c r="F335" s="12">
        <f t="shared" si="25"/>
        <v>1.563442589985924E-2</v>
      </c>
      <c r="G335" s="11">
        <f t="shared" si="26"/>
        <v>0.16189290161892902</v>
      </c>
      <c r="H335" s="15">
        <f t="shared" si="27"/>
        <v>3.1202745841634066E-3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38</v>
      </c>
      <c r="D337" s="38">
        <v>223</v>
      </c>
      <c r="E337" s="12">
        <f t="shared" si="24"/>
        <v>9.1208026306314951E-4</v>
      </c>
      <c r="F337" s="12">
        <f t="shared" si="25"/>
        <v>3.7368456330853276E-3</v>
      </c>
      <c r="G337" s="11">
        <f t="shared" si="26"/>
        <v>4.8684210526315788</v>
      </c>
      <c r="H337" s="15">
        <f t="shared" si="27"/>
        <v>4.4403907543863856E-3</v>
      </c>
    </row>
    <row r="338" spans="2:8" ht="15" x14ac:dyDescent="0.2">
      <c r="B338" s="5" t="s">
        <v>362</v>
      </c>
      <c r="C338" s="38">
        <v>54</v>
      </c>
      <c r="D338" s="38">
        <v>209</v>
      </c>
      <c r="E338" s="12">
        <f t="shared" si="24"/>
        <v>1.2961140580371074E-3</v>
      </c>
      <c r="F338" s="12">
        <f t="shared" si="25"/>
        <v>3.5022454588109122E-3</v>
      </c>
      <c r="G338" s="11">
        <f t="shared" si="26"/>
        <v>2.8703703703703702</v>
      </c>
      <c r="H338" s="15">
        <f t="shared" si="27"/>
        <v>3.7203273888102152E-3</v>
      </c>
    </row>
    <row r="339" spans="2:8" ht="15" x14ac:dyDescent="0.2">
      <c r="B339" s="5" t="s">
        <v>363</v>
      </c>
      <c r="C339" s="38">
        <v>58</v>
      </c>
      <c r="D339" s="38">
        <v>61</v>
      </c>
      <c r="E339" s="12">
        <f t="shared" si="24"/>
        <v>1.3921225067805966E-3</v>
      </c>
      <c r="F339" s="12">
        <f t="shared" si="25"/>
        <v>1.0221864736242375E-3</v>
      </c>
      <c r="G339" s="11">
        <f t="shared" si="26"/>
        <v>5.1724137931034482E-2</v>
      </c>
      <c r="H339" s="15">
        <f t="shared" si="27"/>
        <v>7.2006336557617063E-5</v>
      </c>
    </row>
    <row r="340" spans="2:8" ht="15" x14ac:dyDescent="0.2">
      <c r="B340" s="5" t="s">
        <v>364</v>
      </c>
      <c r="C340" s="38">
        <v>9</v>
      </c>
      <c r="D340" s="38">
        <v>9</v>
      </c>
      <c r="E340" s="12">
        <f t="shared" si="24"/>
        <v>2.1601900967285122E-4</v>
      </c>
      <c r="F340" s="12">
        <f t="shared" si="25"/>
        <v>1.5081439774783834E-4</v>
      </c>
      <c r="G340" s="11">
        <f t="shared" si="26"/>
        <v>0</v>
      </c>
      <c r="H340" s="15">
        <f t="shared" si="27"/>
        <v>0</v>
      </c>
    </row>
    <row r="341" spans="2:8" ht="15" x14ac:dyDescent="0.2">
      <c r="B341" s="5" t="s">
        <v>118</v>
      </c>
      <c r="C341" s="38">
        <v>57</v>
      </c>
      <c r="D341" s="38">
        <v>60</v>
      </c>
      <c r="E341" s="12">
        <f t="shared" si="24"/>
        <v>1.3681203945947243E-3</v>
      </c>
      <c r="F341" s="12">
        <f t="shared" si="25"/>
        <v>1.0054293183189222E-3</v>
      </c>
      <c r="G341" s="11">
        <f t="shared" si="26"/>
        <v>5.2631578947368418E-2</v>
      </c>
      <c r="H341" s="15">
        <f t="shared" si="27"/>
        <v>7.2006336557617063E-5</v>
      </c>
    </row>
    <row r="342" spans="2:8" ht="15" x14ac:dyDescent="0.2">
      <c r="B342" s="5" t="s">
        <v>365</v>
      </c>
      <c r="C342" s="38">
        <v>13</v>
      </c>
      <c r="D342" s="38">
        <v>17</v>
      </c>
      <c r="E342" s="12">
        <f t="shared" si="24"/>
        <v>3.1202745841634063E-4</v>
      </c>
      <c r="F342" s="12">
        <f t="shared" si="25"/>
        <v>2.848716401903613E-4</v>
      </c>
      <c r="G342" s="11">
        <f t="shared" si="26"/>
        <v>0.30769230769230771</v>
      </c>
      <c r="H342" s="15">
        <f t="shared" si="27"/>
        <v>9.6008448743489422E-5</v>
      </c>
    </row>
    <row r="343" spans="2:8" ht="15" x14ac:dyDescent="0.2">
      <c r="B343" s="5" t="s">
        <v>129</v>
      </c>
      <c r="C343" s="38">
        <v>93</v>
      </c>
      <c r="D343" s="38">
        <v>114</v>
      </c>
      <c r="E343" s="12">
        <f t="shared" si="24"/>
        <v>2.2321964332861293E-3</v>
      </c>
      <c r="F343" s="12">
        <f t="shared" si="25"/>
        <v>1.9103157048059522E-3</v>
      </c>
      <c r="G343" s="11">
        <f t="shared" si="26"/>
        <v>0.22580645161290322</v>
      </c>
      <c r="H343" s="15">
        <f t="shared" si="27"/>
        <v>5.0404435590331955E-4</v>
      </c>
    </row>
    <row r="344" spans="2:8" ht="15" x14ac:dyDescent="0.2">
      <c r="B344" s="5" t="s">
        <v>131</v>
      </c>
      <c r="C344" s="38">
        <v>382</v>
      </c>
      <c r="D344" s="38">
        <v>198</v>
      </c>
      <c r="E344" s="12">
        <f t="shared" si="24"/>
        <v>9.1688068550032399E-3</v>
      </c>
      <c r="F344" s="12">
        <f t="shared" si="25"/>
        <v>3.317916750452443E-3</v>
      </c>
      <c r="G344" s="11">
        <f t="shared" si="26"/>
        <v>-0.48167539267015708</v>
      </c>
      <c r="H344" s="15">
        <f t="shared" si="27"/>
        <v>-4.4163886422005135E-3</v>
      </c>
    </row>
    <row r="345" spans="2:8" ht="15" x14ac:dyDescent="0.2">
      <c r="B345" s="5" t="s">
        <v>366</v>
      </c>
      <c r="C345" s="38">
        <v>1253</v>
      </c>
      <c r="D345" s="38">
        <v>1780</v>
      </c>
      <c r="E345" s="12">
        <f t="shared" si="24"/>
        <v>3.0074646568898064E-2</v>
      </c>
      <c r="F345" s="12">
        <f t="shared" si="25"/>
        <v>2.9827736443461358E-2</v>
      </c>
      <c r="G345" s="11">
        <f t="shared" si="26"/>
        <v>0.4205905826017558</v>
      </c>
      <c r="H345" s="15">
        <f t="shared" si="27"/>
        <v>1.2649113121954733E-2</v>
      </c>
    </row>
    <row r="346" spans="2:8" ht="15" x14ac:dyDescent="0.2">
      <c r="B346" s="5" t="s">
        <v>122</v>
      </c>
      <c r="C346" s="38">
        <v>95</v>
      </c>
      <c r="D346" s="38">
        <v>98</v>
      </c>
      <c r="E346" s="12">
        <f t="shared" si="24"/>
        <v>2.2802006576578739E-3</v>
      </c>
      <c r="F346" s="12">
        <f t="shared" si="25"/>
        <v>1.6422012199209062E-3</v>
      </c>
      <c r="G346" s="11">
        <f t="shared" si="26"/>
        <v>3.1578947368421054E-2</v>
      </c>
      <c r="H346" s="15">
        <f t="shared" si="27"/>
        <v>7.2006336557617077E-5</v>
      </c>
    </row>
    <row r="347" spans="2:8" ht="15" x14ac:dyDescent="0.2">
      <c r="B347" s="5" t="s">
        <v>121</v>
      </c>
      <c r="C347" s="38">
        <v>501</v>
      </c>
      <c r="D347" s="38">
        <v>474</v>
      </c>
      <c r="E347" s="12">
        <f t="shared" si="24"/>
        <v>1.2025058205122051E-2</v>
      </c>
      <c r="F347" s="12">
        <f t="shared" si="25"/>
        <v>7.9428916147194859E-3</v>
      </c>
      <c r="G347" s="11">
        <f t="shared" si="26"/>
        <v>-5.3892215568862277E-2</v>
      </c>
      <c r="H347" s="15">
        <f t="shared" si="27"/>
        <v>-6.4805702901855368E-4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2</v>
      </c>
      <c r="D349" s="38">
        <v>3</v>
      </c>
      <c r="E349" s="12">
        <f t="shared" si="24"/>
        <v>4.8004224371744711E-5</v>
      </c>
      <c r="F349" s="12">
        <f t="shared" si="25"/>
        <v>5.027146591594611E-5</v>
      </c>
      <c r="G349" s="11">
        <f t="shared" si="26"/>
        <v>0.5</v>
      </c>
      <c r="H349" s="15">
        <f t="shared" si="27"/>
        <v>2.4002112185872356E-5</v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1</v>
      </c>
      <c r="E351" s="12" t="str">
        <f t="shared" si="24"/>
        <v/>
      </c>
      <c r="F351" s="12">
        <f t="shared" si="25"/>
        <v>1.675715530531537E-5</v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3497</v>
      </c>
      <c r="D354" s="38">
        <v>1660</v>
      </c>
      <c r="E354" s="12">
        <f t="shared" si="24"/>
        <v>8.3935386313995636E-2</v>
      </c>
      <c r="F354" s="12">
        <f t="shared" si="25"/>
        <v>2.7816877806823515E-2</v>
      </c>
      <c r="G354" s="11">
        <f t="shared" si="26"/>
        <v>-0.52530740634829853</v>
      </c>
      <c r="H354" s="15">
        <f t="shared" si="27"/>
        <v>-4.4091880085447524E-2</v>
      </c>
    </row>
    <row r="355" spans="2:8" ht="15" x14ac:dyDescent="0.2">
      <c r="B355" s="5" t="s">
        <v>126</v>
      </c>
      <c r="C355" s="38">
        <v>0</v>
      </c>
      <c r="D355" s="38">
        <v>2</v>
      </c>
      <c r="E355" s="12" t="str">
        <f t="shared" si="24"/>
        <v/>
      </c>
      <c r="F355" s="12">
        <f t="shared" si="25"/>
        <v>3.351431061063074E-5</v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1</v>
      </c>
      <c r="D356" s="38">
        <v>3</v>
      </c>
      <c r="E356" s="12">
        <f t="shared" si="24"/>
        <v>2.4002112185872356E-5</v>
      </c>
      <c r="F356" s="12">
        <f t="shared" si="25"/>
        <v>5.027146591594611E-5</v>
      </c>
      <c r="G356" s="11">
        <f t="shared" si="26"/>
        <v>2</v>
      </c>
      <c r="H356" s="15">
        <f t="shared" si="27"/>
        <v>4.8004224371744711E-5</v>
      </c>
    </row>
    <row r="357" spans="2:8" ht="15" x14ac:dyDescent="0.2">
      <c r="B357" s="5" t="s">
        <v>372</v>
      </c>
      <c r="C357" s="38">
        <v>136</v>
      </c>
      <c r="D357" s="38">
        <v>28</v>
      </c>
      <c r="E357" s="12">
        <f t="shared" si="24"/>
        <v>3.2642872572786405E-3</v>
      </c>
      <c r="F357" s="12">
        <f t="shared" si="25"/>
        <v>4.6920034854883034E-4</v>
      </c>
      <c r="G357" s="11">
        <f t="shared" si="26"/>
        <v>-0.79411764705882348</v>
      </c>
      <c r="H357" s="15">
        <f t="shared" si="27"/>
        <v>-2.5922281160742143E-3</v>
      </c>
    </row>
    <row r="358" spans="2:8" ht="15" x14ac:dyDescent="0.2">
      <c r="B358" s="5" t="s">
        <v>127</v>
      </c>
      <c r="C358" s="38">
        <v>475</v>
      </c>
      <c r="D358" s="38">
        <v>395</v>
      </c>
      <c r="E358" s="12">
        <f t="shared" si="24"/>
        <v>1.140100328828937E-2</v>
      </c>
      <c r="F358" s="12">
        <f t="shared" si="25"/>
        <v>6.6190763455995713E-3</v>
      </c>
      <c r="G358" s="11">
        <f t="shared" si="26"/>
        <v>-0.16842105263157894</v>
      </c>
      <c r="H358" s="15">
        <f t="shared" si="27"/>
        <v>-1.9201689748697885E-3</v>
      </c>
    </row>
    <row r="359" spans="2:8" ht="15" x14ac:dyDescent="0.2">
      <c r="B359" s="5" t="s">
        <v>123</v>
      </c>
      <c r="C359" s="38">
        <v>20</v>
      </c>
      <c r="D359" s="38">
        <v>83</v>
      </c>
      <c r="E359" s="12">
        <f t="shared" si="24"/>
        <v>4.8004224371744713E-4</v>
      </c>
      <c r="F359" s="12">
        <f t="shared" si="25"/>
        <v>1.3908438903411757E-3</v>
      </c>
      <c r="G359" s="11">
        <f t="shared" si="26"/>
        <v>3.15</v>
      </c>
      <c r="H359" s="15">
        <f t="shared" si="27"/>
        <v>1.5121330677099584E-3</v>
      </c>
    </row>
    <row r="360" spans="2:8" ht="15" x14ac:dyDescent="0.2">
      <c r="B360" s="5" t="s">
        <v>373</v>
      </c>
      <c r="C360" s="38">
        <v>0</v>
      </c>
      <c r="D360" s="38">
        <v>1</v>
      </c>
      <c r="E360" s="12" t="str">
        <f t="shared" ref="E360:E423" si="28">+IF(C360=0,"",C360/C$294)</f>
        <v/>
      </c>
      <c r="F360" s="12">
        <f t="shared" ref="F360:F423" si="29">+IF(D360=0,"",D360/D$294)</f>
        <v>1.675715530531537E-5</v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1</v>
      </c>
      <c r="E362" s="12" t="str">
        <f t="shared" si="28"/>
        <v/>
      </c>
      <c r="F362" s="12">
        <f t="shared" si="29"/>
        <v>1.675715530531537E-5</v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17</v>
      </c>
      <c r="D363" s="38">
        <v>189</v>
      </c>
      <c r="E363" s="12">
        <f t="shared" si="28"/>
        <v>4.0803590715983006E-4</v>
      </c>
      <c r="F363" s="12">
        <f t="shared" si="29"/>
        <v>3.1671023527046049E-3</v>
      </c>
      <c r="G363" s="11">
        <f t="shared" si="30"/>
        <v>10.117647058823529</v>
      </c>
      <c r="H363" s="15">
        <f t="shared" si="31"/>
        <v>4.1283632959700448E-3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2</v>
      </c>
      <c r="D365" s="38">
        <v>3</v>
      </c>
      <c r="E365" s="12">
        <f t="shared" si="28"/>
        <v>4.8004224371744711E-5</v>
      </c>
      <c r="F365" s="12">
        <f t="shared" si="29"/>
        <v>5.027146591594611E-5</v>
      </c>
      <c r="G365" s="11">
        <f t="shared" si="30"/>
        <v>0.5</v>
      </c>
      <c r="H365" s="15">
        <f t="shared" si="31"/>
        <v>2.4002112185872356E-5</v>
      </c>
    </row>
    <row r="366" spans="2:8" ht="15" x14ac:dyDescent="0.2">
      <c r="B366" s="5" t="s">
        <v>475</v>
      </c>
      <c r="C366" s="38">
        <v>2</v>
      </c>
      <c r="D366" s="38">
        <v>0</v>
      </c>
      <c r="E366" s="12">
        <f t="shared" si="28"/>
        <v>4.8004224371744711E-5</v>
      </c>
      <c r="F366" s="12" t="str">
        <f t="shared" si="29"/>
        <v/>
      </c>
      <c r="G366" s="11" t="str">
        <f t="shared" si="30"/>
        <v>0</v>
      </c>
      <c r="H366" s="15">
        <f t="shared" si="31"/>
        <v>0</v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32</v>
      </c>
      <c r="E368" s="12" t="str">
        <f t="shared" si="28"/>
        <v/>
      </c>
      <c r="F368" s="12">
        <f t="shared" si="29"/>
        <v>5.3622896977009184E-4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12</v>
      </c>
      <c r="D369" s="38">
        <v>79</v>
      </c>
      <c r="E369" s="12">
        <f t="shared" si="28"/>
        <v>2.8802534623046831E-4</v>
      </c>
      <c r="F369" s="12">
        <f t="shared" si="29"/>
        <v>1.3238152691199142E-3</v>
      </c>
      <c r="G369" s="11">
        <f t="shared" si="30"/>
        <v>5.583333333333333</v>
      </c>
      <c r="H369" s="15">
        <f t="shared" si="31"/>
        <v>1.6081415164534479E-3</v>
      </c>
    </row>
    <row r="370" spans="2:8" ht="15" x14ac:dyDescent="0.2">
      <c r="B370" s="5" t="s">
        <v>135</v>
      </c>
      <c r="C370" s="38">
        <v>6</v>
      </c>
      <c r="D370" s="38">
        <v>0</v>
      </c>
      <c r="E370" s="12">
        <f t="shared" si="28"/>
        <v>1.4401267311523415E-4</v>
      </c>
      <c r="F370" s="12" t="str">
        <f t="shared" si="29"/>
        <v/>
      </c>
      <c r="G370" s="11" t="str">
        <f t="shared" si="30"/>
        <v>0</v>
      </c>
      <c r="H370" s="15">
        <f t="shared" si="31"/>
        <v>0</v>
      </c>
    </row>
    <row r="371" spans="2:8" ht="15" x14ac:dyDescent="0.2">
      <c r="B371" s="5" t="s">
        <v>136</v>
      </c>
      <c r="C371" s="38">
        <v>2</v>
      </c>
      <c r="D371" s="38">
        <v>0</v>
      </c>
      <c r="E371" s="12">
        <f t="shared" si="28"/>
        <v>4.8004224371744711E-5</v>
      </c>
      <c r="F371" s="12" t="str">
        <f t="shared" si="29"/>
        <v/>
      </c>
      <c r="G371" s="11" t="str">
        <f t="shared" si="30"/>
        <v>0</v>
      </c>
      <c r="H371" s="15">
        <f t="shared" si="31"/>
        <v>0</v>
      </c>
    </row>
    <row r="372" spans="2:8" ht="15" x14ac:dyDescent="0.2">
      <c r="B372" s="5" t="s">
        <v>137</v>
      </c>
      <c r="C372" s="38">
        <v>2</v>
      </c>
      <c r="D372" s="38">
        <v>19</v>
      </c>
      <c r="E372" s="12">
        <f t="shared" si="28"/>
        <v>4.8004224371744711E-5</v>
      </c>
      <c r="F372" s="12">
        <f t="shared" si="29"/>
        <v>3.18385950800992E-4</v>
      </c>
      <c r="G372" s="11">
        <f t="shared" si="30"/>
        <v>8.5</v>
      </c>
      <c r="H372" s="15">
        <f t="shared" si="31"/>
        <v>4.0803590715983006E-4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18</v>
      </c>
      <c r="D375" s="38">
        <v>33</v>
      </c>
      <c r="E375" s="12">
        <f t="shared" si="28"/>
        <v>4.3203801934570243E-4</v>
      </c>
      <c r="F375" s="12">
        <f t="shared" si="29"/>
        <v>5.5298612507540717E-4</v>
      </c>
      <c r="G375" s="11">
        <f t="shared" si="30"/>
        <v>0.83333333333333337</v>
      </c>
      <c r="H375" s="15">
        <f t="shared" si="31"/>
        <v>3.6003168278808537E-4</v>
      </c>
    </row>
    <row r="376" spans="2:8" ht="15" x14ac:dyDescent="0.2">
      <c r="B376" s="5" t="s">
        <v>141</v>
      </c>
      <c r="C376" s="38">
        <v>6</v>
      </c>
      <c r="D376" s="38">
        <v>24</v>
      </c>
      <c r="E376" s="12">
        <f t="shared" si="28"/>
        <v>1.4401267311523415E-4</v>
      </c>
      <c r="F376" s="12">
        <f t="shared" si="29"/>
        <v>4.0217172732756888E-4</v>
      </c>
      <c r="G376" s="11">
        <f t="shared" si="30"/>
        <v>3</v>
      </c>
      <c r="H376" s="15">
        <f t="shared" si="31"/>
        <v>4.3203801934570249E-4</v>
      </c>
    </row>
    <row r="377" spans="2:8" ht="15" x14ac:dyDescent="0.2">
      <c r="B377" s="5" t="s">
        <v>150</v>
      </c>
      <c r="C377" s="38">
        <v>119</v>
      </c>
      <c r="D377" s="38">
        <v>271</v>
      </c>
      <c r="E377" s="12">
        <f t="shared" si="28"/>
        <v>2.8562513501188104E-3</v>
      </c>
      <c r="F377" s="12">
        <f t="shared" si="29"/>
        <v>4.5411890877404652E-3</v>
      </c>
      <c r="G377" s="11">
        <f t="shared" si="30"/>
        <v>1.2773109243697478</v>
      </c>
      <c r="H377" s="15">
        <f t="shared" si="31"/>
        <v>3.648321052252598E-3</v>
      </c>
    </row>
    <row r="378" spans="2:8" ht="15" x14ac:dyDescent="0.2">
      <c r="B378" s="5" t="s">
        <v>149</v>
      </c>
      <c r="C378" s="38">
        <v>296</v>
      </c>
      <c r="D378" s="38">
        <v>589</v>
      </c>
      <c r="E378" s="12">
        <f t="shared" si="28"/>
        <v>7.1046252070182175E-3</v>
      </c>
      <c r="F378" s="12">
        <f t="shared" si="29"/>
        <v>9.869964474830753E-3</v>
      </c>
      <c r="G378" s="11">
        <f t="shared" si="30"/>
        <v>0.98986486486486491</v>
      </c>
      <c r="H378" s="15">
        <f t="shared" si="31"/>
        <v>7.0326188704606012E-3</v>
      </c>
    </row>
    <row r="379" spans="2:8" ht="15" x14ac:dyDescent="0.2">
      <c r="B379" s="5" t="s">
        <v>384</v>
      </c>
      <c r="C379" s="38">
        <v>50</v>
      </c>
      <c r="D379" s="38">
        <v>106</v>
      </c>
      <c r="E379" s="12">
        <f t="shared" si="28"/>
        <v>1.2001056092936179E-3</v>
      </c>
      <c r="F379" s="12">
        <f t="shared" si="29"/>
        <v>1.7762584623634292E-3</v>
      </c>
      <c r="G379" s="11">
        <f t="shared" si="30"/>
        <v>1.1200000000000001</v>
      </c>
      <c r="H379" s="15">
        <f t="shared" si="31"/>
        <v>1.3441182824088522E-3</v>
      </c>
    </row>
    <row r="380" spans="2:8" ht="15" x14ac:dyDescent="0.2">
      <c r="B380" s="5" t="s">
        <v>385</v>
      </c>
      <c r="C380" s="38">
        <v>134</v>
      </c>
      <c r="D380" s="38">
        <v>361</v>
      </c>
      <c r="E380" s="12">
        <f t="shared" si="28"/>
        <v>3.2162830329068959E-3</v>
      </c>
      <c r="F380" s="12">
        <f t="shared" si="29"/>
        <v>6.0493330652188482E-3</v>
      </c>
      <c r="G380" s="11">
        <f t="shared" si="30"/>
        <v>1.6940298507462686</v>
      </c>
      <c r="H380" s="15">
        <f t="shared" si="31"/>
        <v>5.4484794661930252E-3</v>
      </c>
    </row>
    <row r="381" spans="2:8" ht="30" x14ac:dyDescent="0.2">
      <c r="B381" s="5" t="s">
        <v>386</v>
      </c>
      <c r="C381" s="38">
        <v>42</v>
      </c>
      <c r="D381" s="38">
        <v>33</v>
      </c>
      <c r="E381" s="12">
        <f t="shared" si="28"/>
        <v>1.0080887118066389E-3</v>
      </c>
      <c r="F381" s="12">
        <f t="shared" si="29"/>
        <v>5.5298612507540717E-4</v>
      </c>
      <c r="G381" s="11">
        <f t="shared" si="30"/>
        <v>-0.21428571428571427</v>
      </c>
      <c r="H381" s="15">
        <f t="shared" si="31"/>
        <v>-2.1601900967285119E-4</v>
      </c>
    </row>
    <row r="382" spans="2:8" ht="15" x14ac:dyDescent="0.2">
      <c r="B382" s="5" t="s">
        <v>387</v>
      </c>
      <c r="C382" s="38">
        <v>121</v>
      </c>
      <c r="D382" s="38">
        <v>207</v>
      </c>
      <c r="E382" s="12">
        <f t="shared" si="28"/>
        <v>2.9042555744905551E-3</v>
      </c>
      <c r="F382" s="12">
        <f t="shared" si="29"/>
        <v>3.4687311482002815E-3</v>
      </c>
      <c r="G382" s="11">
        <f t="shared" si="30"/>
        <v>0.71074380165289253</v>
      </c>
      <c r="H382" s="15">
        <f t="shared" si="31"/>
        <v>2.0641816479850224E-3</v>
      </c>
    </row>
    <row r="383" spans="2:8" ht="15" x14ac:dyDescent="0.2">
      <c r="B383" s="5" t="s">
        <v>145</v>
      </c>
      <c r="C383" s="38">
        <v>239</v>
      </c>
      <c r="D383" s="38">
        <v>79</v>
      </c>
      <c r="E383" s="12">
        <f t="shared" si="28"/>
        <v>5.736504812423493E-3</v>
      </c>
      <c r="F383" s="12">
        <f t="shared" si="29"/>
        <v>1.3238152691199142E-3</v>
      </c>
      <c r="G383" s="11">
        <f t="shared" si="30"/>
        <v>-0.66945606694560666</v>
      </c>
      <c r="H383" s="15">
        <f t="shared" si="31"/>
        <v>-3.8403379497395766E-3</v>
      </c>
    </row>
    <row r="384" spans="2:8" ht="15" x14ac:dyDescent="0.2">
      <c r="B384" s="5" t="s">
        <v>388</v>
      </c>
      <c r="C384" s="38">
        <v>8</v>
      </c>
      <c r="D384" s="38">
        <v>8</v>
      </c>
      <c r="E384" s="12">
        <f t="shared" si="28"/>
        <v>1.9201689748697884E-4</v>
      </c>
      <c r="F384" s="12">
        <f t="shared" si="29"/>
        <v>1.3405724244252296E-4</v>
      </c>
      <c r="G384" s="11">
        <f t="shared" si="30"/>
        <v>0</v>
      </c>
      <c r="H384" s="15">
        <f t="shared" si="31"/>
        <v>0</v>
      </c>
    </row>
    <row r="385" spans="2:8" ht="15" x14ac:dyDescent="0.2">
      <c r="B385" s="5" t="s">
        <v>146</v>
      </c>
      <c r="C385" s="38">
        <v>116</v>
      </c>
      <c r="D385" s="38">
        <v>479</v>
      </c>
      <c r="E385" s="12">
        <f t="shared" si="28"/>
        <v>2.7842450135611933E-3</v>
      </c>
      <c r="F385" s="12">
        <f t="shared" si="29"/>
        <v>8.0266773912460627E-3</v>
      </c>
      <c r="G385" s="11">
        <f t="shared" si="30"/>
        <v>3.1293103448275863</v>
      </c>
      <c r="H385" s="15">
        <f t="shared" si="31"/>
        <v>8.7127667234716648E-3</v>
      </c>
    </row>
    <row r="386" spans="2:8" ht="15" x14ac:dyDescent="0.2">
      <c r="B386" s="5" t="s">
        <v>530</v>
      </c>
      <c r="C386" s="38">
        <v>8</v>
      </c>
      <c r="D386" s="38">
        <v>17</v>
      </c>
      <c r="E386" s="12">
        <f t="shared" si="28"/>
        <v>1.9201689748697884E-4</v>
      </c>
      <c r="F386" s="12">
        <f t="shared" si="29"/>
        <v>2.848716401903613E-4</v>
      </c>
      <c r="G386" s="11">
        <f t="shared" si="30"/>
        <v>1.125</v>
      </c>
      <c r="H386" s="15">
        <f t="shared" si="31"/>
        <v>2.1601900967285119E-4</v>
      </c>
    </row>
    <row r="387" spans="2:8" ht="15" x14ac:dyDescent="0.2">
      <c r="B387" s="5" t="s">
        <v>144</v>
      </c>
      <c r="C387" s="38">
        <v>408</v>
      </c>
      <c r="D387" s="38">
        <v>368</v>
      </c>
      <c r="E387" s="12">
        <f t="shared" si="28"/>
        <v>9.7928617718359215E-3</v>
      </c>
      <c r="F387" s="12">
        <f t="shared" si="29"/>
        <v>6.1666331523560561E-3</v>
      </c>
      <c r="G387" s="11">
        <f t="shared" si="30"/>
        <v>-9.8039215686274508E-2</v>
      </c>
      <c r="H387" s="15">
        <f t="shared" si="31"/>
        <v>-9.6008448743489425E-4</v>
      </c>
    </row>
    <row r="388" spans="2:8" ht="15" x14ac:dyDescent="0.2">
      <c r="B388" s="5" t="s">
        <v>389</v>
      </c>
      <c r="C388" s="38">
        <v>61</v>
      </c>
      <c r="D388" s="38">
        <v>68</v>
      </c>
      <c r="E388" s="12">
        <f t="shared" si="28"/>
        <v>1.4641288433382138E-3</v>
      </c>
      <c r="F388" s="12">
        <f t="shared" si="29"/>
        <v>1.1394865607614452E-3</v>
      </c>
      <c r="G388" s="11">
        <f t="shared" si="30"/>
        <v>0.11475409836065574</v>
      </c>
      <c r="H388" s="15">
        <f t="shared" si="31"/>
        <v>1.680147853011065E-4</v>
      </c>
    </row>
    <row r="389" spans="2:8" ht="15" x14ac:dyDescent="0.2">
      <c r="B389" s="5" t="s">
        <v>143</v>
      </c>
      <c r="C389" s="38">
        <v>86</v>
      </c>
      <c r="D389" s="38">
        <v>65</v>
      </c>
      <c r="E389" s="12">
        <f t="shared" si="28"/>
        <v>2.0641816479850228E-3</v>
      </c>
      <c r="F389" s="12">
        <f t="shared" si="29"/>
        <v>1.089215094845499E-3</v>
      </c>
      <c r="G389" s="11">
        <f t="shared" si="30"/>
        <v>-0.2441860465116279</v>
      </c>
      <c r="H389" s="15">
        <f t="shared" si="31"/>
        <v>-5.0404435590331955E-4</v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256</v>
      </c>
      <c r="D391" s="38">
        <v>182</v>
      </c>
      <c r="E391" s="12">
        <f t="shared" si="28"/>
        <v>6.144540719583323E-3</v>
      </c>
      <c r="F391" s="12">
        <f t="shared" si="29"/>
        <v>3.0498022655673974E-3</v>
      </c>
      <c r="G391" s="11">
        <f t="shared" si="30"/>
        <v>-0.2890625</v>
      </c>
      <c r="H391" s="15">
        <f t="shared" si="31"/>
        <v>-1.7761563017545544E-3</v>
      </c>
    </row>
    <row r="392" spans="2:8" ht="15" x14ac:dyDescent="0.2">
      <c r="B392" s="5" t="s">
        <v>140</v>
      </c>
      <c r="C392" s="38">
        <v>27</v>
      </c>
      <c r="D392" s="38">
        <v>30</v>
      </c>
      <c r="E392" s="12">
        <f t="shared" si="28"/>
        <v>6.4805702901855368E-4</v>
      </c>
      <c r="F392" s="12">
        <f t="shared" si="29"/>
        <v>5.0271465915946109E-4</v>
      </c>
      <c r="G392" s="11">
        <f t="shared" si="30"/>
        <v>0.1111111111111111</v>
      </c>
      <c r="H392" s="15">
        <f t="shared" si="31"/>
        <v>7.2006336557617077E-5</v>
      </c>
    </row>
    <row r="393" spans="2:8" ht="15" x14ac:dyDescent="0.2">
      <c r="B393" s="5" t="s">
        <v>390</v>
      </c>
      <c r="C393" s="38">
        <v>220</v>
      </c>
      <c r="D393" s="38">
        <v>344</v>
      </c>
      <c r="E393" s="12">
        <f t="shared" si="28"/>
        <v>5.2804646808919187E-3</v>
      </c>
      <c r="F393" s="12">
        <f t="shared" si="29"/>
        <v>5.7644614250284875E-3</v>
      </c>
      <c r="G393" s="11">
        <f t="shared" si="30"/>
        <v>0.5636363636363636</v>
      </c>
      <c r="H393" s="15">
        <f t="shared" si="31"/>
        <v>2.9762619110481722E-3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29</v>
      </c>
      <c r="D395" s="38">
        <v>9</v>
      </c>
      <c r="E395" s="12">
        <f t="shared" si="28"/>
        <v>6.9606125339029832E-4</v>
      </c>
      <c r="F395" s="12">
        <f t="shared" si="29"/>
        <v>1.5081439774783834E-4</v>
      </c>
      <c r="G395" s="11">
        <f t="shared" si="30"/>
        <v>-0.68965517241379315</v>
      </c>
      <c r="H395" s="15">
        <f t="shared" si="31"/>
        <v>-4.8004224371744713E-4</v>
      </c>
    </row>
    <row r="396" spans="2:8" ht="15" x14ac:dyDescent="0.2">
      <c r="B396" s="5" t="s">
        <v>151</v>
      </c>
      <c r="C396" s="38">
        <v>1</v>
      </c>
      <c r="D396" s="38">
        <v>14</v>
      </c>
      <c r="E396" s="12">
        <f t="shared" si="28"/>
        <v>2.4002112185872356E-5</v>
      </c>
      <c r="F396" s="12">
        <f t="shared" si="29"/>
        <v>2.3460017427441517E-4</v>
      </c>
      <c r="G396" s="11">
        <f t="shared" si="30"/>
        <v>13</v>
      </c>
      <c r="H396" s="15">
        <f t="shared" si="31"/>
        <v>3.1202745841634063E-4</v>
      </c>
    </row>
    <row r="397" spans="2:8" ht="15" x14ac:dyDescent="0.2">
      <c r="B397" s="5" t="s">
        <v>138</v>
      </c>
      <c r="C397" s="38">
        <v>13</v>
      </c>
      <c r="D397" s="38">
        <v>0</v>
      </c>
      <c r="E397" s="12">
        <f t="shared" si="28"/>
        <v>3.1202745841634063E-4</v>
      </c>
      <c r="F397" s="12" t="str">
        <f t="shared" si="29"/>
        <v/>
      </c>
      <c r="G397" s="11" t="str">
        <f t="shared" si="30"/>
        <v>0</v>
      </c>
      <c r="H397" s="15">
        <f t="shared" si="31"/>
        <v>0</v>
      </c>
    </row>
    <row r="398" spans="2:8" ht="15" x14ac:dyDescent="0.2">
      <c r="B398" s="5" t="s">
        <v>142</v>
      </c>
      <c r="C398" s="38">
        <v>94</v>
      </c>
      <c r="D398" s="38">
        <v>194</v>
      </c>
      <c r="E398" s="12">
        <f t="shared" si="28"/>
        <v>2.2561985454720014E-3</v>
      </c>
      <c r="F398" s="12">
        <f t="shared" si="29"/>
        <v>3.2508881292311817E-3</v>
      </c>
      <c r="G398" s="11">
        <f t="shared" si="30"/>
        <v>1.0638297872340425</v>
      </c>
      <c r="H398" s="15">
        <f t="shared" si="31"/>
        <v>2.4002112185872353E-3</v>
      </c>
    </row>
    <row r="399" spans="2:8" ht="15" x14ac:dyDescent="0.2">
      <c r="B399" s="5" t="s">
        <v>148</v>
      </c>
      <c r="C399" s="38">
        <v>0</v>
      </c>
      <c r="D399" s="38">
        <v>6</v>
      </c>
      <c r="E399" s="12" t="str">
        <f t="shared" si="28"/>
        <v/>
      </c>
      <c r="F399" s="12">
        <f t="shared" si="29"/>
        <v>1.0054293183189222E-4</v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2</v>
      </c>
      <c r="D400" s="38">
        <v>0</v>
      </c>
      <c r="E400" s="12">
        <f t="shared" si="28"/>
        <v>4.8004224371744711E-5</v>
      </c>
      <c r="F400" s="12" t="str">
        <f t="shared" si="29"/>
        <v/>
      </c>
      <c r="G400" s="11" t="str">
        <f t="shared" si="30"/>
        <v>0</v>
      </c>
      <c r="H400" s="15">
        <f t="shared" si="31"/>
        <v>0</v>
      </c>
    </row>
    <row r="401" spans="2:8" ht="15" x14ac:dyDescent="0.2">
      <c r="B401" s="5" t="s">
        <v>392</v>
      </c>
      <c r="C401" s="38">
        <v>349</v>
      </c>
      <c r="D401" s="38">
        <v>318</v>
      </c>
      <c r="E401" s="12">
        <f t="shared" si="28"/>
        <v>8.3767371528694519E-3</v>
      </c>
      <c r="F401" s="12">
        <f t="shared" si="29"/>
        <v>5.3287753870902878E-3</v>
      </c>
      <c r="G401" s="11">
        <f t="shared" si="30"/>
        <v>-8.882521489971347E-2</v>
      </c>
      <c r="H401" s="15">
        <f t="shared" si="31"/>
        <v>-7.4406547776204306E-4</v>
      </c>
    </row>
    <row r="402" spans="2:8" ht="15" x14ac:dyDescent="0.2">
      <c r="B402" s="5" t="s">
        <v>393</v>
      </c>
      <c r="C402" s="38">
        <v>0</v>
      </c>
      <c r="D402" s="38">
        <v>3</v>
      </c>
      <c r="E402" s="12" t="str">
        <f t="shared" si="28"/>
        <v/>
      </c>
      <c r="F402" s="12">
        <f t="shared" si="29"/>
        <v>5.027146591594611E-5</v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53</v>
      </c>
      <c r="D403" s="38">
        <v>61</v>
      </c>
      <c r="E403" s="12">
        <f t="shared" si="28"/>
        <v>1.2721119458512348E-3</v>
      </c>
      <c r="F403" s="12">
        <f t="shared" si="29"/>
        <v>1.0221864736242375E-3</v>
      </c>
      <c r="G403" s="11">
        <f t="shared" si="30"/>
        <v>0.15094339622641509</v>
      </c>
      <c r="H403" s="15">
        <f t="shared" si="31"/>
        <v>1.9201689748697884E-4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57</v>
      </c>
      <c r="D405" s="38">
        <v>117</v>
      </c>
      <c r="E405" s="12">
        <f t="shared" si="28"/>
        <v>1.3681203945947243E-3</v>
      </c>
      <c r="F405" s="12">
        <f t="shared" si="29"/>
        <v>1.9605871707218982E-3</v>
      </c>
      <c r="G405" s="11">
        <f t="shared" si="30"/>
        <v>1.0526315789473684</v>
      </c>
      <c r="H405" s="15">
        <f t="shared" si="31"/>
        <v>1.4401267311523413E-3</v>
      </c>
    </row>
    <row r="406" spans="2:8" ht="15" x14ac:dyDescent="0.2">
      <c r="B406" s="5" t="s">
        <v>397</v>
      </c>
      <c r="C406" s="38">
        <v>306</v>
      </c>
      <c r="D406" s="38">
        <v>217</v>
      </c>
      <c r="E406" s="12">
        <f t="shared" si="28"/>
        <v>7.3446463288769411E-3</v>
      </c>
      <c r="F406" s="12">
        <f t="shared" si="29"/>
        <v>3.6363027012534352E-3</v>
      </c>
      <c r="G406" s="11">
        <f t="shared" si="30"/>
        <v>-0.2908496732026144</v>
      </c>
      <c r="H406" s="15">
        <f t="shared" si="31"/>
        <v>-2.13618798454264E-3</v>
      </c>
    </row>
    <row r="407" spans="2:8" ht="15" x14ac:dyDescent="0.2">
      <c r="B407" s="5" t="s">
        <v>398</v>
      </c>
      <c r="C407" s="38">
        <v>75</v>
      </c>
      <c r="D407" s="38">
        <v>48</v>
      </c>
      <c r="E407" s="12">
        <f t="shared" si="28"/>
        <v>1.8001584139404267E-3</v>
      </c>
      <c r="F407" s="12">
        <f t="shared" si="29"/>
        <v>8.0434345465513776E-4</v>
      </c>
      <c r="G407" s="11">
        <f t="shared" si="30"/>
        <v>-0.36</v>
      </c>
      <c r="H407" s="15">
        <f t="shared" si="31"/>
        <v>-6.4805702901855357E-4</v>
      </c>
    </row>
    <row r="408" spans="2:8" ht="15" x14ac:dyDescent="0.2">
      <c r="B408" s="5" t="s">
        <v>399</v>
      </c>
      <c r="C408" s="38">
        <v>60</v>
      </c>
      <c r="D408" s="38">
        <v>49</v>
      </c>
      <c r="E408" s="12">
        <f t="shared" si="28"/>
        <v>1.4401267311523415E-3</v>
      </c>
      <c r="F408" s="12">
        <f t="shared" si="29"/>
        <v>8.2110060996045309E-4</v>
      </c>
      <c r="G408" s="11">
        <f t="shared" si="30"/>
        <v>-0.18333333333333332</v>
      </c>
      <c r="H408" s="15">
        <f t="shared" si="31"/>
        <v>-2.6402323404459594E-4</v>
      </c>
    </row>
    <row r="409" spans="2:8" ht="15" x14ac:dyDescent="0.2">
      <c r="B409" s="5" t="s">
        <v>139</v>
      </c>
      <c r="C409" s="38">
        <v>44</v>
      </c>
      <c r="D409" s="38">
        <v>28</v>
      </c>
      <c r="E409" s="12">
        <f t="shared" si="28"/>
        <v>1.0560929361783837E-3</v>
      </c>
      <c r="F409" s="12">
        <f t="shared" si="29"/>
        <v>4.6920034854883034E-4</v>
      </c>
      <c r="G409" s="11">
        <f t="shared" si="30"/>
        <v>-0.36363636363636365</v>
      </c>
      <c r="H409" s="15">
        <f t="shared" si="31"/>
        <v>-3.8403379497395774E-4</v>
      </c>
    </row>
    <row r="410" spans="2:8" ht="15" x14ac:dyDescent="0.2">
      <c r="B410" s="5" t="s">
        <v>400</v>
      </c>
      <c r="C410" s="38">
        <v>55</v>
      </c>
      <c r="D410" s="38">
        <v>25</v>
      </c>
      <c r="E410" s="12">
        <f t="shared" si="28"/>
        <v>1.3201161702229797E-3</v>
      </c>
      <c r="F410" s="12">
        <f t="shared" si="29"/>
        <v>4.1892888263288426E-4</v>
      </c>
      <c r="G410" s="11">
        <f t="shared" si="30"/>
        <v>-0.54545454545454541</v>
      </c>
      <c r="H410" s="15">
        <f t="shared" si="31"/>
        <v>-7.2006336557617063E-4</v>
      </c>
    </row>
    <row r="411" spans="2:8" ht="15" x14ac:dyDescent="0.2">
      <c r="B411" s="5" t="s">
        <v>401</v>
      </c>
      <c r="C411" s="38">
        <v>169</v>
      </c>
      <c r="D411" s="38">
        <v>106</v>
      </c>
      <c r="E411" s="12">
        <f t="shared" si="28"/>
        <v>4.0563569594124285E-3</v>
      </c>
      <c r="F411" s="12">
        <f t="shared" si="29"/>
        <v>1.7762584623634292E-3</v>
      </c>
      <c r="G411" s="11">
        <f t="shared" si="30"/>
        <v>-0.37278106508875741</v>
      </c>
      <c r="H411" s="15">
        <f t="shared" si="31"/>
        <v>-1.5121330677099587E-3</v>
      </c>
    </row>
    <row r="412" spans="2:8" ht="15" x14ac:dyDescent="0.2">
      <c r="B412" s="5" t="s">
        <v>402</v>
      </c>
      <c r="C412" s="38">
        <v>190</v>
      </c>
      <c r="D412" s="38">
        <v>54</v>
      </c>
      <c r="E412" s="12">
        <f t="shared" si="28"/>
        <v>4.5604013153157479E-3</v>
      </c>
      <c r="F412" s="12">
        <f t="shared" si="29"/>
        <v>9.0488638648702992E-4</v>
      </c>
      <c r="G412" s="11">
        <f t="shared" si="30"/>
        <v>-0.71578947368421053</v>
      </c>
      <c r="H412" s="15">
        <f t="shared" si="31"/>
        <v>-3.2642872572786405E-3</v>
      </c>
    </row>
    <row r="413" spans="2:8" ht="15" x14ac:dyDescent="0.2">
      <c r="B413" s="5" t="s">
        <v>403</v>
      </c>
      <c r="C413" s="38">
        <v>0</v>
      </c>
      <c r="D413" s="38">
        <v>2</v>
      </c>
      <c r="E413" s="12" t="str">
        <f t="shared" si="28"/>
        <v/>
      </c>
      <c r="F413" s="12">
        <f t="shared" si="29"/>
        <v>3.351431061063074E-5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25</v>
      </c>
      <c r="D414" s="38">
        <v>3</v>
      </c>
      <c r="E414" s="12">
        <f t="shared" si="28"/>
        <v>6.0005280464680893E-4</v>
      </c>
      <c r="F414" s="12">
        <f t="shared" si="29"/>
        <v>5.027146591594611E-5</v>
      </c>
      <c r="G414" s="11">
        <f t="shared" si="30"/>
        <v>-0.88</v>
      </c>
      <c r="H414" s="15">
        <f t="shared" si="31"/>
        <v>-5.2804646808919187E-4</v>
      </c>
    </row>
    <row r="415" spans="2:8" ht="15" x14ac:dyDescent="0.2">
      <c r="B415" s="5" t="s">
        <v>405</v>
      </c>
      <c r="C415" s="38">
        <v>5</v>
      </c>
      <c r="D415" s="38">
        <v>13</v>
      </c>
      <c r="E415" s="12">
        <f t="shared" si="28"/>
        <v>1.2001056092936178E-4</v>
      </c>
      <c r="F415" s="12">
        <f t="shared" si="29"/>
        <v>2.1784301896909982E-4</v>
      </c>
      <c r="G415" s="11">
        <f t="shared" si="30"/>
        <v>1.6</v>
      </c>
      <c r="H415" s="15">
        <f t="shared" si="31"/>
        <v>1.9201689748697887E-4</v>
      </c>
    </row>
    <row r="416" spans="2:8" ht="15" x14ac:dyDescent="0.2">
      <c r="B416" s="5" t="s">
        <v>406</v>
      </c>
      <c r="C416" s="38">
        <v>5</v>
      </c>
      <c r="D416" s="38">
        <v>2</v>
      </c>
      <c r="E416" s="12">
        <f t="shared" si="28"/>
        <v>1.2001056092936178E-4</v>
      </c>
      <c r="F416" s="12">
        <f t="shared" si="29"/>
        <v>3.351431061063074E-5</v>
      </c>
      <c r="G416" s="11">
        <f t="shared" si="30"/>
        <v>-0.6</v>
      </c>
      <c r="H416" s="15">
        <f t="shared" si="31"/>
        <v>-7.2006336557617063E-5</v>
      </c>
    </row>
    <row r="417" spans="2:8" ht="15" x14ac:dyDescent="0.2">
      <c r="B417" s="5" t="s">
        <v>165</v>
      </c>
      <c r="C417" s="38">
        <v>6</v>
      </c>
      <c r="D417" s="38">
        <v>12</v>
      </c>
      <c r="E417" s="12">
        <f t="shared" si="28"/>
        <v>1.4401267311523415E-4</v>
      </c>
      <c r="F417" s="12">
        <f t="shared" si="29"/>
        <v>2.0108586366378444E-4</v>
      </c>
      <c r="G417" s="11">
        <f t="shared" si="30"/>
        <v>1</v>
      </c>
      <c r="H417" s="15">
        <f t="shared" si="31"/>
        <v>1.4401267311523415E-4</v>
      </c>
    </row>
    <row r="418" spans="2:8" ht="15" x14ac:dyDescent="0.2">
      <c r="B418" s="5" t="s">
        <v>166</v>
      </c>
      <c r="C418" s="38">
        <v>2</v>
      </c>
      <c r="D418" s="38">
        <v>1</v>
      </c>
      <c r="E418" s="12">
        <f t="shared" si="28"/>
        <v>4.8004224371744711E-5</v>
      </c>
      <c r="F418" s="12">
        <f t="shared" si="29"/>
        <v>1.675715530531537E-5</v>
      </c>
      <c r="G418" s="11">
        <f t="shared" si="30"/>
        <v>-0.5</v>
      </c>
      <c r="H418" s="15">
        <f t="shared" si="31"/>
        <v>-2.4002112185872356E-5</v>
      </c>
    </row>
    <row r="419" spans="2:8" ht="15" x14ac:dyDescent="0.2">
      <c r="B419" s="5" t="s">
        <v>407</v>
      </c>
      <c r="C419" s="38">
        <v>2</v>
      </c>
      <c r="D419" s="38">
        <v>8</v>
      </c>
      <c r="E419" s="12">
        <f t="shared" si="28"/>
        <v>4.8004224371744711E-5</v>
      </c>
      <c r="F419" s="12">
        <f t="shared" si="29"/>
        <v>1.3405724244252296E-4</v>
      </c>
      <c r="G419" s="11">
        <f t="shared" si="30"/>
        <v>3</v>
      </c>
      <c r="H419" s="15">
        <f t="shared" si="31"/>
        <v>1.4401267311523413E-4</v>
      </c>
    </row>
    <row r="420" spans="2:8" ht="15" x14ac:dyDescent="0.2">
      <c r="B420" s="5" t="s">
        <v>408</v>
      </c>
      <c r="C420" s="38">
        <v>295</v>
      </c>
      <c r="D420" s="38">
        <v>194</v>
      </c>
      <c r="E420" s="12">
        <f t="shared" si="28"/>
        <v>7.0806230948323454E-3</v>
      </c>
      <c r="F420" s="12">
        <f t="shared" si="29"/>
        <v>3.2508881292311817E-3</v>
      </c>
      <c r="G420" s="11">
        <f t="shared" si="30"/>
        <v>-0.34237288135593219</v>
      </c>
      <c r="H420" s="15">
        <f t="shared" si="31"/>
        <v>-2.4242133307731078E-3</v>
      </c>
    </row>
    <row r="421" spans="2:8" ht="30" x14ac:dyDescent="0.2">
      <c r="B421" s="5" t="s">
        <v>409</v>
      </c>
      <c r="C421" s="38">
        <v>111</v>
      </c>
      <c r="D421" s="38">
        <v>66</v>
      </c>
      <c r="E421" s="12">
        <f t="shared" si="28"/>
        <v>2.6642344526318315E-3</v>
      </c>
      <c r="F421" s="12">
        <f t="shared" si="29"/>
        <v>1.1059722501508143E-3</v>
      </c>
      <c r="G421" s="11">
        <f t="shared" si="30"/>
        <v>-0.40540540540540543</v>
      </c>
      <c r="H421" s="15">
        <f t="shared" si="31"/>
        <v>-1.0800950483642561E-3</v>
      </c>
    </row>
    <row r="422" spans="2:8" ht="15" x14ac:dyDescent="0.2">
      <c r="B422" s="5" t="s">
        <v>163</v>
      </c>
      <c r="C422" s="38">
        <v>38</v>
      </c>
      <c r="D422" s="38">
        <v>30</v>
      </c>
      <c r="E422" s="12">
        <f t="shared" si="28"/>
        <v>9.1208026306314951E-4</v>
      </c>
      <c r="F422" s="12">
        <f t="shared" si="29"/>
        <v>5.0271465915946109E-4</v>
      </c>
      <c r="G422" s="11">
        <f t="shared" si="30"/>
        <v>-0.21052631578947367</v>
      </c>
      <c r="H422" s="15">
        <f t="shared" si="31"/>
        <v>-1.9201689748697884E-4</v>
      </c>
    </row>
    <row r="423" spans="2:8" ht="15" x14ac:dyDescent="0.2">
      <c r="B423" s="5" t="s">
        <v>410</v>
      </c>
      <c r="C423" s="38">
        <v>20</v>
      </c>
      <c r="D423" s="38">
        <v>19</v>
      </c>
      <c r="E423" s="12">
        <f t="shared" si="28"/>
        <v>4.8004224371744713E-4</v>
      </c>
      <c r="F423" s="12">
        <f t="shared" si="29"/>
        <v>3.18385950800992E-4</v>
      </c>
      <c r="G423" s="11">
        <f t="shared" si="30"/>
        <v>-0.05</v>
      </c>
      <c r="H423" s="15">
        <f t="shared" si="31"/>
        <v>-2.4002112185872359E-5</v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17</v>
      </c>
      <c r="D426" s="38">
        <v>9</v>
      </c>
      <c r="E426" s="12">
        <f t="shared" si="32"/>
        <v>4.0803590715983006E-4</v>
      </c>
      <c r="F426" s="12">
        <f t="shared" si="33"/>
        <v>1.5081439774783834E-4</v>
      </c>
      <c r="G426" s="11">
        <f t="shared" si="34"/>
        <v>-0.47058823529411764</v>
      </c>
      <c r="H426" s="15">
        <f t="shared" si="35"/>
        <v>-1.9201689748697884E-4</v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10</v>
      </c>
      <c r="D428" s="38">
        <v>3</v>
      </c>
      <c r="E428" s="12">
        <f t="shared" si="32"/>
        <v>2.4002112185872356E-4</v>
      </c>
      <c r="F428" s="12">
        <f t="shared" si="33"/>
        <v>5.027146591594611E-5</v>
      </c>
      <c r="G428" s="11">
        <f t="shared" si="34"/>
        <v>-0.7</v>
      </c>
      <c r="H428" s="15">
        <f t="shared" si="35"/>
        <v>-1.6801478530110647E-4</v>
      </c>
    </row>
    <row r="429" spans="2:8" ht="15" x14ac:dyDescent="0.2">
      <c r="B429" s="5" t="s">
        <v>415</v>
      </c>
      <c r="C429" s="38">
        <v>34</v>
      </c>
      <c r="D429" s="38">
        <v>23</v>
      </c>
      <c r="E429" s="12">
        <f t="shared" si="32"/>
        <v>8.1607181431966012E-4</v>
      </c>
      <c r="F429" s="12">
        <f t="shared" si="33"/>
        <v>3.8541457202225351E-4</v>
      </c>
      <c r="G429" s="11">
        <f t="shared" si="34"/>
        <v>-0.3235294117647059</v>
      </c>
      <c r="H429" s="15">
        <f t="shared" si="35"/>
        <v>-2.6402323404459594E-4</v>
      </c>
    </row>
    <row r="430" spans="2:8" ht="15" x14ac:dyDescent="0.2">
      <c r="B430" s="5" t="s">
        <v>416</v>
      </c>
      <c r="C430" s="38">
        <v>67</v>
      </c>
      <c r="D430" s="38">
        <v>27</v>
      </c>
      <c r="E430" s="12">
        <f t="shared" si="32"/>
        <v>1.6081415164534479E-3</v>
      </c>
      <c r="F430" s="12">
        <f t="shared" si="33"/>
        <v>4.5244319324351496E-4</v>
      </c>
      <c r="G430" s="11">
        <f t="shared" si="34"/>
        <v>-0.59701492537313428</v>
      </c>
      <c r="H430" s="15">
        <f t="shared" si="35"/>
        <v>-9.6008448743489425E-4</v>
      </c>
    </row>
    <row r="431" spans="2:8" ht="15" x14ac:dyDescent="0.2">
      <c r="B431" s="5" t="s">
        <v>169</v>
      </c>
      <c r="C431" s="38">
        <v>13</v>
      </c>
      <c r="D431" s="38">
        <v>65</v>
      </c>
      <c r="E431" s="12">
        <f t="shared" si="32"/>
        <v>3.1202745841634063E-4</v>
      </c>
      <c r="F431" s="12">
        <f t="shared" si="33"/>
        <v>1.089215094845499E-3</v>
      </c>
      <c r="G431" s="11">
        <f t="shared" si="34"/>
        <v>4</v>
      </c>
      <c r="H431" s="15">
        <f t="shared" si="35"/>
        <v>1.2481098336653625E-3</v>
      </c>
    </row>
    <row r="432" spans="2:8" ht="15" x14ac:dyDescent="0.2">
      <c r="B432" s="5" t="s">
        <v>417</v>
      </c>
      <c r="C432" s="38">
        <v>688</v>
      </c>
      <c r="D432" s="38">
        <v>1036</v>
      </c>
      <c r="E432" s="12">
        <f t="shared" si="32"/>
        <v>1.6513453183880183E-2</v>
      </c>
      <c r="F432" s="12">
        <f t="shared" si="33"/>
        <v>1.7360412896306722E-2</v>
      </c>
      <c r="G432" s="11">
        <f t="shared" si="34"/>
        <v>0.5058139534883721</v>
      </c>
      <c r="H432" s="15">
        <f t="shared" si="35"/>
        <v>8.3527350406835815E-3</v>
      </c>
    </row>
    <row r="433" spans="2:8" ht="15" x14ac:dyDescent="0.2">
      <c r="B433" s="5" t="s">
        <v>162</v>
      </c>
      <c r="C433" s="38">
        <v>275</v>
      </c>
      <c r="D433" s="38">
        <v>306</v>
      </c>
      <c r="E433" s="12">
        <f t="shared" si="32"/>
        <v>6.6005808511148982E-3</v>
      </c>
      <c r="F433" s="12">
        <f t="shared" si="33"/>
        <v>5.127689523426503E-3</v>
      </c>
      <c r="G433" s="11">
        <f t="shared" si="34"/>
        <v>0.11272727272727273</v>
      </c>
      <c r="H433" s="15">
        <f t="shared" si="35"/>
        <v>7.4406547776204306E-4</v>
      </c>
    </row>
    <row r="434" spans="2:8" ht="30" x14ac:dyDescent="0.2">
      <c r="B434" s="5" t="s">
        <v>418</v>
      </c>
      <c r="C434" s="38">
        <v>129</v>
      </c>
      <c r="D434" s="38">
        <v>82</v>
      </c>
      <c r="E434" s="12">
        <f t="shared" si="32"/>
        <v>3.0962724719775341E-3</v>
      </c>
      <c r="F434" s="12">
        <f t="shared" si="33"/>
        <v>1.3740867350358604E-3</v>
      </c>
      <c r="G434" s="11">
        <f t="shared" si="34"/>
        <v>-0.36434108527131781</v>
      </c>
      <c r="H434" s="15">
        <f t="shared" si="35"/>
        <v>-1.1280992727360007E-3</v>
      </c>
    </row>
    <row r="435" spans="2:8" ht="15" x14ac:dyDescent="0.2">
      <c r="B435" s="5" t="s">
        <v>164</v>
      </c>
      <c r="C435" s="38">
        <v>12</v>
      </c>
      <c r="D435" s="38">
        <v>41</v>
      </c>
      <c r="E435" s="12">
        <f t="shared" si="32"/>
        <v>2.8802534623046831E-4</v>
      </c>
      <c r="F435" s="12">
        <f t="shared" si="33"/>
        <v>6.8704336751793018E-4</v>
      </c>
      <c r="G435" s="11">
        <f t="shared" si="34"/>
        <v>2.4166666666666665</v>
      </c>
      <c r="H435" s="15">
        <f t="shared" si="35"/>
        <v>6.9606125339029832E-4</v>
      </c>
    </row>
    <row r="436" spans="2:8" ht="30" x14ac:dyDescent="0.2">
      <c r="B436" s="5" t="s">
        <v>419</v>
      </c>
      <c r="C436" s="38">
        <v>4</v>
      </c>
      <c r="D436" s="38">
        <v>22</v>
      </c>
      <c r="E436" s="12">
        <f t="shared" si="32"/>
        <v>9.6008448743489422E-5</v>
      </c>
      <c r="F436" s="12">
        <f t="shared" si="33"/>
        <v>3.6865741671693813E-4</v>
      </c>
      <c r="G436" s="11">
        <f t="shared" si="34"/>
        <v>4.5</v>
      </c>
      <c r="H436" s="15">
        <f t="shared" si="35"/>
        <v>4.3203801934570238E-4</v>
      </c>
    </row>
    <row r="437" spans="2:8" ht="30" x14ac:dyDescent="0.2">
      <c r="B437" s="5" t="s">
        <v>420</v>
      </c>
      <c r="C437" s="38">
        <v>175</v>
      </c>
      <c r="D437" s="38">
        <v>125</v>
      </c>
      <c r="E437" s="12">
        <f t="shared" si="32"/>
        <v>4.2003696325276629E-3</v>
      </c>
      <c r="F437" s="12">
        <f t="shared" si="33"/>
        <v>2.0946444131644212E-3</v>
      </c>
      <c r="G437" s="11">
        <f t="shared" si="34"/>
        <v>-0.2857142857142857</v>
      </c>
      <c r="H437" s="15">
        <f t="shared" si="35"/>
        <v>-1.2001056092936179E-3</v>
      </c>
    </row>
    <row r="438" spans="2:8" ht="15" x14ac:dyDescent="0.2">
      <c r="B438" s="5" t="s">
        <v>155</v>
      </c>
      <c r="C438" s="38">
        <v>37</v>
      </c>
      <c r="D438" s="38">
        <v>33</v>
      </c>
      <c r="E438" s="12">
        <f t="shared" si="32"/>
        <v>8.8807815087727719E-4</v>
      </c>
      <c r="F438" s="12">
        <f t="shared" si="33"/>
        <v>5.5298612507540717E-4</v>
      </c>
      <c r="G438" s="11">
        <f t="shared" si="34"/>
        <v>-0.10810810810810811</v>
      </c>
      <c r="H438" s="15">
        <f t="shared" si="35"/>
        <v>-9.6008448743489436E-5</v>
      </c>
    </row>
    <row r="439" spans="2:8" ht="15" x14ac:dyDescent="0.2">
      <c r="B439" s="5" t="s">
        <v>154</v>
      </c>
      <c r="C439" s="38">
        <v>4</v>
      </c>
      <c r="D439" s="38">
        <v>9</v>
      </c>
      <c r="E439" s="12">
        <f t="shared" si="32"/>
        <v>9.6008448743489422E-5</v>
      </c>
      <c r="F439" s="12">
        <f t="shared" si="33"/>
        <v>1.5081439774783834E-4</v>
      </c>
      <c r="G439" s="11">
        <f t="shared" si="34"/>
        <v>1.25</v>
      </c>
      <c r="H439" s="15">
        <f t="shared" si="35"/>
        <v>1.2001056092936178E-4</v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5</v>
      </c>
      <c r="D441" s="38">
        <v>7</v>
      </c>
      <c r="E441" s="12">
        <f t="shared" si="32"/>
        <v>1.2001056092936178E-4</v>
      </c>
      <c r="F441" s="12">
        <f t="shared" si="33"/>
        <v>1.1730008713720758E-4</v>
      </c>
      <c r="G441" s="11">
        <f t="shared" si="34"/>
        <v>0.4</v>
      </c>
      <c r="H441" s="15">
        <f t="shared" si="35"/>
        <v>4.8004224371744718E-5</v>
      </c>
    </row>
    <row r="442" spans="2:8" ht="15" x14ac:dyDescent="0.2">
      <c r="B442" s="5" t="s">
        <v>422</v>
      </c>
      <c r="C442" s="38">
        <v>173</v>
      </c>
      <c r="D442" s="38">
        <v>179</v>
      </c>
      <c r="E442" s="12">
        <f t="shared" si="32"/>
        <v>4.1523654081559178E-3</v>
      </c>
      <c r="F442" s="12">
        <f t="shared" si="33"/>
        <v>2.9995307996514512E-3</v>
      </c>
      <c r="G442" s="11">
        <f t="shared" si="34"/>
        <v>3.4682080924855488E-2</v>
      </c>
      <c r="H442" s="15">
        <f t="shared" si="35"/>
        <v>1.4401267311523413E-4</v>
      </c>
    </row>
    <row r="443" spans="2:8" ht="15" x14ac:dyDescent="0.2">
      <c r="B443" s="5" t="s">
        <v>423</v>
      </c>
      <c r="C443" s="38">
        <v>21</v>
      </c>
      <c r="D443" s="38">
        <v>21</v>
      </c>
      <c r="E443" s="12">
        <f t="shared" si="32"/>
        <v>5.0404435590331944E-4</v>
      </c>
      <c r="F443" s="12">
        <f t="shared" si="33"/>
        <v>3.5190026141162275E-4</v>
      </c>
      <c r="G443" s="11">
        <f t="shared" si="34"/>
        <v>0</v>
      </c>
      <c r="H443" s="15">
        <f t="shared" si="35"/>
        <v>0</v>
      </c>
    </row>
    <row r="444" spans="2:8" ht="15" x14ac:dyDescent="0.2">
      <c r="B444" s="5" t="s">
        <v>424</v>
      </c>
      <c r="C444" s="38">
        <v>181</v>
      </c>
      <c r="D444" s="38">
        <v>101</v>
      </c>
      <c r="E444" s="12">
        <f t="shared" si="32"/>
        <v>4.3443823056428963E-3</v>
      </c>
      <c r="F444" s="12">
        <f t="shared" si="33"/>
        <v>1.6924726858368524E-3</v>
      </c>
      <c r="G444" s="11">
        <f t="shared" si="34"/>
        <v>-0.44198895027624308</v>
      </c>
      <c r="H444" s="15">
        <f t="shared" si="35"/>
        <v>-1.9201689748697883E-3</v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24</v>
      </c>
      <c r="D446" s="38">
        <v>5</v>
      </c>
      <c r="E446" s="12">
        <f t="shared" si="32"/>
        <v>5.7605069246093662E-4</v>
      </c>
      <c r="F446" s="12">
        <f t="shared" si="33"/>
        <v>8.3785776526576844E-5</v>
      </c>
      <c r="G446" s="11">
        <f t="shared" si="34"/>
        <v>-0.79166666666666663</v>
      </c>
      <c r="H446" s="15">
        <f t="shared" si="35"/>
        <v>-4.5604013153157481E-4</v>
      </c>
    </row>
    <row r="447" spans="2:8" ht="30" x14ac:dyDescent="0.2">
      <c r="B447" s="5" t="s">
        <v>427</v>
      </c>
      <c r="C447" s="38">
        <v>7</v>
      </c>
      <c r="D447" s="38">
        <v>4</v>
      </c>
      <c r="E447" s="12">
        <f t="shared" si="32"/>
        <v>1.680147853011065E-4</v>
      </c>
      <c r="F447" s="12">
        <f t="shared" si="33"/>
        <v>6.702862122126148E-5</v>
      </c>
      <c r="G447" s="11">
        <f t="shared" si="34"/>
        <v>-0.42857142857142855</v>
      </c>
      <c r="H447" s="15">
        <f t="shared" si="35"/>
        <v>-7.2006336557617063E-5</v>
      </c>
    </row>
    <row r="448" spans="2:8" ht="15" x14ac:dyDescent="0.2">
      <c r="B448" s="5" t="s">
        <v>428</v>
      </c>
      <c r="C448" s="38">
        <v>14</v>
      </c>
      <c r="D448" s="38">
        <v>4</v>
      </c>
      <c r="E448" s="12">
        <f t="shared" si="32"/>
        <v>3.36029570602213E-4</v>
      </c>
      <c r="F448" s="12">
        <f t="shared" si="33"/>
        <v>6.702862122126148E-5</v>
      </c>
      <c r="G448" s="11">
        <f t="shared" si="34"/>
        <v>-0.7142857142857143</v>
      </c>
      <c r="H448" s="15">
        <f t="shared" si="35"/>
        <v>-2.4002112185872356E-4</v>
      </c>
    </row>
    <row r="449" spans="2:8" ht="30" x14ac:dyDescent="0.2">
      <c r="B449" s="5" t="s">
        <v>429</v>
      </c>
      <c r="C449" s="38">
        <v>34</v>
      </c>
      <c r="D449" s="38">
        <v>9</v>
      </c>
      <c r="E449" s="12">
        <f t="shared" si="32"/>
        <v>8.1607181431966012E-4</v>
      </c>
      <c r="F449" s="12">
        <f t="shared" si="33"/>
        <v>1.5081439774783834E-4</v>
      </c>
      <c r="G449" s="11">
        <f t="shared" si="34"/>
        <v>-0.73529411764705888</v>
      </c>
      <c r="H449" s="15">
        <f t="shared" si="35"/>
        <v>-6.0005280464680893E-4</v>
      </c>
    </row>
    <row r="450" spans="2:8" ht="15" x14ac:dyDescent="0.2">
      <c r="B450" s="5" t="s">
        <v>430</v>
      </c>
      <c r="C450" s="38">
        <v>1</v>
      </c>
      <c r="D450" s="38">
        <v>3</v>
      </c>
      <c r="E450" s="12">
        <f t="shared" si="32"/>
        <v>2.4002112185872356E-5</v>
      </c>
      <c r="F450" s="12">
        <f t="shared" si="33"/>
        <v>5.027146591594611E-5</v>
      </c>
      <c r="G450" s="11">
        <f t="shared" si="34"/>
        <v>2</v>
      </c>
      <c r="H450" s="15">
        <f t="shared" si="35"/>
        <v>4.8004224371744711E-5</v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1</v>
      </c>
      <c r="E452" s="12" t="str">
        <f t="shared" si="32"/>
        <v/>
      </c>
      <c r="F452" s="12">
        <f t="shared" si="33"/>
        <v>1.675715530531537E-5</v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12</v>
      </c>
      <c r="D454" s="38">
        <v>16</v>
      </c>
      <c r="E454" s="12">
        <f t="shared" si="32"/>
        <v>2.8802534623046831E-4</v>
      </c>
      <c r="F454" s="12">
        <f t="shared" si="33"/>
        <v>2.6811448488504592E-4</v>
      </c>
      <c r="G454" s="11">
        <f t="shared" si="34"/>
        <v>0.33333333333333331</v>
      </c>
      <c r="H454" s="15">
        <f t="shared" si="35"/>
        <v>9.6008448743489436E-5</v>
      </c>
    </row>
    <row r="455" spans="2:8" ht="15" x14ac:dyDescent="0.2">
      <c r="B455" s="5" t="s">
        <v>158</v>
      </c>
      <c r="C455" s="38">
        <v>114</v>
      </c>
      <c r="D455" s="38">
        <v>68</v>
      </c>
      <c r="E455" s="12">
        <f t="shared" si="32"/>
        <v>2.7362407891894486E-3</v>
      </c>
      <c r="F455" s="12">
        <f t="shared" si="33"/>
        <v>1.1394865607614452E-3</v>
      </c>
      <c r="G455" s="11">
        <f t="shared" si="34"/>
        <v>-0.40350877192982454</v>
      </c>
      <c r="H455" s="15">
        <f t="shared" si="35"/>
        <v>-1.1040971605501284E-3</v>
      </c>
    </row>
    <row r="456" spans="2:8" ht="15" x14ac:dyDescent="0.2">
      <c r="B456" s="5" t="s">
        <v>432</v>
      </c>
      <c r="C456" s="38">
        <v>99</v>
      </c>
      <c r="D456" s="38">
        <v>67</v>
      </c>
      <c r="E456" s="12">
        <f t="shared" si="32"/>
        <v>2.3762091064013632E-3</v>
      </c>
      <c r="F456" s="12">
        <f t="shared" si="33"/>
        <v>1.1227294054561299E-3</v>
      </c>
      <c r="G456" s="11">
        <f t="shared" si="34"/>
        <v>-0.32323232323232326</v>
      </c>
      <c r="H456" s="15">
        <f t="shared" si="35"/>
        <v>-7.6806758994791549E-4</v>
      </c>
    </row>
    <row r="457" spans="2:8" ht="15" x14ac:dyDescent="0.2">
      <c r="B457" s="5" t="s">
        <v>433</v>
      </c>
      <c r="C457" s="38">
        <v>27</v>
      </c>
      <c r="D457" s="38">
        <v>6</v>
      </c>
      <c r="E457" s="12">
        <f t="shared" si="32"/>
        <v>6.4805702901855368E-4</v>
      </c>
      <c r="F457" s="12">
        <f t="shared" si="33"/>
        <v>1.0054293183189222E-4</v>
      </c>
      <c r="G457" s="11">
        <f t="shared" si="34"/>
        <v>-0.77777777777777779</v>
      </c>
      <c r="H457" s="15">
        <f t="shared" si="35"/>
        <v>-5.0404435590331955E-4</v>
      </c>
    </row>
    <row r="458" spans="2:8" ht="15" x14ac:dyDescent="0.2">
      <c r="B458" s="5" t="s">
        <v>168</v>
      </c>
      <c r="C458" s="38">
        <v>37</v>
      </c>
      <c r="D458" s="38">
        <v>41</v>
      </c>
      <c r="E458" s="12">
        <f t="shared" si="32"/>
        <v>8.8807815087727719E-4</v>
      </c>
      <c r="F458" s="12">
        <f t="shared" si="33"/>
        <v>6.8704336751793018E-4</v>
      </c>
      <c r="G458" s="11">
        <f t="shared" si="34"/>
        <v>0.10810810810810811</v>
      </c>
      <c r="H458" s="15">
        <f t="shared" si="35"/>
        <v>9.6008448743489436E-5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450</v>
      </c>
      <c r="D460" s="38">
        <v>806</v>
      </c>
      <c r="E460" s="12">
        <f t="shared" si="32"/>
        <v>1.080095048364256E-2</v>
      </c>
      <c r="F460" s="12">
        <f t="shared" si="33"/>
        <v>1.3506267176084188E-2</v>
      </c>
      <c r="G460" s="11">
        <f t="shared" si="34"/>
        <v>0.7911111111111111</v>
      </c>
      <c r="H460" s="15">
        <f t="shared" si="35"/>
        <v>8.5447519381705583E-3</v>
      </c>
    </row>
    <row r="461" spans="2:8" ht="30" x14ac:dyDescent="0.2">
      <c r="B461" s="5" t="s">
        <v>173</v>
      </c>
      <c r="C461" s="38">
        <v>6</v>
      </c>
      <c r="D461" s="38">
        <v>0</v>
      </c>
      <c r="E461" s="12">
        <f t="shared" si="32"/>
        <v>1.4401267311523415E-4</v>
      </c>
      <c r="F461" s="12" t="str">
        <f t="shared" si="33"/>
        <v/>
      </c>
      <c r="G461" s="11" t="str">
        <f t="shared" si="34"/>
        <v>0</v>
      </c>
      <c r="H461" s="15">
        <f t="shared" si="35"/>
        <v>0</v>
      </c>
    </row>
    <row r="462" spans="2:8" ht="15" x14ac:dyDescent="0.2">
      <c r="B462" s="5" t="s">
        <v>174</v>
      </c>
      <c r="C462" s="38">
        <v>30</v>
      </c>
      <c r="D462" s="38">
        <v>15</v>
      </c>
      <c r="E462" s="12">
        <f t="shared" si="32"/>
        <v>7.2006336557617074E-4</v>
      </c>
      <c r="F462" s="12">
        <f t="shared" si="33"/>
        <v>2.5135732957973054E-4</v>
      </c>
      <c r="G462" s="11">
        <f t="shared" si="34"/>
        <v>-0.5</v>
      </c>
      <c r="H462" s="15">
        <f t="shared" si="35"/>
        <v>-3.6003168278808537E-4</v>
      </c>
    </row>
    <row r="463" spans="2:8" ht="15" x14ac:dyDescent="0.2">
      <c r="B463" s="5" t="s">
        <v>477</v>
      </c>
      <c r="C463" s="38">
        <v>248</v>
      </c>
      <c r="D463" s="38">
        <v>199</v>
      </c>
      <c r="E463" s="12">
        <f t="shared" si="32"/>
        <v>5.9525238220963445E-3</v>
      </c>
      <c r="F463" s="12">
        <f t="shared" si="33"/>
        <v>3.3346739057577585E-3</v>
      </c>
      <c r="G463" s="11">
        <f t="shared" si="34"/>
        <v>-0.19758064516129031</v>
      </c>
      <c r="H463" s="15">
        <f t="shared" si="35"/>
        <v>-1.1761034971077453E-3</v>
      </c>
    </row>
    <row r="464" spans="2:8" ht="15" x14ac:dyDescent="0.2">
      <c r="B464" s="5" t="s">
        <v>478</v>
      </c>
      <c r="C464" s="38">
        <v>137</v>
      </c>
      <c r="D464" s="38">
        <v>85</v>
      </c>
      <c r="E464" s="12">
        <f t="shared" si="32"/>
        <v>3.288289369464513E-3</v>
      </c>
      <c r="F464" s="12">
        <f t="shared" si="33"/>
        <v>1.4243582009518063E-3</v>
      </c>
      <c r="G464" s="11">
        <f t="shared" si="34"/>
        <v>-0.37956204379562042</v>
      </c>
      <c r="H464" s="15">
        <f t="shared" si="35"/>
        <v>-1.2481098336653625E-3</v>
      </c>
    </row>
    <row r="465" spans="2:8" ht="15" x14ac:dyDescent="0.2">
      <c r="B465" s="5" t="s">
        <v>183</v>
      </c>
      <c r="C465" s="38">
        <v>8</v>
      </c>
      <c r="D465" s="38">
        <v>18</v>
      </c>
      <c r="E465" s="12">
        <f t="shared" si="32"/>
        <v>1.9201689748697884E-4</v>
      </c>
      <c r="F465" s="12">
        <f t="shared" si="33"/>
        <v>3.0162879549567667E-4</v>
      </c>
      <c r="G465" s="11">
        <f t="shared" si="34"/>
        <v>1.25</v>
      </c>
      <c r="H465" s="15">
        <f t="shared" si="35"/>
        <v>2.4002112185872356E-4</v>
      </c>
    </row>
    <row r="466" spans="2:8" ht="15" x14ac:dyDescent="0.2">
      <c r="B466" s="5" t="s">
        <v>178</v>
      </c>
      <c r="C466" s="38">
        <v>30</v>
      </c>
      <c r="D466" s="38">
        <v>35</v>
      </c>
      <c r="E466" s="12">
        <f t="shared" si="32"/>
        <v>7.2006336557617074E-4</v>
      </c>
      <c r="F466" s="12">
        <f t="shared" si="33"/>
        <v>5.8650043568603792E-4</v>
      </c>
      <c r="G466" s="11">
        <f t="shared" si="34"/>
        <v>0.16666666666666666</v>
      </c>
      <c r="H466" s="15">
        <f t="shared" si="35"/>
        <v>1.2001056092936178E-4</v>
      </c>
    </row>
    <row r="467" spans="2:8" ht="15" x14ac:dyDescent="0.2">
      <c r="B467" s="5" t="s">
        <v>479</v>
      </c>
      <c r="C467" s="38">
        <v>18</v>
      </c>
      <c r="D467" s="38">
        <v>27</v>
      </c>
      <c r="E467" s="12">
        <f t="shared" si="32"/>
        <v>4.3203801934570243E-4</v>
      </c>
      <c r="F467" s="12">
        <f t="shared" si="33"/>
        <v>4.5244319324351496E-4</v>
      </c>
      <c r="G467" s="11">
        <f t="shared" si="34"/>
        <v>0.5</v>
      </c>
      <c r="H467" s="15">
        <f t="shared" si="35"/>
        <v>2.1601900967285122E-4</v>
      </c>
    </row>
    <row r="468" spans="2:8" ht="15" x14ac:dyDescent="0.2">
      <c r="B468" s="5" t="s">
        <v>182</v>
      </c>
      <c r="C468" s="38">
        <v>5</v>
      </c>
      <c r="D468" s="38">
        <v>10</v>
      </c>
      <c r="E468" s="12">
        <f t="shared" si="32"/>
        <v>1.2001056092936178E-4</v>
      </c>
      <c r="F468" s="12">
        <f t="shared" si="33"/>
        <v>1.6757155305315369E-4</v>
      </c>
      <c r="G468" s="11">
        <f t="shared" si="34"/>
        <v>1</v>
      </c>
      <c r="H468" s="15">
        <f t="shared" si="35"/>
        <v>1.2001056092936178E-4</v>
      </c>
    </row>
    <row r="469" spans="2:8" ht="15" x14ac:dyDescent="0.2">
      <c r="B469" s="5" t="s">
        <v>175</v>
      </c>
      <c r="C469" s="38">
        <v>17</v>
      </c>
      <c r="D469" s="38">
        <v>22</v>
      </c>
      <c r="E469" s="12">
        <f t="shared" si="32"/>
        <v>4.0803590715983006E-4</v>
      </c>
      <c r="F469" s="12">
        <f t="shared" si="33"/>
        <v>3.6865741671693813E-4</v>
      </c>
      <c r="G469" s="11">
        <f t="shared" si="34"/>
        <v>0.29411764705882354</v>
      </c>
      <c r="H469" s="15">
        <f t="shared" si="35"/>
        <v>1.2001056092936178E-4</v>
      </c>
    </row>
    <row r="470" spans="2:8" ht="15" x14ac:dyDescent="0.2">
      <c r="B470" s="5" t="s">
        <v>434</v>
      </c>
      <c r="C470" s="38">
        <v>1</v>
      </c>
      <c r="D470" s="38">
        <v>1</v>
      </c>
      <c r="E470" s="12">
        <f t="shared" si="32"/>
        <v>2.4002112185872356E-5</v>
      </c>
      <c r="F470" s="12">
        <f t="shared" si="33"/>
        <v>1.675715530531537E-5</v>
      </c>
      <c r="G470" s="11">
        <f t="shared" si="34"/>
        <v>0</v>
      </c>
      <c r="H470" s="15">
        <f t="shared" si="35"/>
        <v>0</v>
      </c>
    </row>
    <row r="471" spans="2:8" ht="15" x14ac:dyDescent="0.2">
      <c r="B471" s="5" t="s">
        <v>170</v>
      </c>
      <c r="C471" s="38">
        <v>2</v>
      </c>
      <c r="D471" s="38">
        <v>8</v>
      </c>
      <c r="E471" s="12">
        <f t="shared" si="32"/>
        <v>4.8004224371744711E-5</v>
      </c>
      <c r="F471" s="12">
        <f t="shared" si="33"/>
        <v>1.3405724244252296E-4</v>
      </c>
      <c r="G471" s="11">
        <f t="shared" si="34"/>
        <v>3</v>
      </c>
      <c r="H471" s="15">
        <f t="shared" si="35"/>
        <v>1.4401267311523413E-4</v>
      </c>
    </row>
    <row r="472" spans="2:8" ht="15" x14ac:dyDescent="0.2">
      <c r="B472" s="5" t="s">
        <v>185</v>
      </c>
      <c r="C472" s="38">
        <v>2</v>
      </c>
      <c r="D472" s="38">
        <v>0</v>
      </c>
      <c r="E472" s="12">
        <f t="shared" si="32"/>
        <v>4.8004224371744711E-5</v>
      </c>
      <c r="F472" s="12" t="str">
        <f t="shared" si="33"/>
        <v/>
      </c>
      <c r="G472" s="11" t="str">
        <f t="shared" si="34"/>
        <v>0</v>
      </c>
      <c r="H472" s="15">
        <f t="shared" si="35"/>
        <v>0</v>
      </c>
    </row>
    <row r="473" spans="2:8" ht="15" x14ac:dyDescent="0.2">
      <c r="B473" s="5" t="s">
        <v>435</v>
      </c>
      <c r="C473" s="38">
        <v>129</v>
      </c>
      <c r="D473" s="38">
        <v>215</v>
      </c>
      <c r="E473" s="12">
        <f t="shared" si="32"/>
        <v>3.0962724719775341E-3</v>
      </c>
      <c r="F473" s="12">
        <f t="shared" si="33"/>
        <v>3.6027883906428046E-3</v>
      </c>
      <c r="G473" s="11">
        <f t="shared" si="34"/>
        <v>0.66666666666666663</v>
      </c>
      <c r="H473" s="15">
        <f t="shared" si="35"/>
        <v>2.0641816479850224E-3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15</v>
      </c>
      <c r="D475" s="38">
        <v>2</v>
      </c>
      <c r="E475" s="12">
        <f t="shared" si="32"/>
        <v>3.6003168278808537E-4</v>
      </c>
      <c r="F475" s="12">
        <f t="shared" si="33"/>
        <v>3.351431061063074E-5</v>
      </c>
      <c r="G475" s="11">
        <f t="shared" si="34"/>
        <v>-0.8666666666666667</v>
      </c>
      <c r="H475" s="15">
        <f t="shared" si="35"/>
        <v>-3.1202745841634068E-4</v>
      </c>
    </row>
    <row r="476" spans="2:8" ht="30" x14ac:dyDescent="0.2">
      <c r="B476" s="5" t="s">
        <v>438</v>
      </c>
      <c r="C476" s="38">
        <v>4</v>
      </c>
      <c r="D476" s="38">
        <v>0</v>
      </c>
      <c r="E476" s="12">
        <f t="shared" si="32"/>
        <v>9.6008448743489422E-5</v>
      </c>
      <c r="F476" s="12" t="str">
        <f t="shared" si="33"/>
        <v/>
      </c>
      <c r="G476" s="11" t="str">
        <f t="shared" si="34"/>
        <v>0</v>
      </c>
      <c r="H476" s="15">
        <f t="shared" si="35"/>
        <v>0</v>
      </c>
    </row>
    <row r="477" spans="2:8" ht="15" x14ac:dyDescent="0.2">
      <c r="B477" s="5" t="s">
        <v>181</v>
      </c>
      <c r="C477" s="38">
        <v>6</v>
      </c>
      <c r="D477" s="38">
        <v>0</v>
      </c>
      <c r="E477" s="12">
        <f t="shared" si="32"/>
        <v>1.4401267311523415E-4</v>
      </c>
      <c r="F477" s="12" t="str">
        <f t="shared" si="33"/>
        <v/>
      </c>
      <c r="G477" s="11" t="str">
        <f t="shared" si="34"/>
        <v>0</v>
      </c>
      <c r="H477" s="15">
        <f t="shared" si="35"/>
        <v>0</v>
      </c>
    </row>
    <row r="478" spans="2:8" ht="15" x14ac:dyDescent="0.2">
      <c r="B478" s="5" t="s">
        <v>439</v>
      </c>
      <c r="C478" s="38">
        <v>55</v>
      </c>
      <c r="D478" s="38">
        <v>27</v>
      </c>
      <c r="E478" s="12">
        <f t="shared" si="32"/>
        <v>1.3201161702229797E-3</v>
      </c>
      <c r="F478" s="12">
        <f t="shared" si="33"/>
        <v>4.5244319324351496E-4</v>
      </c>
      <c r="G478" s="11">
        <f t="shared" si="34"/>
        <v>-0.50909090909090904</v>
      </c>
      <c r="H478" s="15">
        <f t="shared" si="35"/>
        <v>-6.72059141204426E-4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8</v>
      </c>
      <c r="D480" s="38">
        <v>8</v>
      </c>
      <c r="E480" s="12">
        <f t="shared" si="32"/>
        <v>1.9201689748697884E-4</v>
      </c>
      <c r="F480" s="12">
        <f t="shared" si="33"/>
        <v>1.3405724244252296E-4</v>
      </c>
      <c r="G480" s="11">
        <f t="shared" si="34"/>
        <v>0</v>
      </c>
      <c r="H480" s="15">
        <f t="shared" si="35"/>
        <v>0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50</v>
      </c>
      <c r="D482" s="38">
        <v>0</v>
      </c>
      <c r="E482" s="12">
        <f t="shared" si="32"/>
        <v>1.2001056092936179E-3</v>
      </c>
      <c r="F482" s="12" t="str">
        <f t="shared" si="33"/>
        <v/>
      </c>
      <c r="G482" s="11" t="str">
        <f t="shared" si="34"/>
        <v>0</v>
      </c>
      <c r="H482" s="15">
        <f t="shared" si="35"/>
        <v>0</v>
      </c>
    </row>
    <row r="483" spans="2:8" ht="15" x14ac:dyDescent="0.2">
      <c r="B483" s="5" t="s">
        <v>442</v>
      </c>
      <c r="C483" s="38">
        <v>529</v>
      </c>
      <c r="D483" s="38">
        <v>919</v>
      </c>
      <c r="E483" s="12">
        <f t="shared" si="32"/>
        <v>1.2697117346326477E-2</v>
      </c>
      <c r="F483" s="12">
        <f t="shared" si="33"/>
        <v>1.5399825725584826E-2</v>
      </c>
      <c r="G483" s="11">
        <f t="shared" si="34"/>
        <v>0.73724007561436677</v>
      </c>
      <c r="H483" s="15">
        <f t="shared" si="35"/>
        <v>9.3608237524902202E-3</v>
      </c>
    </row>
    <row r="484" spans="2:8" ht="30" x14ac:dyDescent="0.2">
      <c r="B484" s="5" t="s">
        <v>184</v>
      </c>
      <c r="C484" s="38">
        <v>266</v>
      </c>
      <c r="D484" s="38">
        <v>590</v>
      </c>
      <c r="E484" s="12">
        <f t="shared" si="32"/>
        <v>6.3845618414420467E-3</v>
      </c>
      <c r="F484" s="12">
        <f t="shared" si="33"/>
        <v>9.8867216301360677E-3</v>
      </c>
      <c r="G484" s="11">
        <f t="shared" si="34"/>
        <v>1.2180451127819549</v>
      </c>
      <c r="H484" s="15">
        <f t="shared" si="35"/>
        <v>7.7766843482226433E-3</v>
      </c>
    </row>
    <row r="485" spans="2:8" ht="15" x14ac:dyDescent="0.2">
      <c r="B485" s="5" t="s">
        <v>443</v>
      </c>
      <c r="C485" s="38">
        <v>762</v>
      </c>
      <c r="D485" s="38">
        <v>561</v>
      </c>
      <c r="E485" s="12">
        <f t="shared" si="32"/>
        <v>1.8289609485634736E-2</v>
      </c>
      <c r="F485" s="12">
        <f t="shared" si="33"/>
        <v>9.4007641262819231E-3</v>
      </c>
      <c r="G485" s="11">
        <f t="shared" si="34"/>
        <v>-0.26377952755905509</v>
      </c>
      <c r="H485" s="15">
        <f t="shared" si="35"/>
        <v>-4.8244245493603436E-3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1</v>
      </c>
      <c r="D487" s="38">
        <v>0</v>
      </c>
      <c r="E487" s="12">
        <f t="shared" si="32"/>
        <v>2.4002112185872356E-5</v>
      </c>
      <c r="F487" s="12" t="str">
        <f t="shared" si="33"/>
        <v/>
      </c>
      <c r="G487" s="11" t="str">
        <f t="shared" si="34"/>
        <v>0</v>
      </c>
      <c r="H487" s="15">
        <f t="shared" si="35"/>
        <v>0</v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1</v>
      </c>
      <c r="D489" s="38">
        <v>10</v>
      </c>
      <c r="E489" s="12">
        <f t="shared" si="36"/>
        <v>2.4002112185872356E-5</v>
      </c>
      <c r="F489" s="12">
        <f t="shared" si="37"/>
        <v>1.6757155305315369E-4</v>
      </c>
      <c r="G489" s="11">
        <f t="shared" si="38"/>
        <v>9</v>
      </c>
      <c r="H489" s="15">
        <f t="shared" si="39"/>
        <v>2.1601900967285119E-4</v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439</v>
      </c>
      <c r="D491" s="38">
        <v>215</v>
      </c>
      <c r="E491" s="12">
        <f t="shared" si="36"/>
        <v>1.0536927249597965E-2</v>
      </c>
      <c r="F491" s="12">
        <f t="shared" si="37"/>
        <v>3.6027883906428046E-3</v>
      </c>
      <c r="G491" s="11">
        <f t="shared" si="38"/>
        <v>-0.51025056947608205</v>
      </c>
      <c r="H491" s="15">
        <f t="shared" si="39"/>
        <v>-5.3764731296354088E-3</v>
      </c>
    </row>
    <row r="492" spans="2:8" ht="15" x14ac:dyDescent="0.2">
      <c r="B492" s="5" t="s">
        <v>480</v>
      </c>
      <c r="C492" s="38">
        <v>3</v>
      </c>
      <c r="D492" s="38">
        <v>4</v>
      </c>
      <c r="E492" s="12">
        <f t="shared" si="36"/>
        <v>7.2006336557617077E-5</v>
      </c>
      <c r="F492" s="12">
        <f t="shared" si="37"/>
        <v>6.702862122126148E-5</v>
      </c>
      <c r="G492" s="11">
        <f t="shared" si="38"/>
        <v>0.33333333333333331</v>
      </c>
      <c r="H492" s="15">
        <f t="shared" si="39"/>
        <v>2.4002112185872359E-5</v>
      </c>
    </row>
    <row r="493" spans="2:8" ht="15" x14ac:dyDescent="0.2">
      <c r="B493" s="5" t="s">
        <v>447</v>
      </c>
      <c r="C493" s="38">
        <v>190</v>
      </c>
      <c r="D493" s="38">
        <v>173</v>
      </c>
      <c r="E493" s="12">
        <f t="shared" si="36"/>
        <v>4.5604013153157479E-3</v>
      </c>
      <c r="F493" s="12">
        <f t="shared" si="37"/>
        <v>2.8989878678195588E-3</v>
      </c>
      <c r="G493" s="11">
        <f t="shared" si="38"/>
        <v>-8.9473684210526316E-2</v>
      </c>
      <c r="H493" s="15">
        <f t="shared" si="39"/>
        <v>-4.0803590715983006E-4</v>
      </c>
    </row>
    <row r="494" spans="2:8" ht="15" x14ac:dyDescent="0.2">
      <c r="B494" s="5" t="s">
        <v>448</v>
      </c>
      <c r="C494" s="38">
        <v>22</v>
      </c>
      <c r="D494" s="38">
        <v>14</v>
      </c>
      <c r="E494" s="12">
        <f t="shared" si="36"/>
        <v>5.2804646808919187E-4</v>
      </c>
      <c r="F494" s="12">
        <f t="shared" si="37"/>
        <v>2.3460017427441517E-4</v>
      </c>
      <c r="G494" s="11">
        <f t="shared" si="38"/>
        <v>-0.36363636363636365</v>
      </c>
      <c r="H494" s="15">
        <f t="shared" si="39"/>
        <v>-1.9201689748697887E-4</v>
      </c>
    </row>
    <row r="495" spans="2:8" ht="13.5" customHeight="1" x14ac:dyDescent="0.2">
      <c r="B495" s="5" t="s">
        <v>449</v>
      </c>
      <c r="C495" s="38">
        <v>58</v>
      </c>
      <c r="D495" s="38">
        <v>48</v>
      </c>
      <c r="E495" s="12">
        <f t="shared" si="36"/>
        <v>1.3921225067805966E-3</v>
      </c>
      <c r="F495" s="12">
        <f t="shared" si="37"/>
        <v>8.0434345465513776E-4</v>
      </c>
      <c r="G495" s="11">
        <f t="shared" si="38"/>
        <v>-0.17241379310344829</v>
      </c>
      <c r="H495" s="15">
        <f t="shared" si="39"/>
        <v>-2.4002112185872356E-4</v>
      </c>
    </row>
    <row r="496" spans="2:8" s="4" customFormat="1" ht="26.25" customHeight="1" x14ac:dyDescent="0.2">
      <c r="B496" s="5" t="s">
        <v>450</v>
      </c>
      <c r="C496" s="38">
        <v>15</v>
      </c>
      <c r="D496" s="38">
        <v>6</v>
      </c>
      <c r="E496" s="12">
        <f t="shared" si="36"/>
        <v>3.6003168278808537E-4</v>
      </c>
      <c r="F496" s="12">
        <f t="shared" si="37"/>
        <v>1.0054293183189222E-4</v>
      </c>
      <c r="G496" s="11">
        <f t="shared" si="38"/>
        <v>-0.6</v>
      </c>
      <c r="H496" s="15">
        <f t="shared" si="39"/>
        <v>-2.1601900967285122E-4</v>
      </c>
    </row>
    <row r="497" spans="2:8" ht="15" x14ac:dyDescent="0.2">
      <c r="B497" s="5" t="s">
        <v>451</v>
      </c>
      <c r="C497" s="38">
        <v>36</v>
      </c>
      <c r="D497" s="38">
        <v>10</v>
      </c>
      <c r="E497" s="12">
        <f t="shared" si="36"/>
        <v>8.6407603869140487E-4</v>
      </c>
      <c r="F497" s="12">
        <f t="shared" si="37"/>
        <v>1.6757155305315369E-4</v>
      </c>
      <c r="G497" s="11">
        <f t="shared" si="38"/>
        <v>-0.72222222222222221</v>
      </c>
      <c r="H497" s="15">
        <f t="shared" si="39"/>
        <v>-6.2405491683268125E-4</v>
      </c>
    </row>
    <row r="498" spans="2:8" ht="30" x14ac:dyDescent="0.2">
      <c r="B498" s="5" t="s">
        <v>452</v>
      </c>
      <c r="C498" s="38">
        <v>14</v>
      </c>
      <c r="D498" s="38">
        <v>0</v>
      </c>
      <c r="E498" s="12">
        <f t="shared" si="36"/>
        <v>3.36029570602213E-4</v>
      </c>
      <c r="F498" s="12" t="str">
        <f t="shared" si="37"/>
        <v/>
      </c>
      <c r="G498" s="11" t="str">
        <f t="shared" si="38"/>
        <v>0</v>
      </c>
      <c r="H498" s="15">
        <f t="shared" si="39"/>
        <v>0</v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8761</v>
      </c>
      <c r="D505" s="34">
        <f>SUM(D506:D530)</f>
        <v>14426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0.64661568314119389</v>
      </c>
      <c r="H505" s="36">
        <f>+IF(OR(AND(E505=""),(G505="")),"",E505*G505)</f>
        <v>0.64661568314119389</v>
      </c>
    </row>
    <row r="506" spans="2:8" ht="15" x14ac:dyDescent="0.2">
      <c r="B506" s="37" t="s">
        <v>454</v>
      </c>
      <c r="C506" s="38">
        <v>164</v>
      </c>
      <c r="D506" s="38">
        <v>259</v>
      </c>
      <c r="E506" s="40">
        <f>+IF(C506=0,"",C506/C$505)</f>
        <v>1.871932427805045E-2</v>
      </c>
      <c r="F506" s="40">
        <f>+IF(D506=0,"",D506/D$505)</f>
        <v>1.7953694717870512E-2</v>
      </c>
      <c r="G506" s="30">
        <f>+IF(OR(AND(D506=0),(C506=0)),"0",((D506-C506)/C506))</f>
        <v>0.57926829268292679</v>
      </c>
      <c r="H506" s="31">
        <f>+IF(OR(AND(E506=""),(G506="")),"",E506*G506)</f>
        <v>1.0843511014724345E-2</v>
      </c>
    </row>
    <row r="507" spans="2:8" ht="15" x14ac:dyDescent="0.2">
      <c r="B507" s="5" t="s">
        <v>187</v>
      </c>
      <c r="C507" s="38">
        <v>879</v>
      </c>
      <c r="D507" s="38">
        <v>1198</v>
      </c>
      <c r="E507" s="12">
        <f t="shared" ref="E507:E530" si="40">+IF(C507=0,"",C507/C$505)</f>
        <v>0.10033101244150211</v>
      </c>
      <c r="F507" s="12">
        <f t="shared" ref="F507:F530" si="41">+IF(D507=0,"",D507/D$505)</f>
        <v>8.304450298072924E-2</v>
      </c>
      <c r="G507" s="11">
        <f t="shared" ref="G507:G530" si="42">+IF(OR(AND(D507=0),(C507=0)),"0",((D507-C507)/C507))</f>
        <v>0.36291240045506257</v>
      </c>
      <c r="H507" s="15">
        <f t="shared" ref="H507:H530" si="43">+IF(OR(AND(E507=""),(G507="")),"",E507*G507)</f>
        <v>3.6411368565232277E-2</v>
      </c>
    </row>
    <row r="508" spans="2:8" ht="15" x14ac:dyDescent="0.2">
      <c r="B508" s="5" t="s">
        <v>455</v>
      </c>
      <c r="C508" s="38">
        <v>1836</v>
      </c>
      <c r="D508" s="38">
        <v>2565</v>
      </c>
      <c r="E508" s="12">
        <f t="shared" si="40"/>
        <v>0.20956511813719894</v>
      </c>
      <c r="F508" s="12">
        <f t="shared" si="41"/>
        <v>0.17780396506308055</v>
      </c>
      <c r="G508" s="11">
        <f t="shared" si="42"/>
        <v>0.39705882352941174</v>
      </c>
      <c r="H508" s="15">
        <f t="shared" si="43"/>
        <v>8.3209679260358396E-2</v>
      </c>
    </row>
    <row r="509" spans="2:8" ht="15" x14ac:dyDescent="0.2">
      <c r="B509" s="5" t="s">
        <v>456</v>
      </c>
      <c r="C509" s="38">
        <v>1504</v>
      </c>
      <c r="D509" s="38">
        <v>3090</v>
      </c>
      <c r="E509" s="12">
        <f t="shared" si="40"/>
        <v>0.17166990069626756</v>
      </c>
      <c r="F509" s="12">
        <f t="shared" si="41"/>
        <v>0.21419658949119644</v>
      </c>
      <c r="G509" s="11">
        <f t="shared" si="42"/>
        <v>1.0545212765957446</v>
      </c>
      <c r="H509" s="15">
        <f t="shared" si="43"/>
        <v>0.18102956283529276</v>
      </c>
    </row>
    <row r="510" spans="2:8" ht="15" x14ac:dyDescent="0.2">
      <c r="B510" s="5" t="s">
        <v>188</v>
      </c>
      <c r="C510" s="38">
        <v>258</v>
      </c>
      <c r="D510" s="38">
        <v>258</v>
      </c>
      <c r="E510" s="12">
        <f t="shared" si="40"/>
        <v>2.9448693071567174E-2</v>
      </c>
      <c r="F510" s="12">
        <f t="shared" si="41"/>
        <v>1.7884375433245527E-2</v>
      </c>
      <c r="G510" s="11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2</v>
      </c>
      <c r="E511" s="12" t="str">
        <f t="shared" si="40"/>
        <v/>
      </c>
      <c r="F511" s="12">
        <f t="shared" si="41"/>
        <v>1.3863856924996534E-4</v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47</v>
      </c>
      <c r="D512" s="38">
        <v>5</v>
      </c>
      <c r="E512" s="12">
        <f t="shared" si="40"/>
        <v>5.3646843967583612E-3</v>
      </c>
      <c r="F512" s="12">
        <f t="shared" si="41"/>
        <v>3.4659642312491338E-4</v>
      </c>
      <c r="G512" s="11">
        <f t="shared" si="42"/>
        <v>-0.8936170212765957</v>
      </c>
      <c r="H512" s="15">
        <f t="shared" si="43"/>
        <v>-4.7939732907202378E-3</v>
      </c>
    </row>
    <row r="513" spans="2:8" ht="15" x14ac:dyDescent="0.2">
      <c r="B513" s="5" t="s">
        <v>457</v>
      </c>
      <c r="C513" s="38">
        <v>48</v>
      </c>
      <c r="D513" s="38">
        <v>71</v>
      </c>
      <c r="E513" s="12">
        <f t="shared" si="40"/>
        <v>5.4788266179659857E-3</v>
      </c>
      <c r="F513" s="12">
        <f t="shared" si="41"/>
        <v>4.9216692083737697E-3</v>
      </c>
      <c r="G513" s="11">
        <f t="shared" si="42"/>
        <v>0.47916666666666669</v>
      </c>
      <c r="H513" s="15">
        <f t="shared" si="43"/>
        <v>2.6252710877753683E-3</v>
      </c>
    </row>
    <row r="514" spans="2:8" ht="15" x14ac:dyDescent="0.2">
      <c r="B514" s="5" t="s">
        <v>458</v>
      </c>
      <c r="C514" s="38">
        <v>109</v>
      </c>
      <c r="D514" s="38">
        <v>26</v>
      </c>
      <c r="E514" s="12">
        <f t="shared" si="40"/>
        <v>1.2441502111631092E-2</v>
      </c>
      <c r="F514" s="12">
        <f t="shared" si="41"/>
        <v>1.8023014002495495E-3</v>
      </c>
      <c r="G514" s="11">
        <f t="shared" si="42"/>
        <v>-0.76146788990825687</v>
      </c>
      <c r="H514" s="15">
        <f t="shared" si="43"/>
        <v>-9.4738043602328494E-3</v>
      </c>
    </row>
    <row r="515" spans="2:8" ht="15" x14ac:dyDescent="0.2">
      <c r="B515" s="5" t="s">
        <v>531</v>
      </c>
      <c r="C515" s="38">
        <v>83</v>
      </c>
      <c r="D515" s="38">
        <v>200</v>
      </c>
      <c r="E515" s="12">
        <f t="shared" si="40"/>
        <v>9.4738043602328494E-3</v>
      </c>
      <c r="F515" s="12">
        <f t="shared" si="41"/>
        <v>1.3863856924996533E-2</v>
      </c>
      <c r="G515" s="11">
        <f t="shared" si="42"/>
        <v>1.4096385542168675</v>
      </c>
      <c r="H515" s="15">
        <f t="shared" si="43"/>
        <v>1.3354639881292089E-2</v>
      </c>
    </row>
    <row r="516" spans="2:8" ht="15" x14ac:dyDescent="0.2">
      <c r="B516" s="5" t="s">
        <v>459</v>
      </c>
      <c r="C516" s="38">
        <v>0</v>
      </c>
      <c r="D516" s="38">
        <v>0</v>
      </c>
      <c r="E516" s="12" t="str">
        <f t="shared" si="40"/>
        <v/>
      </c>
      <c r="F516" s="12" t="str">
        <f t="shared" si="41"/>
        <v/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34</v>
      </c>
      <c r="D517" s="38">
        <v>79</v>
      </c>
      <c r="E517" s="12">
        <f t="shared" si="40"/>
        <v>3.8808355210592396E-3</v>
      </c>
      <c r="F517" s="12">
        <f t="shared" si="41"/>
        <v>5.4762234853736307E-3</v>
      </c>
      <c r="G517" s="11">
        <f t="shared" si="42"/>
        <v>1.3235294117647058</v>
      </c>
      <c r="H517" s="15">
        <f t="shared" si="43"/>
        <v>5.1363999543431113E-3</v>
      </c>
    </row>
    <row r="518" spans="2:8" ht="15" x14ac:dyDescent="0.2">
      <c r="B518" s="5" t="s">
        <v>190</v>
      </c>
      <c r="C518" s="38">
        <v>0</v>
      </c>
      <c r="D518" s="38">
        <v>11</v>
      </c>
      <c r="E518" s="12" t="str">
        <f t="shared" si="40"/>
        <v/>
      </c>
      <c r="F518" s="12">
        <f t="shared" si="41"/>
        <v>7.6251213087480938E-4</v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179</v>
      </c>
      <c r="D519" s="38">
        <v>61</v>
      </c>
      <c r="E519" s="12">
        <f t="shared" si="40"/>
        <v>2.0431457596164822E-2</v>
      </c>
      <c r="F519" s="12">
        <f t="shared" si="41"/>
        <v>4.2284763621239429E-3</v>
      </c>
      <c r="G519" s="11">
        <f t="shared" si="42"/>
        <v>-0.65921787709497204</v>
      </c>
      <c r="H519" s="15">
        <f t="shared" si="43"/>
        <v>-1.3468782102499716E-2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885</v>
      </c>
      <c r="D521" s="38">
        <v>979</v>
      </c>
      <c r="E521" s="12">
        <f t="shared" si="40"/>
        <v>0.10101586576874785</v>
      </c>
      <c r="F521" s="12">
        <f t="shared" si="41"/>
        <v>6.7863579647858038E-2</v>
      </c>
      <c r="G521" s="11">
        <f t="shared" si="42"/>
        <v>0.10621468926553672</v>
      </c>
      <c r="H521" s="15">
        <f t="shared" si="43"/>
        <v>1.0729368793516721E-2</v>
      </c>
    </row>
    <row r="522" spans="2:8" ht="25.5" customHeight="1" x14ac:dyDescent="0.2">
      <c r="B522" s="5" t="s">
        <v>193</v>
      </c>
      <c r="C522" s="38">
        <v>838</v>
      </c>
      <c r="D522" s="38">
        <v>2079</v>
      </c>
      <c r="E522" s="12">
        <f t="shared" si="40"/>
        <v>9.5651181371989497E-2</v>
      </c>
      <c r="F522" s="12">
        <f t="shared" si="41"/>
        <v>0.14411479273533898</v>
      </c>
      <c r="G522" s="11">
        <f t="shared" si="42"/>
        <v>1.4809069212410502</v>
      </c>
      <c r="H522" s="15">
        <f t="shared" si="43"/>
        <v>0.14165049651866227</v>
      </c>
    </row>
    <row r="523" spans="2:8" ht="13.5" customHeight="1" x14ac:dyDescent="0.2">
      <c r="B523" s="5" t="s">
        <v>462</v>
      </c>
      <c r="C523" s="38">
        <v>108</v>
      </c>
      <c r="D523" s="38">
        <v>5</v>
      </c>
      <c r="E523" s="12">
        <f t="shared" si="40"/>
        <v>1.2327359890423467E-2</v>
      </c>
      <c r="F523" s="12">
        <f t="shared" si="41"/>
        <v>3.4659642312491338E-4</v>
      </c>
      <c r="G523" s="11">
        <f t="shared" si="42"/>
        <v>-0.95370370370370372</v>
      </c>
      <c r="H523" s="15">
        <f t="shared" si="43"/>
        <v>-1.1756648784385345E-2</v>
      </c>
    </row>
    <row r="524" spans="2:8" ht="12" customHeight="1" x14ac:dyDescent="0.2">
      <c r="B524" s="5" t="s">
        <v>194</v>
      </c>
      <c r="C524" s="38">
        <v>143</v>
      </c>
      <c r="D524" s="38">
        <v>121</v>
      </c>
      <c r="E524" s="12">
        <f t="shared" si="40"/>
        <v>1.6322337632690333E-2</v>
      </c>
      <c r="F524" s="12">
        <f t="shared" si="41"/>
        <v>8.3876334396229026E-3</v>
      </c>
      <c r="G524" s="11">
        <f t="shared" si="42"/>
        <v>-0.15384615384615385</v>
      </c>
      <c r="H524" s="15">
        <f t="shared" si="43"/>
        <v>-2.5111288665677438E-3</v>
      </c>
    </row>
    <row r="525" spans="2:8" ht="13.5" customHeight="1" x14ac:dyDescent="0.2">
      <c r="B525" s="5" t="s">
        <v>195</v>
      </c>
      <c r="C525" s="38">
        <v>20</v>
      </c>
      <c r="D525" s="38">
        <v>7</v>
      </c>
      <c r="E525" s="12">
        <f t="shared" si="40"/>
        <v>2.282844424152494E-3</v>
      </c>
      <c r="F525" s="12">
        <f t="shared" si="41"/>
        <v>4.8523499237487869E-4</v>
      </c>
      <c r="G525" s="11">
        <f t="shared" si="42"/>
        <v>-0.65</v>
      </c>
      <c r="H525" s="15">
        <f t="shared" si="43"/>
        <v>-1.4838488756991211E-3</v>
      </c>
    </row>
    <row r="526" spans="2:8" ht="13.5" customHeight="1" x14ac:dyDescent="0.2">
      <c r="B526" s="5" t="s">
        <v>463</v>
      </c>
      <c r="C526" s="38">
        <v>362</v>
      </c>
      <c r="D526" s="38">
        <v>237</v>
      </c>
      <c r="E526" s="12">
        <f t="shared" si="40"/>
        <v>4.1319484077160143E-2</v>
      </c>
      <c r="F526" s="12">
        <f t="shared" si="41"/>
        <v>1.6428670456120894E-2</v>
      </c>
      <c r="G526" s="11">
        <f t="shared" si="42"/>
        <v>-0.34530386740331492</v>
      </c>
      <c r="H526" s="15">
        <f t="shared" si="43"/>
        <v>-1.4267777650953089E-2</v>
      </c>
    </row>
    <row r="527" spans="2:8" ht="15" x14ac:dyDescent="0.2">
      <c r="B527" s="5" t="s">
        <v>464</v>
      </c>
      <c r="C527" s="38">
        <v>2</v>
      </c>
      <c r="D527" s="38">
        <v>0</v>
      </c>
      <c r="E527" s="12">
        <f t="shared" si="40"/>
        <v>2.2828444241524941E-4</v>
      </c>
      <c r="F527" s="12" t="str">
        <f t="shared" si="41"/>
        <v/>
      </c>
      <c r="G527" s="11" t="str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6</v>
      </c>
      <c r="D528" s="38">
        <v>2</v>
      </c>
      <c r="E528" s="12">
        <f t="shared" si="40"/>
        <v>6.8485332724574821E-4</v>
      </c>
      <c r="F528" s="12">
        <f t="shared" si="41"/>
        <v>1.3863856924996534E-4</v>
      </c>
      <c r="G528" s="11">
        <f t="shared" si="42"/>
        <v>-0.66666666666666663</v>
      </c>
      <c r="H528" s="15">
        <f t="shared" si="43"/>
        <v>-4.5656888483049877E-4</v>
      </c>
    </row>
    <row r="529" spans="2:8" ht="15" x14ac:dyDescent="0.2">
      <c r="B529" s="5" t="s">
        <v>466</v>
      </c>
      <c r="C529" s="38">
        <v>254</v>
      </c>
      <c r="D529" s="38">
        <v>536</v>
      </c>
      <c r="E529" s="12">
        <f t="shared" si="40"/>
        <v>2.8992124186736672E-2</v>
      </c>
      <c r="F529" s="12">
        <f t="shared" si="41"/>
        <v>3.7155136558990713E-2</v>
      </c>
      <c r="G529" s="11">
        <f t="shared" si="42"/>
        <v>1.110236220472441</v>
      </c>
      <c r="H529" s="15">
        <f t="shared" si="43"/>
        <v>3.2188106380550162E-2</v>
      </c>
    </row>
    <row r="530" spans="2:8" ht="15" x14ac:dyDescent="0.2">
      <c r="B530" s="5" t="s">
        <v>467</v>
      </c>
      <c r="C530" s="38">
        <v>1002</v>
      </c>
      <c r="D530" s="38">
        <v>2635</v>
      </c>
      <c r="E530" s="12">
        <f t="shared" si="40"/>
        <v>0.11437050565003995</v>
      </c>
      <c r="F530" s="12">
        <f t="shared" si="41"/>
        <v>0.18265631498682933</v>
      </c>
      <c r="G530" s="11">
        <f t="shared" si="42"/>
        <v>1.6297405189620759</v>
      </c>
      <c r="H530" s="15">
        <f t="shared" si="43"/>
        <v>0.18639424723205114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538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511</v>
      </c>
      <c r="C8" s="33">
        <f>+C18+C70+C151+C294+C505</f>
        <v>4333</v>
      </c>
      <c r="D8" s="34">
        <f>+D18+D70+D151+D294+D505</f>
        <v>7840</v>
      </c>
      <c r="E8" s="35">
        <f>SUM(E9:E13)</f>
        <v>1</v>
      </c>
      <c r="F8" s="35">
        <f>SUM(F9:F13)</f>
        <v>0.99999999999999989</v>
      </c>
      <c r="G8" s="35">
        <f>+(D8-C8)/C8</f>
        <v>0.80936995153473346</v>
      </c>
      <c r="H8" s="36">
        <f>+E8*G8</f>
        <v>0.80936995153473346</v>
      </c>
    </row>
    <row r="9" spans="2:8" x14ac:dyDescent="0.2">
      <c r="B9" s="42" t="str">
        <f>+B18</f>
        <v>Total Vacantes en ocupaciones de nivel Directivo</v>
      </c>
      <c r="C9" s="43">
        <f>+C18</f>
        <v>91</v>
      </c>
      <c r="D9" s="43">
        <f>+D18</f>
        <v>80</v>
      </c>
      <c r="E9" s="44">
        <f>C9/$C$8</f>
        <v>2.10016155088853E-2</v>
      </c>
      <c r="F9" s="44">
        <f>D9/$D$8</f>
        <v>1.020408163265306E-2</v>
      </c>
      <c r="G9" s="45">
        <f>+IF(OR(AND(D9=0),(C9=0)),"0",((D9-C9)/C9))</f>
        <v>-0.12087912087912088</v>
      </c>
      <c r="H9" s="46">
        <f>+IF(OR(AND(E9=""),(G9="")),"",E9*G9)</f>
        <v>-2.5386568197553658E-3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556</v>
      </c>
      <c r="D10" s="24">
        <f>+D70</f>
        <v>540</v>
      </c>
      <c r="E10" s="25">
        <f>C10/$C$8</f>
        <v>0.12831756288945304</v>
      </c>
      <c r="F10" s="25">
        <f>D10/$D$8</f>
        <v>6.8877551020408156E-2</v>
      </c>
      <c r="G10" s="11">
        <f>+IF(OR(AND(D10=0),(C10=0)),"0",((D10-C10)/C10))</f>
        <v>-2.8776978417266189E-2</v>
      </c>
      <c r="H10" s="48">
        <f>+IF(OR(AND(E10=""),(G10="")),"",E10*G10)</f>
        <v>-3.6925917378259868E-3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523</v>
      </c>
      <c r="D11" s="24">
        <f>+D151</f>
        <v>1144</v>
      </c>
      <c r="E11" s="25">
        <f>C11/$C$8</f>
        <v>0.12070159243018694</v>
      </c>
      <c r="F11" s="25">
        <f>D11/$D$8</f>
        <v>0.14591836734693878</v>
      </c>
      <c r="G11" s="11">
        <f>+IF(OR(AND(D11=0),(C11=0)),"0",((D11-C11)/C11))</f>
        <v>1.1873804971319311</v>
      </c>
      <c r="H11" s="48">
        <f>+IF(OR(AND(E11=""),(G11="")),"",E11*G11)</f>
        <v>0.14331871682437108</v>
      </c>
    </row>
    <row r="12" spans="2:8" x14ac:dyDescent="0.2">
      <c r="B12" s="47" t="str">
        <f>+B294</f>
        <v>Total Vacantes  en ocupaciones de nivel Calificados</v>
      </c>
      <c r="C12" s="24">
        <f>+C294</f>
        <v>2209</v>
      </c>
      <c r="D12" s="24">
        <f>+D294</f>
        <v>4493</v>
      </c>
      <c r="E12" s="25">
        <f>C12/$C$8</f>
        <v>0.50980844680360027</v>
      </c>
      <c r="F12" s="25">
        <f>D12/$D$8</f>
        <v>0.5730867346938775</v>
      </c>
      <c r="G12" s="11">
        <f>+IF(OR(AND(D12=0),(C12=0)),"0",((D12-C12)/C12))</f>
        <v>1.0339520144861929</v>
      </c>
      <c r="H12" s="48">
        <f>+IF(OR(AND(E12=""),(G12="")),"",E12*G12)</f>
        <v>0.52711747057465963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954</v>
      </c>
      <c r="D13" s="50">
        <f>+D505</f>
        <v>1583</v>
      </c>
      <c r="E13" s="51">
        <f>C13/$C$8</f>
        <v>0.22017078236787446</v>
      </c>
      <c r="F13" s="51">
        <f>D13/$D$8</f>
        <v>0.20191326530612244</v>
      </c>
      <c r="G13" s="52">
        <f>+IF(OR(AND(D13=0),(C13=0)),"0",((D13-C13)/C13))</f>
        <v>0.65932914046121593</v>
      </c>
      <c r="H13" s="53">
        <f>+IF(OR(AND(E13=""),(G13="")),"",E13*G13)</f>
        <v>0.14516501269328411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91</v>
      </c>
      <c r="D18" s="34">
        <f>SUM(D19:D64)</f>
        <v>80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-0.12087912087912088</v>
      </c>
      <c r="H18" s="36">
        <f>+IF(OR(AND(E18=""),(G18="")),"",E18*G18)</f>
        <v>-0.12087912087912088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1</v>
      </c>
      <c r="D20" s="38">
        <v>0</v>
      </c>
      <c r="E20" s="10">
        <f t="shared" ref="E20:E64" si="0">+IF(C20=0,"",C20/C$18)</f>
        <v>1.098901098901099E-2</v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>
        <f t="shared" ref="H20:H64" si="3">+IF(OR(AND(E20=""),(G20="")),"",E20*G20)</f>
        <v>0</v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1</v>
      </c>
      <c r="E24" s="10" t="str">
        <f t="shared" si="0"/>
        <v/>
      </c>
      <c r="F24" s="10">
        <f t="shared" si="1"/>
        <v>1.2500000000000001E-2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2</v>
      </c>
      <c r="D25" s="38">
        <v>1</v>
      </c>
      <c r="E25" s="10">
        <f t="shared" si="0"/>
        <v>2.197802197802198E-2</v>
      </c>
      <c r="F25" s="10">
        <f t="shared" si="1"/>
        <v>1.2500000000000001E-2</v>
      </c>
      <c r="G25" s="11">
        <f t="shared" si="2"/>
        <v>-0.5</v>
      </c>
      <c r="H25" s="15">
        <f t="shared" si="3"/>
        <v>-1.098901098901099E-2</v>
      </c>
    </row>
    <row r="26" spans="2:8" ht="20.100000000000001" customHeight="1" x14ac:dyDescent="0.2">
      <c r="B26" s="5" t="s">
        <v>6</v>
      </c>
      <c r="C26" s="38">
        <v>3</v>
      </c>
      <c r="D26" s="38">
        <v>8</v>
      </c>
      <c r="E26" s="10">
        <f t="shared" si="0"/>
        <v>3.2967032967032968E-2</v>
      </c>
      <c r="F26" s="10">
        <f t="shared" si="1"/>
        <v>0.1</v>
      </c>
      <c r="G26" s="11">
        <f t="shared" si="2"/>
        <v>1.6666666666666667</v>
      </c>
      <c r="H26" s="15">
        <f t="shared" si="3"/>
        <v>5.4945054945054951E-2</v>
      </c>
    </row>
    <row r="27" spans="2:8" ht="20.100000000000001" customHeight="1" x14ac:dyDescent="0.2">
      <c r="B27" s="5" t="s">
        <v>3</v>
      </c>
      <c r="C27" s="38">
        <v>5</v>
      </c>
      <c r="D27" s="38">
        <v>4</v>
      </c>
      <c r="E27" s="10">
        <f t="shared" si="0"/>
        <v>5.4945054945054944E-2</v>
      </c>
      <c r="F27" s="10">
        <f t="shared" si="1"/>
        <v>0.05</v>
      </c>
      <c r="G27" s="11">
        <f t="shared" si="2"/>
        <v>-0.2</v>
      </c>
      <c r="H27" s="15">
        <f t="shared" si="3"/>
        <v>-1.098901098901099E-2</v>
      </c>
    </row>
    <row r="28" spans="2:8" ht="20.100000000000001" customHeight="1" x14ac:dyDescent="0.2">
      <c r="B28" s="5" t="s">
        <v>5</v>
      </c>
      <c r="C28" s="38">
        <v>5</v>
      </c>
      <c r="D28" s="38">
        <v>10</v>
      </c>
      <c r="E28" s="10">
        <f t="shared" si="0"/>
        <v>5.4945054945054944E-2</v>
      </c>
      <c r="F28" s="10">
        <f t="shared" si="1"/>
        <v>0.125</v>
      </c>
      <c r="G28" s="11">
        <f t="shared" si="2"/>
        <v>1</v>
      </c>
      <c r="H28" s="15">
        <f t="shared" si="3"/>
        <v>5.4945054945054944E-2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2</v>
      </c>
      <c r="D30" s="38">
        <v>0</v>
      </c>
      <c r="E30" s="10">
        <f t="shared" si="0"/>
        <v>2.197802197802198E-2</v>
      </c>
      <c r="F30" s="10" t="str">
        <f t="shared" si="1"/>
        <v/>
      </c>
      <c r="G30" s="11" t="str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2</v>
      </c>
      <c r="D33" s="38">
        <v>0</v>
      </c>
      <c r="E33" s="10">
        <f t="shared" si="0"/>
        <v>2.197802197802198E-2</v>
      </c>
      <c r="F33" s="10" t="str">
        <f t="shared" si="1"/>
        <v/>
      </c>
      <c r="G33" s="11" t="str">
        <f t="shared" si="2"/>
        <v>0</v>
      </c>
      <c r="H33" s="15">
        <f t="shared" si="3"/>
        <v>0</v>
      </c>
    </row>
    <row r="34" spans="2:8" ht="20.100000000000001" customHeight="1" x14ac:dyDescent="0.2">
      <c r="B34" s="5" t="s">
        <v>203</v>
      </c>
      <c r="C34" s="38">
        <v>2</v>
      </c>
      <c r="D34" s="38">
        <v>4</v>
      </c>
      <c r="E34" s="10">
        <f t="shared" si="0"/>
        <v>2.197802197802198E-2</v>
      </c>
      <c r="F34" s="10">
        <f t="shared" si="1"/>
        <v>0.05</v>
      </c>
      <c r="G34" s="11">
        <f t="shared" si="2"/>
        <v>1</v>
      </c>
      <c r="H34" s="15">
        <f t="shared" si="3"/>
        <v>2.197802197802198E-2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1</v>
      </c>
      <c r="D36" s="38">
        <v>1</v>
      </c>
      <c r="E36" s="10">
        <f t="shared" si="0"/>
        <v>1.098901098901099E-2</v>
      </c>
      <c r="F36" s="10">
        <f t="shared" si="1"/>
        <v>1.2500000000000001E-2</v>
      </c>
      <c r="G36" s="11">
        <f t="shared" si="2"/>
        <v>0</v>
      </c>
      <c r="H36" s="15">
        <f t="shared" si="3"/>
        <v>0</v>
      </c>
    </row>
    <row r="37" spans="2:8" ht="20.100000000000001" customHeight="1" x14ac:dyDescent="0.2">
      <c r="B37" s="5" t="s">
        <v>8</v>
      </c>
      <c r="C37" s="38">
        <v>0</v>
      </c>
      <c r="D37" s="38">
        <v>3</v>
      </c>
      <c r="E37" s="10" t="str">
        <f t="shared" si="0"/>
        <v/>
      </c>
      <c r="F37" s="10">
        <f t="shared" si="1"/>
        <v>3.7499999999999999E-2</v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2</v>
      </c>
      <c r="E41" s="10" t="str">
        <f t="shared" si="0"/>
        <v/>
      </c>
      <c r="F41" s="10">
        <f t="shared" si="1"/>
        <v>2.5000000000000001E-2</v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1</v>
      </c>
      <c r="D42" s="38">
        <v>1</v>
      </c>
      <c r="E42" s="10">
        <f t="shared" si="0"/>
        <v>1.098901098901099E-2</v>
      </c>
      <c r="F42" s="10">
        <f t="shared" si="1"/>
        <v>1.2500000000000001E-2</v>
      </c>
      <c r="G42" s="11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1</v>
      </c>
      <c r="D43" s="38">
        <v>2</v>
      </c>
      <c r="E43" s="10">
        <f t="shared" si="0"/>
        <v>1.098901098901099E-2</v>
      </c>
      <c r="F43" s="10">
        <f t="shared" si="1"/>
        <v>2.5000000000000001E-2</v>
      </c>
      <c r="G43" s="11">
        <f t="shared" si="2"/>
        <v>1</v>
      </c>
      <c r="H43" s="15">
        <f t="shared" si="3"/>
        <v>1.098901098901099E-2</v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3</v>
      </c>
      <c r="E47" s="10" t="str">
        <f t="shared" si="0"/>
        <v/>
      </c>
      <c r="F47" s="10">
        <f t="shared" si="1"/>
        <v>3.7499999999999999E-2</v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23</v>
      </c>
      <c r="D48" s="38">
        <v>12</v>
      </c>
      <c r="E48" s="10">
        <f t="shared" si="0"/>
        <v>0.25274725274725274</v>
      </c>
      <c r="F48" s="10">
        <f t="shared" si="1"/>
        <v>0.15</v>
      </c>
      <c r="G48" s="11">
        <f t="shared" si="2"/>
        <v>-0.47826086956521741</v>
      </c>
      <c r="H48" s="15">
        <f t="shared" si="3"/>
        <v>-0.12087912087912088</v>
      </c>
    </row>
    <row r="49" spans="2:8" ht="20.100000000000001" customHeight="1" x14ac:dyDescent="0.2">
      <c r="B49" s="5" t="s">
        <v>16</v>
      </c>
      <c r="C49" s="38">
        <v>0</v>
      </c>
      <c r="D49" s="38">
        <v>4</v>
      </c>
      <c r="E49" s="10" t="str">
        <f t="shared" si="0"/>
        <v/>
      </c>
      <c r="F49" s="10">
        <f t="shared" si="1"/>
        <v>0.05</v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32</v>
      </c>
      <c r="D50" s="38">
        <v>0</v>
      </c>
      <c r="E50" s="10">
        <f t="shared" si="0"/>
        <v>0.35164835164835168</v>
      </c>
      <c r="F50" s="10" t="str">
        <f t="shared" si="1"/>
        <v/>
      </c>
      <c r="G50" s="11" t="str">
        <f t="shared" si="2"/>
        <v>0</v>
      </c>
      <c r="H50" s="15">
        <f t="shared" si="3"/>
        <v>0</v>
      </c>
    </row>
    <row r="51" spans="2:8" ht="20.100000000000001" customHeight="1" x14ac:dyDescent="0.2">
      <c r="B51" s="5" t="s">
        <v>13</v>
      </c>
      <c r="C51" s="38">
        <v>0</v>
      </c>
      <c r="D51" s="38">
        <v>2</v>
      </c>
      <c r="E51" s="10" t="str">
        <f t="shared" si="0"/>
        <v/>
      </c>
      <c r="F51" s="10">
        <f t="shared" si="1"/>
        <v>2.5000000000000001E-2</v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</v>
      </c>
      <c r="D52" s="38">
        <v>0</v>
      </c>
      <c r="E52" s="10">
        <f t="shared" si="0"/>
        <v>1.098901098901099E-2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1</v>
      </c>
      <c r="E56" s="10" t="str">
        <f t="shared" si="0"/>
        <v/>
      </c>
      <c r="F56" s="10">
        <f t="shared" si="1"/>
        <v>1.2500000000000001E-2</v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1</v>
      </c>
      <c r="D57" s="38">
        <v>0</v>
      </c>
      <c r="E57" s="10">
        <f t="shared" si="0"/>
        <v>1.098901098901099E-2</v>
      </c>
      <c r="F57" s="10" t="str">
        <f t="shared" si="1"/>
        <v/>
      </c>
      <c r="G57" s="11" t="str">
        <f t="shared" si="2"/>
        <v>0</v>
      </c>
      <c r="H57" s="15">
        <f t="shared" si="3"/>
        <v>0</v>
      </c>
    </row>
    <row r="58" spans="2:8" ht="20.100000000000001" customHeight="1" x14ac:dyDescent="0.2">
      <c r="B58" s="5" t="s">
        <v>216</v>
      </c>
      <c r="C58" s="38">
        <v>0</v>
      </c>
      <c r="D58" s="38">
        <v>1</v>
      </c>
      <c r="E58" s="10" t="str">
        <f t="shared" si="0"/>
        <v/>
      </c>
      <c r="F58" s="10">
        <f t="shared" si="1"/>
        <v>1.2500000000000001E-2</v>
      </c>
      <c r="G58" s="11" t="str">
        <f t="shared" si="2"/>
        <v>0</v>
      </c>
      <c r="H58" s="15" t="str">
        <f t="shared" si="3"/>
        <v/>
      </c>
    </row>
    <row r="59" spans="2:8" ht="20.100000000000001" customHeight="1" x14ac:dyDescent="0.2">
      <c r="B59" s="5" t="s">
        <v>217</v>
      </c>
      <c r="C59" s="38">
        <v>0</v>
      </c>
      <c r="D59" s="38">
        <v>1</v>
      </c>
      <c r="E59" s="10" t="str">
        <f t="shared" si="0"/>
        <v/>
      </c>
      <c r="F59" s="10">
        <f t="shared" si="1"/>
        <v>1.2500000000000001E-2</v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6</v>
      </c>
      <c r="D60" s="38">
        <v>12</v>
      </c>
      <c r="E60" s="10">
        <f t="shared" si="0"/>
        <v>6.5934065934065936E-2</v>
      </c>
      <c r="F60" s="10">
        <f t="shared" si="1"/>
        <v>0.15</v>
      </c>
      <c r="G60" s="11">
        <f t="shared" si="2"/>
        <v>1</v>
      </c>
      <c r="H60" s="15">
        <f t="shared" si="3"/>
        <v>6.5934065934065936E-2</v>
      </c>
    </row>
    <row r="61" spans="2:8" ht="20.100000000000001" customHeight="1" x14ac:dyDescent="0.2">
      <c r="B61" s="5" t="s">
        <v>219</v>
      </c>
      <c r="C61" s="38">
        <v>1</v>
      </c>
      <c r="D61" s="38">
        <v>0</v>
      </c>
      <c r="E61" s="10">
        <f t="shared" si="0"/>
        <v>1.098901098901099E-2</v>
      </c>
      <c r="F61" s="10" t="str">
        <f t="shared" si="1"/>
        <v/>
      </c>
      <c r="G61" s="11" t="str">
        <f t="shared" si="2"/>
        <v>0</v>
      </c>
      <c r="H61" s="15">
        <f t="shared" si="3"/>
        <v>0</v>
      </c>
    </row>
    <row r="62" spans="2:8" ht="20.100000000000001" customHeight="1" x14ac:dyDescent="0.2">
      <c r="B62" s="5" t="s">
        <v>19</v>
      </c>
      <c r="C62" s="38">
        <v>1</v>
      </c>
      <c r="D62" s="38">
        <v>5</v>
      </c>
      <c r="E62" s="10">
        <f t="shared" si="0"/>
        <v>1.098901098901099E-2</v>
      </c>
      <c r="F62" s="10">
        <f t="shared" si="1"/>
        <v>6.25E-2</v>
      </c>
      <c r="G62" s="11">
        <f t="shared" si="2"/>
        <v>4</v>
      </c>
      <c r="H62" s="15">
        <f t="shared" si="3"/>
        <v>4.3956043956043959E-2</v>
      </c>
    </row>
    <row r="63" spans="2:8" ht="20.100000000000001" customHeight="1" x14ac:dyDescent="0.2">
      <c r="B63" s="5" t="s">
        <v>220</v>
      </c>
      <c r="C63" s="38">
        <v>1</v>
      </c>
      <c r="D63" s="38">
        <v>2</v>
      </c>
      <c r="E63" s="10">
        <f t="shared" si="0"/>
        <v>1.098901098901099E-2</v>
      </c>
      <c r="F63" s="10">
        <f t="shared" si="1"/>
        <v>2.5000000000000001E-2</v>
      </c>
      <c r="G63" s="11">
        <f t="shared" si="2"/>
        <v>1</v>
      </c>
      <c r="H63" s="15">
        <f t="shared" si="3"/>
        <v>1.098901098901099E-2</v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556</v>
      </c>
      <c r="D70" s="34">
        <f>SUM(D71:D145)</f>
        <v>540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-2.8776978417266189E-2</v>
      </c>
      <c r="H70" s="36">
        <f>+IF(OR(AND(E70=""),(G70="")),"",E70*G70)</f>
        <v>-2.8776978417266189E-2</v>
      </c>
    </row>
    <row r="71" spans="2:8" ht="15" x14ac:dyDescent="0.2">
      <c r="B71" s="37" t="s">
        <v>20</v>
      </c>
      <c r="C71" s="38">
        <v>7</v>
      </c>
      <c r="D71" s="38">
        <v>19</v>
      </c>
      <c r="E71" s="40">
        <f>+IF(C71=0,"",C71/C$70)</f>
        <v>1.2589928057553957E-2</v>
      </c>
      <c r="F71" s="40">
        <f>+IF(D71=0,"",D71/D$70)</f>
        <v>3.5185185185185187E-2</v>
      </c>
      <c r="G71" s="30">
        <f>+IF(OR(AND(D71=0),(C71=0)),"0",((D71-C71)/C71))</f>
        <v>1.7142857142857142</v>
      </c>
      <c r="H71" s="31">
        <f>+IF(OR(AND(E71=""),(G71="")),"",E71*G71)</f>
        <v>2.1582733812949638E-2</v>
      </c>
    </row>
    <row r="72" spans="2:8" ht="15" x14ac:dyDescent="0.2">
      <c r="B72" s="5" t="s">
        <v>21</v>
      </c>
      <c r="C72" s="38">
        <v>4</v>
      </c>
      <c r="D72" s="38">
        <v>2</v>
      </c>
      <c r="E72" s="12">
        <f t="shared" ref="E72:E135" si="4">+IF(C72=0,"",C72/C$70)</f>
        <v>7.1942446043165471E-3</v>
      </c>
      <c r="F72" s="12">
        <f t="shared" ref="F72:F135" si="5">+IF(D72=0,"",D72/D$70)</f>
        <v>3.7037037037037038E-3</v>
      </c>
      <c r="G72" s="11">
        <f t="shared" ref="G72:G135" si="6">+IF(OR(AND(D72=0),(C72=0)),"0",((D72-C72)/C72))</f>
        <v>-0.5</v>
      </c>
      <c r="H72" s="15">
        <f t="shared" ref="H72:H135" si="7">+IF(OR(AND(E72=""),(G72="")),"",E72*G72)</f>
        <v>-3.5971223021582736E-3</v>
      </c>
    </row>
    <row r="73" spans="2:8" ht="15" x14ac:dyDescent="0.2">
      <c r="B73" s="5" t="s">
        <v>22</v>
      </c>
      <c r="C73" s="38">
        <v>30</v>
      </c>
      <c r="D73" s="38">
        <v>22</v>
      </c>
      <c r="E73" s="12">
        <f t="shared" si="4"/>
        <v>5.3956834532374098E-2</v>
      </c>
      <c r="F73" s="12">
        <f t="shared" si="5"/>
        <v>4.0740740740740744E-2</v>
      </c>
      <c r="G73" s="11">
        <f t="shared" si="6"/>
        <v>-0.26666666666666666</v>
      </c>
      <c r="H73" s="15">
        <f t="shared" si="7"/>
        <v>-1.4388489208633093E-2</v>
      </c>
    </row>
    <row r="74" spans="2:8" ht="15" x14ac:dyDescent="0.2">
      <c r="B74" s="5" t="s">
        <v>222</v>
      </c>
      <c r="C74" s="38">
        <v>14</v>
      </c>
      <c r="D74" s="38">
        <v>9</v>
      </c>
      <c r="E74" s="12">
        <f t="shared" si="4"/>
        <v>2.5179856115107913E-2</v>
      </c>
      <c r="F74" s="12">
        <f t="shared" si="5"/>
        <v>1.6666666666666666E-2</v>
      </c>
      <c r="G74" s="11">
        <f t="shared" si="6"/>
        <v>-0.35714285714285715</v>
      </c>
      <c r="H74" s="15">
        <f t="shared" si="7"/>
        <v>-8.9928057553956831E-3</v>
      </c>
    </row>
    <row r="75" spans="2:8" ht="15" x14ac:dyDescent="0.2">
      <c r="B75" s="5" t="s">
        <v>23</v>
      </c>
      <c r="C75" s="38">
        <v>28</v>
      </c>
      <c r="D75" s="38">
        <v>2</v>
      </c>
      <c r="E75" s="12">
        <f t="shared" si="4"/>
        <v>5.0359712230215826E-2</v>
      </c>
      <c r="F75" s="12">
        <f t="shared" si="5"/>
        <v>3.7037037037037038E-3</v>
      </c>
      <c r="G75" s="11">
        <f t="shared" si="6"/>
        <v>-0.9285714285714286</v>
      </c>
      <c r="H75" s="15">
        <f t="shared" si="7"/>
        <v>-4.6762589928057555E-2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1</v>
      </c>
      <c r="D77" s="38">
        <v>2</v>
      </c>
      <c r="E77" s="12">
        <f t="shared" si="4"/>
        <v>1.7985611510791368E-3</v>
      </c>
      <c r="F77" s="12">
        <f t="shared" si="5"/>
        <v>3.7037037037037038E-3</v>
      </c>
      <c r="G77" s="11">
        <f t="shared" si="6"/>
        <v>1</v>
      </c>
      <c r="H77" s="15">
        <f t="shared" si="7"/>
        <v>1.7985611510791368E-3</v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0</v>
      </c>
      <c r="D80" s="38">
        <v>2</v>
      </c>
      <c r="E80" s="12" t="str">
        <f t="shared" si="4"/>
        <v/>
      </c>
      <c r="F80" s="12">
        <f t="shared" si="5"/>
        <v>3.7037037037037038E-3</v>
      </c>
      <c r="G80" s="11" t="str">
        <f t="shared" si="6"/>
        <v>0</v>
      </c>
      <c r="H80" s="15" t="str">
        <f t="shared" si="7"/>
        <v/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0</v>
      </c>
      <c r="D82" s="38">
        <v>5</v>
      </c>
      <c r="E82" s="12" t="str">
        <f t="shared" si="4"/>
        <v/>
      </c>
      <c r="F82" s="12">
        <f t="shared" si="5"/>
        <v>9.2592592592592587E-3</v>
      </c>
      <c r="G82" s="11" t="str">
        <f t="shared" si="6"/>
        <v>0</v>
      </c>
      <c r="H82" s="15" t="str">
        <f t="shared" si="7"/>
        <v/>
      </c>
    </row>
    <row r="83" spans="2:8" ht="15" x14ac:dyDescent="0.2">
      <c r="B83" s="5" t="s">
        <v>229</v>
      </c>
      <c r="C83" s="38">
        <v>37</v>
      </c>
      <c r="D83" s="38">
        <v>13</v>
      </c>
      <c r="E83" s="12">
        <f t="shared" si="4"/>
        <v>6.654676258992806E-2</v>
      </c>
      <c r="F83" s="12">
        <f t="shared" si="5"/>
        <v>2.4074074074074074E-2</v>
      </c>
      <c r="G83" s="11">
        <f t="shared" si="6"/>
        <v>-0.64864864864864868</v>
      </c>
      <c r="H83" s="15">
        <f t="shared" si="7"/>
        <v>-4.3165467625899283E-2</v>
      </c>
    </row>
    <row r="84" spans="2:8" ht="15" x14ac:dyDescent="0.2">
      <c r="B84" s="5" t="s">
        <v>230</v>
      </c>
      <c r="C84" s="38">
        <v>5</v>
      </c>
      <c r="D84" s="38">
        <v>12</v>
      </c>
      <c r="E84" s="12">
        <f t="shared" si="4"/>
        <v>8.9928057553956831E-3</v>
      </c>
      <c r="F84" s="12">
        <f t="shared" si="5"/>
        <v>2.2222222222222223E-2</v>
      </c>
      <c r="G84" s="11">
        <f t="shared" si="6"/>
        <v>1.4</v>
      </c>
      <c r="H84" s="15">
        <f t="shared" si="7"/>
        <v>1.2589928057553955E-2</v>
      </c>
    </row>
    <row r="85" spans="2:8" ht="15" x14ac:dyDescent="0.2">
      <c r="B85" s="5" t="s">
        <v>28</v>
      </c>
      <c r="C85" s="38">
        <v>1</v>
      </c>
      <c r="D85" s="38">
        <v>4</v>
      </c>
      <c r="E85" s="12">
        <f t="shared" si="4"/>
        <v>1.7985611510791368E-3</v>
      </c>
      <c r="F85" s="12">
        <f t="shared" si="5"/>
        <v>7.4074074074074077E-3</v>
      </c>
      <c r="G85" s="11">
        <f t="shared" si="6"/>
        <v>3</v>
      </c>
      <c r="H85" s="15">
        <f t="shared" si="7"/>
        <v>5.3956834532374104E-3</v>
      </c>
    </row>
    <row r="86" spans="2:8" ht="15" x14ac:dyDescent="0.2">
      <c r="B86" s="5" t="s">
        <v>231</v>
      </c>
      <c r="C86" s="38">
        <v>1</v>
      </c>
      <c r="D86" s="38">
        <v>3</v>
      </c>
      <c r="E86" s="12">
        <f t="shared" si="4"/>
        <v>1.7985611510791368E-3</v>
      </c>
      <c r="F86" s="12">
        <f t="shared" si="5"/>
        <v>5.5555555555555558E-3</v>
      </c>
      <c r="G86" s="11">
        <f t="shared" si="6"/>
        <v>2</v>
      </c>
      <c r="H86" s="15">
        <f t="shared" si="7"/>
        <v>3.5971223021582736E-3</v>
      </c>
    </row>
    <row r="87" spans="2:8" ht="15" x14ac:dyDescent="0.2">
      <c r="B87" s="5" t="s">
        <v>232</v>
      </c>
      <c r="C87" s="38">
        <v>3</v>
      </c>
      <c r="D87" s="38">
        <v>1</v>
      </c>
      <c r="E87" s="12">
        <f t="shared" si="4"/>
        <v>5.3956834532374104E-3</v>
      </c>
      <c r="F87" s="12">
        <f t="shared" si="5"/>
        <v>1.8518518518518519E-3</v>
      </c>
      <c r="G87" s="11">
        <f t="shared" si="6"/>
        <v>-0.66666666666666663</v>
      </c>
      <c r="H87" s="15">
        <f t="shared" si="7"/>
        <v>-3.5971223021582736E-3</v>
      </c>
    </row>
    <row r="88" spans="2:8" ht="15" x14ac:dyDescent="0.2">
      <c r="B88" s="5" t="s">
        <v>233</v>
      </c>
      <c r="C88" s="38">
        <v>3</v>
      </c>
      <c r="D88" s="38">
        <v>7</v>
      </c>
      <c r="E88" s="12">
        <f t="shared" si="4"/>
        <v>5.3956834532374104E-3</v>
      </c>
      <c r="F88" s="12">
        <f t="shared" si="5"/>
        <v>1.2962962962962963E-2</v>
      </c>
      <c r="G88" s="11">
        <f t="shared" si="6"/>
        <v>1.3333333333333333</v>
      </c>
      <c r="H88" s="15">
        <f t="shared" si="7"/>
        <v>7.1942446043165471E-3</v>
      </c>
    </row>
    <row r="89" spans="2:8" ht="15" x14ac:dyDescent="0.2">
      <c r="B89" s="5" t="s">
        <v>26</v>
      </c>
      <c r="C89" s="38">
        <v>0</v>
      </c>
      <c r="D89" s="38">
        <v>0</v>
      </c>
      <c r="E89" s="12" t="str">
        <f t="shared" si="4"/>
        <v/>
      </c>
      <c r="F89" s="12" t="str">
        <f t="shared" si="5"/>
        <v/>
      </c>
      <c r="G89" s="11" t="str">
        <f t="shared" si="6"/>
        <v>0</v>
      </c>
      <c r="H89" s="15" t="str">
        <f t="shared" si="7"/>
        <v/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3</v>
      </c>
      <c r="D92" s="38">
        <v>4</v>
      </c>
      <c r="E92" s="12">
        <f t="shared" si="4"/>
        <v>5.3956834532374104E-3</v>
      </c>
      <c r="F92" s="12">
        <f t="shared" si="5"/>
        <v>7.4074074074074077E-3</v>
      </c>
      <c r="G92" s="11">
        <f t="shared" si="6"/>
        <v>0.33333333333333331</v>
      </c>
      <c r="H92" s="15">
        <f t="shared" si="7"/>
        <v>1.7985611510791368E-3</v>
      </c>
    </row>
    <row r="93" spans="2:8" ht="15" x14ac:dyDescent="0.2">
      <c r="B93" s="5" t="s">
        <v>526</v>
      </c>
      <c r="C93" s="38">
        <v>3</v>
      </c>
      <c r="D93" s="38">
        <v>4</v>
      </c>
      <c r="E93" s="12">
        <f t="shared" si="4"/>
        <v>5.3956834532374104E-3</v>
      </c>
      <c r="F93" s="12">
        <f t="shared" si="5"/>
        <v>7.4074074074074077E-3</v>
      </c>
      <c r="G93" s="11">
        <f t="shared" si="6"/>
        <v>0.33333333333333331</v>
      </c>
      <c r="H93" s="15">
        <f t="shared" si="7"/>
        <v>1.7985611510791368E-3</v>
      </c>
    </row>
    <row r="94" spans="2:8" ht="15" x14ac:dyDescent="0.2">
      <c r="B94" s="5" t="s">
        <v>25</v>
      </c>
      <c r="C94" s="38">
        <v>8</v>
      </c>
      <c r="D94" s="38">
        <v>1</v>
      </c>
      <c r="E94" s="12">
        <f t="shared" si="4"/>
        <v>1.4388489208633094E-2</v>
      </c>
      <c r="F94" s="12">
        <f t="shared" si="5"/>
        <v>1.8518518518518519E-3</v>
      </c>
      <c r="G94" s="11">
        <f t="shared" si="6"/>
        <v>-0.875</v>
      </c>
      <c r="H94" s="15">
        <f t="shared" si="7"/>
        <v>-1.2589928057553958E-2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1</v>
      </c>
      <c r="E96" s="12" t="str">
        <f t="shared" si="4"/>
        <v/>
      </c>
      <c r="F96" s="12">
        <f t="shared" si="5"/>
        <v>1.8518518518518519E-3</v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8</v>
      </c>
      <c r="D98" s="38">
        <v>7</v>
      </c>
      <c r="E98" s="12">
        <f t="shared" si="4"/>
        <v>1.4388489208633094E-2</v>
      </c>
      <c r="F98" s="12">
        <f t="shared" si="5"/>
        <v>1.2962962962962963E-2</v>
      </c>
      <c r="G98" s="11">
        <f t="shared" si="6"/>
        <v>-0.125</v>
      </c>
      <c r="H98" s="15">
        <f t="shared" si="7"/>
        <v>-1.7985611510791368E-3</v>
      </c>
    </row>
    <row r="99" spans="2:8" ht="15" x14ac:dyDescent="0.2">
      <c r="B99" s="5" t="s">
        <v>239</v>
      </c>
      <c r="C99" s="38">
        <v>2</v>
      </c>
      <c r="D99" s="38">
        <v>2</v>
      </c>
      <c r="E99" s="12">
        <f t="shared" si="4"/>
        <v>3.5971223021582736E-3</v>
      </c>
      <c r="F99" s="12">
        <f t="shared" si="5"/>
        <v>3.7037037037037038E-3</v>
      </c>
      <c r="G99" s="11">
        <f t="shared" si="6"/>
        <v>0</v>
      </c>
      <c r="H99" s="15">
        <f t="shared" si="7"/>
        <v>0</v>
      </c>
    </row>
    <row r="100" spans="2:8" ht="15" x14ac:dyDescent="0.2">
      <c r="B100" s="5" t="s">
        <v>240</v>
      </c>
      <c r="C100" s="38">
        <v>0</v>
      </c>
      <c r="D100" s="38">
        <v>4</v>
      </c>
      <c r="E100" s="12" t="str">
        <f t="shared" si="4"/>
        <v/>
      </c>
      <c r="F100" s="12">
        <f t="shared" si="5"/>
        <v>7.4074074074074077E-3</v>
      </c>
      <c r="G100" s="11" t="str">
        <f t="shared" si="6"/>
        <v>0</v>
      </c>
      <c r="H100" s="15" t="str">
        <f t="shared" si="7"/>
        <v/>
      </c>
    </row>
    <row r="101" spans="2:8" ht="15" x14ac:dyDescent="0.2">
      <c r="B101" s="5" t="s">
        <v>241</v>
      </c>
      <c r="C101" s="38">
        <v>0</v>
      </c>
      <c r="D101" s="38">
        <v>0</v>
      </c>
      <c r="E101" s="12" t="str">
        <f t="shared" si="4"/>
        <v/>
      </c>
      <c r="F101" s="12" t="str">
        <f t="shared" si="5"/>
        <v/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28</v>
      </c>
      <c r="D102" s="38">
        <v>2</v>
      </c>
      <c r="E102" s="12">
        <f t="shared" si="4"/>
        <v>5.0359712230215826E-2</v>
      </c>
      <c r="F102" s="12">
        <f t="shared" si="5"/>
        <v>3.7037037037037038E-3</v>
      </c>
      <c r="G102" s="11">
        <f t="shared" si="6"/>
        <v>-0.9285714285714286</v>
      </c>
      <c r="H102" s="15">
        <f t="shared" si="7"/>
        <v>-4.6762589928057555E-2</v>
      </c>
    </row>
    <row r="103" spans="2:8" ht="15" x14ac:dyDescent="0.2">
      <c r="B103" s="5" t="s">
        <v>243</v>
      </c>
      <c r="C103" s="38">
        <v>0</v>
      </c>
      <c r="D103" s="38">
        <v>1</v>
      </c>
      <c r="E103" s="12" t="str">
        <f t="shared" si="4"/>
        <v/>
      </c>
      <c r="F103" s="12">
        <f t="shared" si="5"/>
        <v>1.8518518518518519E-3</v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2</v>
      </c>
      <c r="D104" s="38">
        <v>2</v>
      </c>
      <c r="E104" s="12">
        <f t="shared" si="4"/>
        <v>3.5971223021582736E-3</v>
      </c>
      <c r="F104" s="12">
        <f t="shared" si="5"/>
        <v>3.7037037037037038E-3</v>
      </c>
      <c r="G104" s="11">
        <f t="shared" si="6"/>
        <v>0</v>
      </c>
      <c r="H104" s="15">
        <f t="shared" si="7"/>
        <v>0</v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8</v>
      </c>
      <c r="D107" s="38">
        <v>5</v>
      </c>
      <c r="E107" s="12">
        <f t="shared" si="4"/>
        <v>1.4388489208633094E-2</v>
      </c>
      <c r="F107" s="12">
        <f t="shared" si="5"/>
        <v>9.2592592592592587E-3</v>
      </c>
      <c r="G107" s="11">
        <f t="shared" si="6"/>
        <v>-0.375</v>
      </c>
      <c r="H107" s="15">
        <f t="shared" si="7"/>
        <v>-5.3956834532374104E-3</v>
      </c>
    </row>
    <row r="108" spans="2:8" ht="15" x14ac:dyDescent="0.2">
      <c r="B108" s="5" t="s">
        <v>31</v>
      </c>
      <c r="C108" s="38">
        <v>3</v>
      </c>
      <c r="D108" s="38">
        <v>1</v>
      </c>
      <c r="E108" s="12">
        <f t="shared" si="4"/>
        <v>5.3956834532374104E-3</v>
      </c>
      <c r="F108" s="12">
        <f t="shared" si="5"/>
        <v>1.8518518518518519E-3</v>
      </c>
      <c r="G108" s="11">
        <f t="shared" si="6"/>
        <v>-0.66666666666666663</v>
      </c>
      <c r="H108" s="15">
        <f t="shared" si="7"/>
        <v>-3.5971223021582736E-3</v>
      </c>
    </row>
    <row r="109" spans="2:8" ht="15" x14ac:dyDescent="0.2">
      <c r="B109" s="5" t="s">
        <v>247</v>
      </c>
      <c r="C109" s="38">
        <v>5</v>
      </c>
      <c r="D109" s="38">
        <v>0</v>
      </c>
      <c r="E109" s="12">
        <f t="shared" si="4"/>
        <v>8.9928057553956831E-3</v>
      </c>
      <c r="F109" s="12" t="str">
        <f t="shared" si="5"/>
        <v/>
      </c>
      <c r="G109" s="11" t="str">
        <f t="shared" si="6"/>
        <v>0</v>
      </c>
      <c r="H109" s="15">
        <f t="shared" si="7"/>
        <v>0</v>
      </c>
    </row>
    <row r="110" spans="2:8" ht="15" x14ac:dyDescent="0.2">
      <c r="B110" s="5" t="s">
        <v>32</v>
      </c>
      <c r="C110" s="38">
        <v>9</v>
      </c>
      <c r="D110" s="38">
        <v>4</v>
      </c>
      <c r="E110" s="12">
        <f t="shared" si="4"/>
        <v>1.618705035971223E-2</v>
      </c>
      <c r="F110" s="12">
        <f t="shared" si="5"/>
        <v>7.4074074074074077E-3</v>
      </c>
      <c r="G110" s="11">
        <f t="shared" si="6"/>
        <v>-0.55555555555555558</v>
      </c>
      <c r="H110" s="15">
        <f t="shared" si="7"/>
        <v>-8.9928057553956831E-3</v>
      </c>
    </row>
    <row r="111" spans="2:8" ht="15" x14ac:dyDescent="0.2">
      <c r="B111" s="5" t="s">
        <v>30</v>
      </c>
      <c r="C111" s="38">
        <v>3</v>
      </c>
      <c r="D111" s="38">
        <v>0</v>
      </c>
      <c r="E111" s="12">
        <f t="shared" si="4"/>
        <v>5.3956834532374104E-3</v>
      </c>
      <c r="F111" s="12" t="str">
        <f t="shared" si="5"/>
        <v/>
      </c>
      <c r="G111" s="11" t="str">
        <f t="shared" si="6"/>
        <v>0</v>
      </c>
      <c r="H111" s="15">
        <f t="shared" si="7"/>
        <v>0</v>
      </c>
    </row>
    <row r="112" spans="2:8" ht="15" x14ac:dyDescent="0.2">
      <c r="B112" s="5" t="s">
        <v>33</v>
      </c>
      <c r="C112" s="38">
        <v>2</v>
      </c>
      <c r="D112" s="38">
        <v>22</v>
      </c>
      <c r="E112" s="12">
        <f t="shared" si="4"/>
        <v>3.5971223021582736E-3</v>
      </c>
      <c r="F112" s="12">
        <f t="shared" si="5"/>
        <v>4.0740740740740744E-2</v>
      </c>
      <c r="G112" s="11">
        <f t="shared" si="6"/>
        <v>10</v>
      </c>
      <c r="H112" s="15">
        <f t="shared" si="7"/>
        <v>3.5971223021582732E-2</v>
      </c>
    </row>
    <row r="113" spans="2:8" ht="15" x14ac:dyDescent="0.2">
      <c r="B113" s="5" t="s">
        <v>248</v>
      </c>
      <c r="C113" s="38">
        <v>11</v>
      </c>
      <c r="D113" s="38">
        <v>3</v>
      </c>
      <c r="E113" s="12">
        <f t="shared" si="4"/>
        <v>1.9784172661870502E-2</v>
      </c>
      <c r="F113" s="12">
        <f t="shared" si="5"/>
        <v>5.5555555555555558E-3</v>
      </c>
      <c r="G113" s="11">
        <f t="shared" si="6"/>
        <v>-0.72727272727272729</v>
      </c>
      <c r="H113" s="15">
        <f t="shared" si="7"/>
        <v>-1.4388489208633093E-2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7</v>
      </c>
      <c r="D115" s="38">
        <v>3</v>
      </c>
      <c r="E115" s="12">
        <f t="shared" si="4"/>
        <v>1.2589928057553957E-2</v>
      </c>
      <c r="F115" s="12">
        <f t="shared" si="5"/>
        <v>5.5555555555555558E-3</v>
      </c>
      <c r="G115" s="11">
        <f t="shared" si="6"/>
        <v>-0.5714285714285714</v>
      </c>
      <c r="H115" s="15">
        <f t="shared" si="7"/>
        <v>-7.1942446043165463E-3</v>
      </c>
    </row>
    <row r="116" spans="2:8" ht="15" x14ac:dyDescent="0.2">
      <c r="B116" s="5" t="s">
        <v>249</v>
      </c>
      <c r="C116" s="38">
        <v>5</v>
      </c>
      <c r="D116" s="38">
        <v>3</v>
      </c>
      <c r="E116" s="12">
        <f t="shared" si="4"/>
        <v>8.9928057553956831E-3</v>
      </c>
      <c r="F116" s="12">
        <f t="shared" si="5"/>
        <v>5.5555555555555558E-3</v>
      </c>
      <c r="G116" s="11">
        <f t="shared" si="6"/>
        <v>-0.4</v>
      </c>
      <c r="H116" s="15">
        <f t="shared" si="7"/>
        <v>-3.5971223021582736E-3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156</v>
      </c>
      <c r="D118" s="38">
        <v>263</v>
      </c>
      <c r="E118" s="12">
        <f t="shared" si="4"/>
        <v>0.2805755395683453</v>
      </c>
      <c r="F118" s="12">
        <f t="shared" si="5"/>
        <v>0.48703703703703705</v>
      </c>
      <c r="G118" s="11">
        <f t="shared" si="6"/>
        <v>0.6858974358974359</v>
      </c>
      <c r="H118" s="15">
        <f t="shared" si="7"/>
        <v>0.19244604316546762</v>
      </c>
    </row>
    <row r="119" spans="2:8" ht="15" x14ac:dyDescent="0.2">
      <c r="B119" s="5" t="s">
        <v>252</v>
      </c>
      <c r="C119" s="38">
        <v>2</v>
      </c>
      <c r="D119" s="38">
        <v>1</v>
      </c>
      <c r="E119" s="12">
        <f t="shared" si="4"/>
        <v>3.5971223021582736E-3</v>
      </c>
      <c r="F119" s="12">
        <f t="shared" si="5"/>
        <v>1.8518518518518519E-3</v>
      </c>
      <c r="G119" s="11">
        <f t="shared" si="6"/>
        <v>-0.5</v>
      </c>
      <c r="H119" s="15">
        <f t="shared" si="7"/>
        <v>-1.7985611510791368E-3</v>
      </c>
    </row>
    <row r="120" spans="2:8" ht="15" x14ac:dyDescent="0.2">
      <c r="B120" s="5" t="s">
        <v>253</v>
      </c>
      <c r="C120" s="38">
        <v>3</v>
      </c>
      <c r="D120" s="38">
        <v>0</v>
      </c>
      <c r="E120" s="12">
        <f t="shared" si="4"/>
        <v>5.3956834532374104E-3</v>
      </c>
      <c r="F120" s="12" t="str">
        <f t="shared" si="5"/>
        <v/>
      </c>
      <c r="G120" s="11" t="str">
        <f t="shared" si="6"/>
        <v>0</v>
      </c>
      <c r="H120" s="15">
        <f t="shared" si="7"/>
        <v>0</v>
      </c>
    </row>
    <row r="121" spans="2:8" ht="15" x14ac:dyDescent="0.2">
      <c r="B121" s="5" t="s">
        <v>35</v>
      </c>
      <c r="C121" s="38">
        <v>0</v>
      </c>
      <c r="D121" s="38">
        <v>35</v>
      </c>
      <c r="E121" s="12" t="str">
        <f t="shared" si="4"/>
        <v/>
      </c>
      <c r="F121" s="12">
        <f t="shared" si="5"/>
        <v>6.4814814814814811E-2</v>
      </c>
      <c r="G121" s="11" t="str">
        <f t="shared" si="6"/>
        <v>0</v>
      </c>
      <c r="H121" s="15" t="str">
        <f t="shared" si="7"/>
        <v/>
      </c>
    </row>
    <row r="122" spans="2:8" ht="15" x14ac:dyDescent="0.2">
      <c r="B122" s="5" t="s">
        <v>39</v>
      </c>
      <c r="C122" s="38">
        <v>3</v>
      </c>
      <c r="D122" s="38">
        <v>1</v>
      </c>
      <c r="E122" s="12">
        <f t="shared" si="4"/>
        <v>5.3956834532374104E-3</v>
      </c>
      <c r="F122" s="12">
        <f t="shared" si="5"/>
        <v>1.8518518518518519E-3</v>
      </c>
      <c r="G122" s="11">
        <f t="shared" si="6"/>
        <v>-0.66666666666666663</v>
      </c>
      <c r="H122" s="15">
        <f t="shared" si="7"/>
        <v>-3.5971223021582736E-3</v>
      </c>
    </row>
    <row r="123" spans="2:8" ht="15" x14ac:dyDescent="0.2">
      <c r="B123" s="5" t="s">
        <v>37</v>
      </c>
      <c r="C123" s="38">
        <v>106</v>
      </c>
      <c r="D123" s="38">
        <v>0</v>
      </c>
      <c r="E123" s="12">
        <f t="shared" si="4"/>
        <v>0.1906474820143885</v>
      </c>
      <c r="F123" s="12" t="str">
        <f t="shared" si="5"/>
        <v/>
      </c>
      <c r="G123" s="11" t="str">
        <f t="shared" si="6"/>
        <v>0</v>
      </c>
      <c r="H123" s="15">
        <f t="shared" si="7"/>
        <v>0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3</v>
      </c>
      <c r="D128" s="38">
        <v>1</v>
      </c>
      <c r="E128" s="12">
        <f t="shared" si="4"/>
        <v>5.3956834532374104E-3</v>
      </c>
      <c r="F128" s="12">
        <f t="shared" si="5"/>
        <v>1.8518518518518519E-3</v>
      </c>
      <c r="G128" s="11">
        <f t="shared" si="6"/>
        <v>-0.66666666666666663</v>
      </c>
      <c r="H128" s="15">
        <f t="shared" si="7"/>
        <v>-3.5971223021582736E-3</v>
      </c>
    </row>
    <row r="129" spans="2:8" ht="30" x14ac:dyDescent="0.2">
      <c r="B129" s="5" t="s">
        <v>258</v>
      </c>
      <c r="C129" s="38">
        <v>3</v>
      </c>
      <c r="D129" s="38">
        <v>62</v>
      </c>
      <c r="E129" s="12">
        <f t="shared" si="4"/>
        <v>5.3956834532374104E-3</v>
      </c>
      <c r="F129" s="12">
        <f t="shared" si="5"/>
        <v>0.11481481481481481</v>
      </c>
      <c r="G129" s="11">
        <f t="shared" si="6"/>
        <v>19.666666666666668</v>
      </c>
      <c r="H129" s="15">
        <f t="shared" si="7"/>
        <v>0.10611510791366907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0</v>
      </c>
      <c r="D131" s="38">
        <v>0</v>
      </c>
      <c r="E131" s="12" t="str">
        <f t="shared" si="4"/>
        <v/>
      </c>
      <c r="F131" s="12" t="str">
        <f t="shared" si="5"/>
        <v/>
      </c>
      <c r="G131" s="11" t="str">
        <f t="shared" si="6"/>
        <v>0</v>
      </c>
      <c r="H131" s="15" t="str">
        <f t="shared" si="7"/>
        <v/>
      </c>
    </row>
    <row r="132" spans="2:8" ht="15" x14ac:dyDescent="0.2">
      <c r="B132" s="5" t="s">
        <v>50</v>
      </c>
      <c r="C132" s="38">
        <v>0</v>
      </c>
      <c r="D132" s="38">
        <v>2</v>
      </c>
      <c r="E132" s="12" t="str">
        <f t="shared" si="4"/>
        <v/>
      </c>
      <c r="F132" s="12">
        <f t="shared" si="5"/>
        <v>3.7037037037037038E-3</v>
      </c>
      <c r="G132" s="11" t="str">
        <f t="shared" si="6"/>
        <v>0</v>
      </c>
      <c r="H132" s="15" t="str">
        <f t="shared" si="7"/>
        <v/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6</v>
      </c>
      <c r="D134" s="38">
        <v>1</v>
      </c>
      <c r="E134" s="12">
        <f t="shared" si="4"/>
        <v>1.0791366906474821E-2</v>
      </c>
      <c r="F134" s="12">
        <f t="shared" si="5"/>
        <v>1.8518518518518519E-3</v>
      </c>
      <c r="G134" s="11">
        <f t="shared" si="6"/>
        <v>-0.83333333333333337</v>
      </c>
      <c r="H134" s="15">
        <f t="shared" si="7"/>
        <v>-8.9928057553956848E-3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1</v>
      </c>
      <c r="D137" s="38">
        <v>0</v>
      </c>
      <c r="E137" s="12">
        <f t="shared" si="8"/>
        <v>1.7985611510791368E-3</v>
      </c>
      <c r="F137" s="12" t="str">
        <f t="shared" si="9"/>
        <v/>
      </c>
      <c r="G137" s="11" t="str">
        <f t="shared" si="10"/>
        <v>0</v>
      </c>
      <c r="H137" s="15">
        <f t="shared" si="11"/>
        <v>0</v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2</v>
      </c>
      <c r="E139" s="12" t="str">
        <f t="shared" si="8"/>
        <v/>
      </c>
      <c r="F139" s="12">
        <f t="shared" si="9"/>
        <v>3.7037037037037038E-3</v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2</v>
      </c>
      <c r="D140" s="38">
        <v>0</v>
      </c>
      <c r="E140" s="12">
        <f t="shared" si="8"/>
        <v>3.5971223021582736E-3</v>
      </c>
      <c r="F140" s="12" t="str">
        <f t="shared" si="9"/>
        <v/>
      </c>
      <c r="G140" s="11" t="str">
        <f t="shared" si="10"/>
        <v>0</v>
      </c>
      <c r="H140" s="15">
        <f t="shared" si="11"/>
        <v>0</v>
      </c>
    </row>
    <row r="141" spans="2:8" ht="15" x14ac:dyDescent="0.2">
      <c r="B141" s="5" t="s">
        <v>48</v>
      </c>
      <c r="C141" s="38">
        <v>30</v>
      </c>
      <c r="D141" s="38">
        <v>0</v>
      </c>
      <c r="E141" s="12">
        <f t="shared" si="8"/>
        <v>5.3956834532374098E-2</v>
      </c>
      <c r="F141" s="12" t="str">
        <f t="shared" si="9"/>
        <v/>
      </c>
      <c r="G141" s="11" t="str">
        <f t="shared" si="10"/>
        <v>0</v>
      </c>
      <c r="H141" s="15">
        <f t="shared" si="11"/>
        <v>0</v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523</v>
      </c>
      <c r="D151" s="34">
        <f>SUM(D152:D288)</f>
        <v>1144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1.1873804971319311</v>
      </c>
      <c r="H151" s="36">
        <f>+IF(OR(AND(E151=""),(G151="")),"",E151*G151)</f>
        <v>1.1873804971319311</v>
      </c>
    </row>
    <row r="152" spans="2:8" ht="15" x14ac:dyDescent="0.2">
      <c r="B152" s="41" t="s">
        <v>54</v>
      </c>
      <c r="C152" s="38">
        <v>3</v>
      </c>
      <c r="D152" s="38">
        <v>4</v>
      </c>
      <c r="E152" s="40">
        <f>+IF(C152=0,"",C152/C$151)</f>
        <v>5.7361376673040155E-3</v>
      </c>
      <c r="F152" s="40">
        <f>+IF(D152=0,"",D152/D$151)</f>
        <v>3.4965034965034965E-3</v>
      </c>
      <c r="G152" s="30">
        <f>+IF(OR(AND(D152=0),(C152=0)),"0",((D152-C152)/C152))</f>
        <v>0.33333333333333331</v>
      </c>
      <c r="H152" s="31">
        <f>+IF(OR(AND(E152=""),(G152="")),"",E152*G152)</f>
        <v>1.9120458891013384E-3</v>
      </c>
    </row>
    <row r="153" spans="2:8" ht="15" x14ac:dyDescent="0.2">
      <c r="B153" s="7" t="s">
        <v>58</v>
      </c>
      <c r="C153" s="38">
        <v>0</v>
      </c>
      <c r="D153" s="38">
        <v>3</v>
      </c>
      <c r="E153" s="12" t="str">
        <f t="shared" ref="E153:E216" si="12">+IF(C153=0,"",C153/C$151)</f>
        <v/>
      </c>
      <c r="F153" s="12">
        <f t="shared" ref="F153:F216" si="13">+IF(D153=0,"",D153/D$151)</f>
        <v>2.6223776223776225E-3</v>
      </c>
      <c r="G153" s="11" t="str">
        <f t="shared" ref="G153:G216" si="14">+IF(OR(AND(D153=0),(C153=0)),"0",((D153-C153)/C153))</f>
        <v>0</v>
      </c>
      <c r="H153" s="15" t="str">
        <f t="shared" ref="H153:H216" si="15">+IF(OR(AND(E153=""),(G153="")),"",E153*G153)</f>
        <v/>
      </c>
    </row>
    <row r="154" spans="2:8" ht="15" x14ac:dyDescent="0.2">
      <c r="B154" s="7" t="s">
        <v>265</v>
      </c>
      <c r="C154" s="38">
        <v>0</v>
      </c>
      <c r="D154" s="38">
        <v>2</v>
      </c>
      <c r="E154" s="12" t="str">
        <f t="shared" si="12"/>
        <v/>
      </c>
      <c r="F154" s="12">
        <f t="shared" si="13"/>
        <v>1.7482517482517483E-3</v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6</v>
      </c>
      <c r="D156" s="38">
        <v>16</v>
      </c>
      <c r="E156" s="12">
        <f t="shared" si="12"/>
        <v>1.1472275334608031E-2</v>
      </c>
      <c r="F156" s="12">
        <f t="shared" si="13"/>
        <v>1.3986013986013986E-2</v>
      </c>
      <c r="G156" s="11">
        <f t="shared" si="14"/>
        <v>1.6666666666666667</v>
      </c>
      <c r="H156" s="15">
        <f t="shared" si="15"/>
        <v>1.9120458891013385E-2</v>
      </c>
    </row>
    <row r="157" spans="2:8" ht="15" x14ac:dyDescent="0.2">
      <c r="B157" s="7" t="s">
        <v>53</v>
      </c>
      <c r="C157" s="38">
        <v>36</v>
      </c>
      <c r="D157" s="38">
        <v>83</v>
      </c>
      <c r="E157" s="12">
        <f t="shared" si="12"/>
        <v>6.8833652007648183E-2</v>
      </c>
      <c r="F157" s="12">
        <f t="shared" si="13"/>
        <v>7.2552447552447552E-2</v>
      </c>
      <c r="G157" s="11">
        <f t="shared" si="14"/>
        <v>1.3055555555555556</v>
      </c>
      <c r="H157" s="15">
        <f t="shared" si="15"/>
        <v>8.9866156787762913E-2</v>
      </c>
    </row>
    <row r="158" spans="2:8" ht="15" x14ac:dyDescent="0.2">
      <c r="B158" s="7" t="s">
        <v>59</v>
      </c>
      <c r="C158" s="38">
        <v>1</v>
      </c>
      <c r="D158" s="38">
        <v>0</v>
      </c>
      <c r="E158" s="12">
        <f t="shared" si="12"/>
        <v>1.9120458891013384E-3</v>
      </c>
      <c r="F158" s="12" t="str">
        <f t="shared" si="13"/>
        <v/>
      </c>
      <c r="G158" s="11" t="str">
        <f t="shared" si="14"/>
        <v>0</v>
      </c>
      <c r="H158" s="15">
        <f t="shared" si="15"/>
        <v>0</v>
      </c>
    </row>
    <row r="159" spans="2:8" ht="15" x14ac:dyDescent="0.2">
      <c r="B159" s="7" t="s">
        <v>268</v>
      </c>
      <c r="C159" s="38">
        <v>3</v>
      </c>
      <c r="D159" s="38">
        <v>6</v>
      </c>
      <c r="E159" s="12">
        <f t="shared" si="12"/>
        <v>5.7361376673040155E-3</v>
      </c>
      <c r="F159" s="12">
        <f t="shared" si="13"/>
        <v>5.244755244755245E-3</v>
      </c>
      <c r="G159" s="11">
        <f t="shared" si="14"/>
        <v>1</v>
      </c>
      <c r="H159" s="15">
        <f t="shared" si="15"/>
        <v>5.7361376673040155E-3</v>
      </c>
    </row>
    <row r="160" spans="2:8" ht="15" x14ac:dyDescent="0.2">
      <c r="B160" s="7" t="s">
        <v>55</v>
      </c>
      <c r="C160" s="38">
        <v>3</v>
      </c>
      <c r="D160" s="38">
        <v>5</v>
      </c>
      <c r="E160" s="12">
        <f t="shared" si="12"/>
        <v>5.7361376673040155E-3</v>
      </c>
      <c r="F160" s="12">
        <f t="shared" si="13"/>
        <v>4.370629370629371E-3</v>
      </c>
      <c r="G160" s="11">
        <f t="shared" si="14"/>
        <v>0.66666666666666663</v>
      </c>
      <c r="H160" s="15">
        <f t="shared" si="15"/>
        <v>3.8240917782026767E-3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1</v>
      </c>
      <c r="E162" s="12" t="str">
        <f t="shared" si="12"/>
        <v/>
      </c>
      <c r="F162" s="12">
        <f t="shared" si="13"/>
        <v>8.7412587412587413E-4</v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10</v>
      </c>
      <c r="D163" s="38">
        <v>14</v>
      </c>
      <c r="E163" s="12">
        <f t="shared" si="12"/>
        <v>1.9120458891013385E-2</v>
      </c>
      <c r="F163" s="12">
        <f t="shared" si="13"/>
        <v>1.2237762237762238E-2</v>
      </c>
      <c r="G163" s="11">
        <f t="shared" si="14"/>
        <v>0.4</v>
      </c>
      <c r="H163" s="15">
        <f t="shared" si="15"/>
        <v>7.6481835564053543E-3</v>
      </c>
    </row>
    <row r="164" spans="2:8" ht="15" x14ac:dyDescent="0.2">
      <c r="B164" s="7" t="s">
        <v>56</v>
      </c>
      <c r="C164" s="38">
        <v>4</v>
      </c>
      <c r="D164" s="38">
        <v>2</v>
      </c>
      <c r="E164" s="12">
        <f t="shared" si="12"/>
        <v>7.6481835564053535E-3</v>
      </c>
      <c r="F164" s="12">
        <f t="shared" si="13"/>
        <v>1.7482517482517483E-3</v>
      </c>
      <c r="G164" s="11">
        <f t="shared" si="14"/>
        <v>-0.5</v>
      </c>
      <c r="H164" s="15">
        <f t="shared" si="15"/>
        <v>-3.8240917782026767E-3</v>
      </c>
    </row>
    <row r="165" spans="2:8" ht="15" x14ac:dyDescent="0.2">
      <c r="B165" s="7" t="s">
        <v>57</v>
      </c>
      <c r="C165" s="38">
        <v>5</v>
      </c>
      <c r="D165" s="38">
        <v>8</v>
      </c>
      <c r="E165" s="12">
        <f t="shared" si="12"/>
        <v>9.5602294455066923E-3</v>
      </c>
      <c r="F165" s="12">
        <f t="shared" si="13"/>
        <v>6.993006993006993E-3</v>
      </c>
      <c r="G165" s="11">
        <f t="shared" si="14"/>
        <v>0.6</v>
      </c>
      <c r="H165" s="15">
        <f t="shared" si="15"/>
        <v>5.7361376673040155E-3</v>
      </c>
    </row>
    <row r="166" spans="2:8" ht="15" x14ac:dyDescent="0.2">
      <c r="B166" s="7" t="s">
        <v>270</v>
      </c>
      <c r="C166" s="38">
        <v>1</v>
      </c>
      <c r="D166" s="38">
        <v>1</v>
      </c>
      <c r="E166" s="12">
        <f t="shared" si="12"/>
        <v>1.9120458891013384E-3</v>
      </c>
      <c r="F166" s="12">
        <f t="shared" si="13"/>
        <v>8.7412587412587413E-4</v>
      </c>
      <c r="G166" s="11">
        <f t="shared" si="14"/>
        <v>0</v>
      </c>
      <c r="H166" s="15">
        <f t="shared" si="15"/>
        <v>0</v>
      </c>
    </row>
    <row r="167" spans="2:8" ht="15" x14ac:dyDescent="0.2">
      <c r="B167" s="7" t="s">
        <v>52</v>
      </c>
      <c r="C167" s="38">
        <v>0</v>
      </c>
      <c r="D167" s="38">
        <v>1</v>
      </c>
      <c r="E167" s="12" t="str">
        <f t="shared" si="12"/>
        <v/>
      </c>
      <c r="F167" s="12">
        <f t="shared" si="13"/>
        <v>8.7412587412587413E-4</v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1</v>
      </c>
      <c r="D168" s="38">
        <v>1</v>
      </c>
      <c r="E168" s="12">
        <f t="shared" si="12"/>
        <v>1.9120458891013384E-3</v>
      </c>
      <c r="F168" s="12">
        <f t="shared" si="13"/>
        <v>8.7412587412587413E-4</v>
      </c>
      <c r="G168" s="11">
        <f t="shared" si="14"/>
        <v>0</v>
      </c>
      <c r="H168" s="15">
        <f t="shared" si="15"/>
        <v>0</v>
      </c>
    </row>
    <row r="169" spans="2:8" ht="15" x14ac:dyDescent="0.2">
      <c r="B169" s="7" t="s">
        <v>271</v>
      </c>
      <c r="C169" s="38">
        <v>9</v>
      </c>
      <c r="D169" s="38">
        <v>17</v>
      </c>
      <c r="E169" s="12">
        <f t="shared" si="12"/>
        <v>1.7208413001912046E-2</v>
      </c>
      <c r="F169" s="12">
        <f t="shared" si="13"/>
        <v>1.486013986013986E-2</v>
      </c>
      <c r="G169" s="11">
        <f t="shared" si="14"/>
        <v>0.88888888888888884</v>
      </c>
      <c r="H169" s="15">
        <f t="shared" si="15"/>
        <v>1.5296367112810707E-2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1</v>
      </c>
      <c r="D172" s="38">
        <v>0</v>
      </c>
      <c r="E172" s="12">
        <f t="shared" si="12"/>
        <v>1.9120458891013384E-3</v>
      </c>
      <c r="F172" s="12" t="str">
        <f t="shared" si="13"/>
        <v/>
      </c>
      <c r="G172" s="11" t="str">
        <f t="shared" si="14"/>
        <v>0</v>
      </c>
      <c r="H172" s="15">
        <f t="shared" si="15"/>
        <v>0</v>
      </c>
    </row>
    <row r="173" spans="2:8" ht="15" x14ac:dyDescent="0.2">
      <c r="B173" s="7" t="s">
        <v>275</v>
      </c>
      <c r="C173" s="38">
        <v>1</v>
      </c>
      <c r="D173" s="38">
        <v>6</v>
      </c>
      <c r="E173" s="12">
        <f t="shared" si="12"/>
        <v>1.9120458891013384E-3</v>
      </c>
      <c r="F173" s="12">
        <f t="shared" si="13"/>
        <v>5.244755244755245E-3</v>
      </c>
      <c r="G173" s="11">
        <f t="shared" si="14"/>
        <v>5</v>
      </c>
      <c r="H173" s="15">
        <f t="shared" si="15"/>
        <v>9.5602294455066923E-3</v>
      </c>
    </row>
    <row r="174" spans="2:8" ht="15" x14ac:dyDescent="0.2">
      <c r="B174" s="7" t="s">
        <v>276</v>
      </c>
      <c r="C174" s="38">
        <v>9</v>
      </c>
      <c r="D174" s="38">
        <v>28</v>
      </c>
      <c r="E174" s="12">
        <f t="shared" si="12"/>
        <v>1.7208413001912046E-2</v>
      </c>
      <c r="F174" s="12">
        <f t="shared" si="13"/>
        <v>2.4475524475524476E-2</v>
      </c>
      <c r="G174" s="11">
        <f t="shared" si="14"/>
        <v>2.1111111111111112</v>
      </c>
      <c r="H174" s="15">
        <f t="shared" si="15"/>
        <v>3.6328871892925434E-2</v>
      </c>
    </row>
    <row r="175" spans="2:8" ht="15" x14ac:dyDescent="0.2">
      <c r="B175" s="7" t="s">
        <v>277</v>
      </c>
      <c r="C175" s="38">
        <v>20</v>
      </c>
      <c r="D175" s="38">
        <v>53</v>
      </c>
      <c r="E175" s="12">
        <f t="shared" si="12"/>
        <v>3.8240917782026769E-2</v>
      </c>
      <c r="F175" s="12">
        <f t="shared" si="13"/>
        <v>4.6328671328671328E-2</v>
      </c>
      <c r="G175" s="11">
        <f t="shared" si="14"/>
        <v>1.65</v>
      </c>
      <c r="H175" s="15">
        <f t="shared" si="15"/>
        <v>6.3097514340344163E-2</v>
      </c>
    </row>
    <row r="176" spans="2:8" ht="15" x14ac:dyDescent="0.2">
      <c r="B176" s="7" t="s">
        <v>278</v>
      </c>
      <c r="C176" s="38">
        <v>41</v>
      </c>
      <c r="D176" s="38">
        <v>86</v>
      </c>
      <c r="E176" s="12">
        <f t="shared" si="12"/>
        <v>7.8393881453154873E-2</v>
      </c>
      <c r="F176" s="12">
        <f t="shared" si="13"/>
        <v>7.5174825174825169E-2</v>
      </c>
      <c r="G176" s="11">
        <f t="shared" si="14"/>
        <v>1.0975609756097562</v>
      </c>
      <c r="H176" s="15">
        <f t="shared" si="15"/>
        <v>8.6042065009560229E-2</v>
      </c>
    </row>
    <row r="177" spans="2:8" ht="15" x14ac:dyDescent="0.2">
      <c r="B177" s="7" t="s">
        <v>279</v>
      </c>
      <c r="C177" s="38">
        <v>36</v>
      </c>
      <c r="D177" s="38">
        <v>19</v>
      </c>
      <c r="E177" s="12">
        <f t="shared" si="12"/>
        <v>6.8833652007648183E-2</v>
      </c>
      <c r="F177" s="12">
        <f t="shared" si="13"/>
        <v>1.6608391608391608E-2</v>
      </c>
      <c r="G177" s="11">
        <f t="shared" si="14"/>
        <v>-0.47222222222222221</v>
      </c>
      <c r="H177" s="15">
        <f t="shared" si="15"/>
        <v>-3.2504780114722749E-2</v>
      </c>
    </row>
    <row r="178" spans="2:8" ht="15" x14ac:dyDescent="0.2">
      <c r="B178" s="7" t="s">
        <v>280</v>
      </c>
      <c r="C178" s="38">
        <v>18</v>
      </c>
      <c r="D178" s="38">
        <v>86</v>
      </c>
      <c r="E178" s="12">
        <f t="shared" si="12"/>
        <v>3.4416826003824091E-2</v>
      </c>
      <c r="F178" s="12">
        <f t="shared" si="13"/>
        <v>7.5174825174825169E-2</v>
      </c>
      <c r="G178" s="11">
        <f t="shared" si="14"/>
        <v>3.7777777777777777</v>
      </c>
      <c r="H178" s="15">
        <f t="shared" si="15"/>
        <v>0.130019120458891</v>
      </c>
    </row>
    <row r="179" spans="2:8" ht="15" x14ac:dyDescent="0.2">
      <c r="B179" s="7" t="s">
        <v>281</v>
      </c>
      <c r="C179" s="38">
        <v>4</v>
      </c>
      <c r="D179" s="38">
        <v>27</v>
      </c>
      <c r="E179" s="12">
        <f t="shared" si="12"/>
        <v>7.6481835564053535E-3</v>
      </c>
      <c r="F179" s="12">
        <f t="shared" si="13"/>
        <v>2.36013986013986E-2</v>
      </c>
      <c r="G179" s="11">
        <f t="shared" si="14"/>
        <v>5.75</v>
      </c>
      <c r="H179" s="15">
        <f t="shared" si="15"/>
        <v>4.3977055449330782E-2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0</v>
      </c>
      <c r="E181" s="12" t="str">
        <f t="shared" si="12"/>
        <v/>
      </c>
      <c r="F181" s="12" t="str">
        <f t="shared" si="13"/>
        <v/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3</v>
      </c>
      <c r="D182" s="38">
        <v>7</v>
      </c>
      <c r="E182" s="12">
        <f t="shared" si="12"/>
        <v>5.7361376673040155E-3</v>
      </c>
      <c r="F182" s="12">
        <f t="shared" si="13"/>
        <v>6.118881118881119E-3</v>
      </c>
      <c r="G182" s="11">
        <f t="shared" si="14"/>
        <v>1.3333333333333333</v>
      </c>
      <c r="H182" s="15">
        <f t="shared" si="15"/>
        <v>7.6481835564053535E-3</v>
      </c>
    </row>
    <row r="183" spans="2:8" ht="15" x14ac:dyDescent="0.2">
      <c r="B183" s="7" t="s">
        <v>285</v>
      </c>
      <c r="C183" s="38">
        <v>21</v>
      </c>
      <c r="D183" s="38">
        <v>20</v>
      </c>
      <c r="E183" s="12">
        <f t="shared" si="12"/>
        <v>4.0152963671128104E-2</v>
      </c>
      <c r="F183" s="12">
        <f t="shared" si="13"/>
        <v>1.7482517482517484E-2</v>
      </c>
      <c r="G183" s="11">
        <f t="shared" si="14"/>
        <v>-4.7619047619047616E-2</v>
      </c>
      <c r="H183" s="15">
        <f t="shared" si="15"/>
        <v>-1.9120458891013381E-3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2</v>
      </c>
      <c r="E185" s="12" t="str">
        <f t="shared" si="12"/>
        <v/>
      </c>
      <c r="F185" s="12">
        <f t="shared" si="13"/>
        <v>1.7482517482517483E-3</v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36</v>
      </c>
      <c r="D186" s="38">
        <v>53</v>
      </c>
      <c r="E186" s="12">
        <f t="shared" si="12"/>
        <v>6.8833652007648183E-2</v>
      </c>
      <c r="F186" s="12">
        <f t="shared" si="13"/>
        <v>4.6328671328671328E-2</v>
      </c>
      <c r="G186" s="11">
        <f t="shared" si="14"/>
        <v>0.47222222222222221</v>
      </c>
      <c r="H186" s="15">
        <f t="shared" si="15"/>
        <v>3.2504780114722749E-2</v>
      </c>
    </row>
    <row r="187" spans="2:8" ht="15" x14ac:dyDescent="0.2">
      <c r="B187" s="7" t="s">
        <v>287</v>
      </c>
      <c r="C187" s="38">
        <v>6</v>
      </c>
      <c r="D187" s="38">
        <v>2</v>
      </c>
      <c r="E187" s="12">
        <f t="shared" si="12"/>
        <v>1.1472275334608031E-2</v>
      </c>
      <c r="F187" s="12">
        <f t="shared" si="13"/>
        <v>1.7482517482517483E-3</v>
      </c>
      <c r="G187" s="11">
        <f t="shared" si="14"/>
        <v>-0.66666666666666663</v>
      </c>
      <c r="H187" s="15">
        <f t="shared" si="15"/>
        <v>-7.6481835564053535E-3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2</v>
      </c>
      <c r="E189" s="12" t="str">
        <f t="shared" si="12"/>
        <v/>
      </c>
      <c r="F189" s="12">
        <f t="shared" si="13"/>
        <v>1.7482517482517483E-3</v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2</v>
      </c>
      <c r="D192" s="38">
        <v>12</v>
      </c>
      <c r="E192" s="12">
        <f t="shared" si="12"/>
        <v>3.8240917782026767E-3</v>
      </c>
      <c r="F192" s="12">
        <f t="shared" si="13"/>
        <v>1.048951048951049E-2</v>
      </c>
      <c r="G192" s="11">
        <f t="shared" si="14"/>
        <v>5</v>
      </c>
      <c r="H192" s="15">
        <f t="shared" si="15"/>
        <v>1.9120458891013385E-2</v>
      </c>
    </row>
    <row r="193" spans="2:8" ht="15" x14ac:dyDescent="0.2">
      <c r="B193" s="7" t="s">
        <v>291</v>
      </c>
      <c r="C193" s="38">
        <v>0</v>
      </c>
      <c r="D193" s="38">
        <v>2</v>
      </c>
      <c r="E193" s="12" t="str">
        <f t="shared" si="12"/>
        <v/>
      </c>
      <c r="F193" s="12">
        <f t="shared" si="13"/>
        <v>1.7482517482517483E-3</v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1</v>
      </c>
      <c r="E194" s="12" t="str">
        <f t="shared" si="12"/>
        <v/>
      </c>
      <c r="F194" s="12">
        <f t="shared" si="13"/>
        <v>8.7412587412587413E-4</v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1</v>
      </c>
      <c r="D195" s="38">
        <v>10</v>
      </c>
      <c r="E195" s="12">
        <f t="shared" si="12"/>
        <v>1.9120458891013384E-3</v>
      </c>
      <c r="F195" s="12">
        <f t="shared" si="13"/>
        <v>8.7412587412587419E-3</v>
      </c>
      <c r="G195" s="11">
        <f t="shared" si="14"/>
        <v>9</v>
      </c>
      <c r="H195" s="15">
        <f t="shared" si="15"/>
        <v>1.7208413001912046E-2</v>
      </c>
    </row>
    <row r="196" spans="2:8" ht="15" x14ac:dyDescent="0.2">
      <c r="B196" s="7" t="s">
        <v>293</v>
      </c>
      <c r="C196" s="38">
        <v>14</v>
      </c>
      <c r="D196" s="38">
        <v>70</v>
      </c>
      <c r="E196" s="12">
        <f t="shared" si="12"/>
        <v>2.676864244741874E-2</v>
      </c>
      <c r="F196" s="12">
        <f t="shared" si="13"/>
        <v>6.1188811188811192E-2</v>
      </c>
      <c r="G196" s="11">
        <f t="shared" si="14"/>
        <v>4</v>
      </c>
      <c r="H196" s="15">
        <f t="shared" si="15"/>
        <v>0.10707456978967496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0</v>
      </c>
      <c r="D198" s="38">
        <v>0</v>
      </c>
      <c r="E198" s="12" t="str">
        <f t="shared" si="12"/>
        <v/>
      </c>
      <c r="F198" s="12" t="str">
        <f t="shared" si="13"/>
        <v/>
      </c>
      <c r="G198" s="11" t="str">
        <f t="shared" si="14"/>
        <v>0</v>
      </c>
      <c r="H198" s="15" t="str">
        <f t="shared" si="15"/>
        <v/>
      </c>
    </row>
    <row r="199" spans="2:8" ht="15" x14ac:dyDescent="0.2">
      <c r="B199" s="7" t="s">
        <v>296</v>
      </c>
      <c r="C199" s="38">
        <v>3</v>
      </c>
      <c r="D199" s="38">
        <v>2</v>
      </c>
      <c r="E199" s="12">
        <f t="shared" si="12"/>
        <v>5.7361376673040155E-3</v>
      </c>
      <c r="F199" s="12">
        <f t="shared" si="13"/>
        <v>1.7482517482517483E-3</v>
      </c>
      <c r="G199" s="11">
        <f t="shared" si="14"/>
        <v>-0.33333333333333331</v>
      </c>
      <c r="H199" s="15">
        <f t="shared" si="15"/>
        <v>-1.9120458891013384E-3</v>
      </c>
    </row>
    <row r="200" spans="2:8" ht="15" x14ac:dyDescent="0.2">
      <c r="B200" s="7" t="s">
        <v>297</v>
      </c>
      <c r="C200" s="38">
        <v>2</v>
      </c>
      <c r="D200" s="38">
        <v>0</v>
      </c>
      <c r="E200" s="12">
        <f t="shared" si="12"/>
        <v>3.8240917782026767E-3</v>
      </c>
      <c r="F200" s="12" t="str">
        <f t="shared" si="13"/>
        <v/>
      </c>
      <c r="G200" s="11" t="str">
        <f t="shared" si="14"/>
        <v>0</v>
      </c>
      <c r="H200" s="15">
        <f t="shared" si="15"/>
        <v>0</v>
      </c>
    </row>
    <row r="201" spans="2:8" ht="15" x14ac:dyDescent="0.2">
      <c r="B201" s="7" t="s">
        <v>298</v>
      </c>
      <c r="C201" s="38">
        <v>6</v>
      </c>
      <c r="D201" s="38">
        <v>1</v>
      </c>
      <c r="E201" s="12">
        <f t="shared" si="12"/>
        <v>1.1472275334608031E-2</v>
      </c>
      <c r="F201" s="12">
        <f t="shared" si="13"/>
        <v>8.7412587412587413E-4</v>
      </c>
      <c r="G201" s="11">
        <f t="shared" si="14"/>
        <v>-0.83333333333333337</v>
      </c>
      <c r="H201" s="15">
        <f t="shared" si="15"/>
        <v>-9.5602294455066923E-3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1</v>
      </c>
      <c r="E203" s="12" t="str">
        <f t="shared" si="12"/>
        <v/>
      </c>
      <c r="F203" s="12">
        <f t="shared" si="13"/>
        <v>8.7412587412587413E-4</v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5</v>
      </c>
      <c r="D206" s="38">
        <v>2</v>
      </c>
      <c r="E206" s="12">
        <f t="shared" si="12"/>
        <v>9.5602294455066923E-3</v>
      </c>
      <c r="F206" s="12">
        <f t="shared" si="13"/>
        <v>1.7482517482517483E-3</v>
      </c>
      <c r="G206" s="11">
        <f t="shared" si="14"/>
        <v>-0.6</v>
      </c>
      <c r="H206" s="15">
        <f t="shared" si="15"/>
        <v>-5.7361376673040155E-3</v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84</v>
      </c>
      <c r="E208" s="12">
        <f t="shared" si="12"/>
        <v>1.9120458891013384E-3</v>
      </c>
      <c r="F208" s="12">
        <f t="shared" si="13"/>
        <v>7.3426573426573424E-2</v>
      </c>
      <c r="G208" s="11">
        <f t="shared" si="14"/>
        <v>83</v>
      </c>
      <c r="H208" s="15">
        <f t="shared" si="15"/>
        <v>0.1586998087954111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1</v>
      </c>
      <c r="E210" s="12">
        <f t="shared" si="12"/>
        <v>1.9120458891013384E-3</v>
      </c>
      <c r="F210" s="12">
        <f t="shared" si="13"/>
        <v>8.7412587412587413E-4</v>
      </c>
      <c r="G210" s="11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0</v>
      </c>
      <c r="D211" s="38">
        <v>0</v>
      </c>
      <c r="E211" s="12" t="str">
        <f t="shared" si="12"/>
        <v/>
      </c>
      <c r="F211" s="12" t="str">
        <f t="shared" si="13"/>
        <v/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1</v>
      </c>
      <c r="D213" s="38">
        <v>0</v>
      </c>
      <c r="E213" s="12">
        <f t="shared" si="12"/>
        <v>1.9120458891013384E-3</v>
      </c>
      <c r="F213" s="12" t="str">
        <f t="shared" si="13"/>
        <v/>
      </c>
      <c r="G213" s="11" t="str">
        <f t="shared" si="14"/>
        <v>0</v>
      </c>
      <c r="H213" s="15">
        <f t="shared" si="15"/>
        <v>0</v>
      </c>
    </row>
    <row r="214" spans="2:8" ht="15" x14ac:dyDescent="0.2">
      <c r="B214" s="7" t="s">
        <v>70</v>
      </c>
      <c r="C214" s="38">
        <v>1</v>
      </c>
      <c r="D214" s="38">
        <v>2</v>
      </c>
      <c r="E214" s="12">
        <f t="shared" si="12"/>
        <v>1.9120458891013384E-3</v>
      </c>
      <c r="F214" s="12">
        <f t="shared" si="13"/>
        <v>1.7482517482517483E-3</v>
      </c>
      <c r="G214" s="11">
        <f t="shared" si="14"/>
        <v>1</v>
      </c>
      <c r="H214" s="15">
        <f t="shared" si="15"/>
        <v>1.9120458891013384E-3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1</v>
      </c>
      <c r="E216" s="12" t="str">
        <f t="shared" si="12"/>
        <v/>
      </c>
      <c r="F216" s="12">
        <f t="shared" si="13"/>
        <v>8.7412587412587413E-4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1</v>
      </c>
      <c r="D219" s="38">
        <v>0</v>
      </c>
      <c r="E219" s="12">
        <f t="shared" si="16"/>
        <v>1.9120458891013384E-3</v>
      </c>
      <c r="F219" s="12" t="str">
        <f t="shared" si="17"/>
        <v/>
      </c>
      <c r="G219" s="11" t="str">
        <f t="shared" si="18"/>
        <v>0</v>
      </c>
      <c r="H219" s="15">
        <f t="shared" si="19"/>
        <v>0</v>
      </c>
    </row>
    <row r="220" spans="2:8" ht="15" x14ac:dyDescent="0.2">
      <c r="B220" s="7" t="s">
        <v>307</v>
      </c>
      <c r="C220" s="38">
        <v>1</v>
      </c>
      <c r="D220" s="38">
        <v>1</v>
      </c>
      <c r="E220" s="12">
        <f t="shared" si="16"/>
        <v>1.9120458891013384E-3</v>
      </c>
      <c r="F220" s="12">
        <f t="shared" si="17"/>
        <v>8.7412587412587413E-4</v>
      </c>
      <c r="G220" s="11">
        <f t="shared" si="18"/>
        <v>0</v>
      </c>
      <c r="H220" s="15">
        <f t="shared" si="19"/>
        <v>0</v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5</v>
      </c>
      <c r="E222" s="12" t="str">
        <f t="shared" si="16"/>
        <v/>
      </c>
      <c r="F222" s="12">
        <f t="shared" si="17"/>
        <v>4.370629370629371E-3</v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1</v>
      </c>
      <c r="D226" s="38">
        <v>1</v>
      </c>
      <c r="E226" s="12">
        <f t="shared" si="16"/>
        <v>1.9120458891013384E-3</v>
      </c>
      <c r="F226" s="12">
        <f t="shared" si="17"/>
        <v>8.7412587412587413E-4</v>
      </c>
      <c r="G226" s="11">
        <f t="shared" si="18"/>
        <v>0</v>
      </c>
      <c r="H226" s="15">
        <f t="shared" si="19"/>
        <v>0</v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8</v>
      </c>
      <c r="D229" s="38">
        <v>6</v>
      </c>
      <c r="E229" s="12">
        <f t="shared" si="16"/>
        <v>1.5296367112810707E-2</v>
      </c>
      <c r="F229" s="12">
        <f t="shared" si="17"/>
        <v>5.244755244755245E-3</v>
      </c>
      <c r="G229" s="11">
        <f t="shared" si="18"/>
        <v>-0.25</v>
      </c>
      <c r="H229" s="15">
        <f t="shared" si="19"/>
        <v>-3.8240917782026767E-3</v>
      </c>
    </row>
    <row r="230" spans="2:8" ht="15" x14ac:dyDescent="0.2">
      <c r="B230" s="7" t="s">
        <v>312</v>
      </c>
      <c r="C230" s="38">
        <v>1</v>
      </c>
      <c r="D230" s="38">
        <v>0</v>
      </c>
      <c r="E230" s="12">
        <f t="shared" si="16"/>
        <v>1.9120458891013384E-3</v>
      </c>
      <c r="F230" s="12" t="str">
        <f t="shared" si="17"/>
        <v/>
      </c>
      <c r="G230" s="11" t="str">
        <f t="shared" si="18"/>
        <v>0</v>
      </c>
      <c r="H230" s="15">
        <f t="shared" si="19"/>
        <v>0</v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1.9120458891013384E-3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52</v>
      </c>
      <c r="D232" s="38">
        <v>52</v>
      </c>
      <c r="E232" s="12">
        <f t="shared" si="16"/>
        <v>9.9426386233269604E-2</v>
      </c>
      <c r="F232" s="12">
        <f t="shared" si="17"/>
        <v>4.5454545454545456E-2</v>
      </c>
      <c r="G232" s="11">
        <f t="shared" si="18"/>
        <v>0</v>
      </c>
      <c r="H232" s="15">
        <f t="shared" si="19"/>
        <v>0</v>
      </c>
    </row>
    <row r="233" spans="2:8" ht="15" x14ac:dyDescent="0.2">
      <c r="B233" s="7" t="s">
        <v>74</v>
      </c>
      <c r="C233" s="38">
        <v>0</v>
      </c>
      <c r="D233" s="38">
        <v>0</v>
      </c>
      <c r="E233" s="12" t="str">
        <f t="shared" si="16"/>
        <v/>
      </c>
      <c r="F233" s="12" t="str">
        <f t="shared" si="17"/>
        <v/>
      </c>
      <c r="G233" s="11" t="str">
        <f t="shared" si="18"/>
        <v>0</v>
      </c>
      <c r="H233" s="15" t="str">
        <f t="shared" si="19"/>
        <v/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3</v>
      </c>
      <c r="D235" s="38">
        <v>7</v>
      </c>
      <c r="E235" s="12">
        <f t="shared" si="16"/>
        <v>5.7361376673040155E-3</v>
      </c>
      <c r="F235" s="12">
        <f t="shared" si="17"/>
        <v>6.118881118881119E-3</v>
      </c>
      <c r="G235" s="11">
        <f t="shared" si="18"/>
        <v>1.3333333333333333</v>
      </c>
      <c r="H235" s="15">
        <f t="shared" si="19"/>
        <v>7.6481835564053535E-3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12</v>
      </c>
      <c r="D237" s="38">
        <v>4</v>
      </c>
      <c r="E237" s="12">
        <f t="shared" si="16"/>
        <v>2.2944550669216062E-2</v>
      </c>
      <c r="F237" s="12">
        <f t="shared" si="17"/>
        <v>3.4965034965034965E-3</v>
      </c>
      <c r="G237" s="11">
        <f t="shared" si="18"/>
        <v>-0.66666666666666663</v>
      </c>
      <c r="H237" s="15">
        <f t="shared" si="19"/>
        <v>-1.5296367112810707E-2</v>
      </c>
    </row>
    <row r="238" spans="2:8" ht="15" x14ac:dyDescent="0.2">
      <c r="B238" s="7" t="s">
        <v>85</v>
      </c>
      <c r="C238" s="38">
        <v>21</v>
      </c>
      <c r="D238" s="38">
        <v>38</v>
      </c>
      <c r="E238" s="12">
        <f t="shared" si="16"/>
        <v>4.0152963671128104E-2</v>
      </c>
      <c r="F238" s="12">
        <f t="shared" si="17"/>
        <v>3.3216783216783216E-2</v>
      </c>
      <c r="G238" s="11">
        <f t="shared" si="18"/>
        <v>0.80952380952380953</v>
      </c>
      <c r="H238" s="15">
        <f t="shared" si="19"/>
        <v>3.2504780114722749E-2</v>
      </c>
    </row>
    <row r="239" spans="2:8" ht="15" x14ac:dyDescent="0.2">
      <c r="B239" s="7" t="s">
        <v>81</v>
      </c>
      <c r="C239" s="38">
        <v>10</v>
      </c>
      <c r="D239" s="38">
        <v>7</v>
      </c>
      <c r="E239" s="12">
        <f t="shared" si="16"/>
        <v>1.9120458891013385E-2</v>
      </c>
      <c r="F239" s="12">
        <f t="shared" si="17"/>
        <v>6.118881118881119E-3</v>
      </c>
      <c r="G239" s="11">
        <f t="shared" si="18"/>
        <v>-0.3</v>
      </c>
      <c r="H239" s="15">
        <f t="shared" si="19"/>
        <v>-5.7361376673040155E-3</v>
      </c>
    </row>
    <row r="240" spans="2:8" ht="15" x14ac:dyDescent="0.2">
      <c r="B240" s="7" t="s">
        <v>316</v>
      </c>
      <c r="C240" s="38">
        <v>2</v>
      </c>
      <c r="D240" s="38">
        <v>13</v>
      </c>
      <c r="E240" s="12">
        <f t="shared" si="16"/>
        <v>3.8240917782026767E-3</v>
      </c>
      <c r="F240" s="12">
        <f t="shared" si="17"/>
        <v>1.1363636363636364E-2</v>
      </c>
      <c r="G240" s="11">
        <f t="shared" si="18"/>
        <v>5.5</v>
      </c>
      <c r="H240" s="15">
        <f t="shared" si="19"/>
        <v>2.1032504780114723E-2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10</v>
      </c>
      <c r="D244" s="38">
        <v>2</v>
      </c>
      <c r="E244" s="12">
        <f t="shared" si="16"/>
        <v>1.9120458891013385E-2</v>
      </c>
      <c r="F244" s="12">
        <f t="shared" si="17"/>
        <v>1.7482517482517483E-3</v>
      </c>
      <c r="G244" s="11">
        <f t="shared" si="18"/>
        <v>-0.8</v>
      </c>
      <c r="H244" s="15">
        <f t="shared" si="19"/>
        <v>-1.5296367112810709E-2</v>
      </c>
    </row>
    <row r="245" spans="2:8" ht="15" x14ac:dyDescent="0.2">
      <c r="B245" s="7" t="s">
        <v>84</v>
      </c>
      <c r="C245" s="38">
        <v>0</v>
      </c>
      <c r="D245" s="38">
        <v>0</v>
      </c>
      <c r="E245" s="12" t="str">
        <f t="shared" si="16"/>
        <v/>
      </c>
      <c r="F245" s="12" t="str">
        <f t="shared" si="17"/>
        <v/>
      </c>
      <c r="G245" s="11" t="str">
        <f t="shared" si="18"/>
        <v>0</v>
      </c>
      <c r="H245" s="15" t="str">
        <f t="shared" si="19"/>
        <v/>
      </c>
    </row>
    <row r="246" spans="2:8" ht="15" x14ac:dyDescent="0.2">
      <c r="B246" s="7" t="s">
        <v>318</v>
      </c>
      <c r="C246" s="38">
        <v>0</v>
      </c>
      <c r="D246" s="38">
        <v>0</v>
      </c>
      <c r="E246" s="12" t="str">
        <f t="shared" si="16"/>
        <v/>
      </c>
      <c r="F246" s="12" t="str">
        <f t="shared" si="17"/>
        <v/>
      </c>
      <c r="G246" s="11" t="str">
        <f t="shared" si="18"/>
        <v>0</v>
      </c>
      <c r="H246" s="15" t="str">
        <f t="shared" si="19"/>
        <v/>
      </c>
    </row>
    <row r="247" spans="2:8" ht="15" x14ac:dyDescent="0.2">
      <c r="B247" s="7" t="s">
        <v>319</v>
      </c>
      <c r="C247" s="38">
        <v>8</v>
      </c>
      <c r="D247" s="38">
        <v>85</v>
      </c>
      <c r="E247" s="12">
        <f t="shared" si="16"/>
        <v>1.5296367112810707E-2</v>
      </c>
      <c r="F247" s="12">
        <f t="shared" si="17"/>
        <v>7.4300699300699297E-2</v>
      </c>
      <c r="G247" s="11">
        <f t="shared" si="18"/>
        <v>9.625</v>
      </c>
      <c r="H247" s="15">
        <f t="shared" si="19"/>
        <v>0.14722753346080306</v>
      </c>
    </row>
    <row r="248" spans="2:8" ht="15" x14ac:dyDescent="0.2">
      <c r="B248" s="7" t="s">
        <v>86</v>
      </c>
      <c r="C248" s="38">
        <v>1</v>
      </c>
      <c r="D248" s="38">
        <v>5</v>
      </c>
      <c r="E248" s="12">
        <f t="shared" si="16"/>
        <v>1.9120458891013384E-3</v>
      </c>
      <c r="F248" s="12">
        <f t="shared" si="17"/>
        <v>4.370629370629371E-3</v>
      </c>
      <c r="G248" s="11">
        <f t="shared" si="18"/>
        <v>4</v>
      </c>
      <c r="H248" s="15">
        <f t="shared" si="19"/>
        <v>7.6481835564053535E-3</v>
      </c>
    </row>
    <row r="249" spans="2:8" ht="15" x14ac:dyDescent="0.2">
      <c r="B249" s="7" t="s">
        <v>87</v>
      </c>
      <c r="C249" s="38">
        <v>13</v>
      </c>
      <c r="D249" s="38">
        <v>12</v>
      </c>
      <c r="E249" s="12">
        <f t="shared" si="16"/>
        <v>2.4856596558317401E-2</v>
      </c>
      <c r="F249" s="12">
        <f t="shared" si="17"/>
        <v>1.048951048951049E-2</v>
      </c>
      <c r="G249" s="11">
        <f t="shared" si="18"/>
        <v>-7.6923076923076927E-2</v>
      </c>
      <c r="H249" s="15">
        <f t="shared" si="19"/>
        <v>-1.9120458891013386E-3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2</v>
      </c>
      <c r="E251" s="12" t="str">
        <f t="shared" si="16"/>
        <v/>
      </c>
      <c r="F251" s="12">
        <f t="shared" si="17"/>
        <v>1.7482517482517483E-3</v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18</v>
      </c>
      <c r="D252" s="38">
        <v>31</v>
      </c>
      <c r="E252" s="12">
        <f t="shared" si="16"/>
        <v>3.4416826003824091E-2</v>
      </c>
      <c r="F252" s="12">
        <f t="shared" si="17"/>
        <v>2.7097902097902096E-2</v>
      </c>
      <c r="G252" s="11">
        <f t="shared" si="18"/>
        <v>0.72222222222222221</v>
      </c>
      <c r="H252" s="15">
        <f t="shared" si="19"/>
        <v>2.4856596558317397E-2</v>
      </c>
    </row>
    <row r="253" spans="2:8" ht="15" x14ac:dyDescent="0.2">
      <c r="B253" s="7" t="s">
        <v>322</v>
      </c>
      <c r="C253" s="38">
        <v>1</v>
      </c>
      <c r="D253" s="38">
        <v>42</v>
      </c>
      <c r="E253" s="12">
        <f t="shared" si="16"/>
        <v>1.9120458891013384E-3</v>
      </c>
      <c r="F253" s="12">
        <f t="shared" si="17"/>
        <v>3.6713286713286712E-2</v>
      </c>
      <c r="G253" s="11">
        <f t="shared" si="18"/>
        <v>41</v>
      </c>
      <c r="H253" s="15">
        <f t="shared" si="19"/>
        <v>7.8393881453154873E-2</v>
      </c>
    </row>
    <row r="254" spans="2:8" ht="15" x14ac:dyDescent="0.2">
      <c r="B254" s="7" t="s">
        <v>323</v>
      </c>
      <c r="C254" s="38">
        <v>0</v>
      </c>
      <c r="D254" s="38">
        <v>2</v>
      </c>
      <c r="E254" s="12" t="str">
        <f t="shared" si="16"/>
        <v/>
      </c>
      <c r="F254" s="12">
        <f t="shared" si="17"/>
        <v>1.7482517482517483E-3</v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22</v>
      </c>
      <c r="D256" s="38">
        <v>34</v>
      </c>
      <c r="E256" s="12">
        <f t="shared" si="16"/>
        <v>4.2065009560229447E-2</v>
      </c>
      <c r="F256" s="12">
        <f t="shared" si="17"/>
        <v>2.972027972027972E-2</v>
      </c>
      <c r="G256" s="11">
        <f t="shared" si="18"/>
        <v>0.54545454545454541</v>
      </c>
      <c r="H256" s="15">
        <f t="shared" si="19"/>
        <v>2.2944550669216059E-2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1</v>
      </c>
      <c r="D259" s="38">
        <v>1</v>
      </c>
      <c r="E259" s="12">
        <f t="shared" si="16"/>
        <v>1.9120458891013384E-3</v>
      </c>
      <c r="F259" s="12">
        <f t="shared" si="17"/>
        <v>8.7412587412587413E-4</v>
      </c>
      <c r="G259" s="11">
        <f t="shared" si="18"/>
        <v>0</v>
      </c>
      <c r="H259" s="15">
        <f t="shared" si="19"/>
        <v>0</v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3</v>
      </c>
      <c r="E262" s="12" t="str">
        <f t="shared" si="16"/>
        <v/>
      </c>
      <c r="F262" s="12">
        <f t="shared" si="17"/>
        <v>2.6223776223776225E-3</v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1</v>
      </c>
      <c r="E264" s="12" t="str">
        <f t="shared" si="16"/>
        <v/>
      </c>
      <c r="F264" s="12">
        <f t="shared" si="17"/>
        <v>8.7412587412587413E-4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6</v>
      </c>
      <c r="D266" s="38">
        <v>15</v>
      </c>
      <c r="E266" s="12">
        <f t="shared" si="16"/>
        <v>1.1472275334608031E-2</v>
      </c>
      <c r="F266" s="12">
        <f t="shared" si="17"/>
        <v>1.3111888111888112E-2</v>
      </c>
      <c r="G266" s="11">
        <f t="shared" si="18"/>
        <v>1.5</v>
      </c>
      <c r="H266" s="15">
        <f t="shared" si="19"/>
        <v>1.7208413001912046E-2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9</v>
      </c>
      <c r="D268" s="38">
        <v>11</v>
      </c>
      <c r="E268" s="12">
        <f t="shared" si="16"/>
        <v>1.7208413001912046E-2</v>
      </c>
      <c r="F268" s="12">
        <f t="shared" si="17"/>
        <v>9.6153846153846159E-3</v>
      </c>
      <c r="G268" s="11">
        <f t="shared" si="18"/>
        <v>0.22222222222222221</v>
      </c>
      <c r="H268" s="15">
        <f t="shared" si="19"/>
        <v>3.8240917782026767E-3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</v>
      </c>
      <c r="D270" s="38">
        <v>4</v>
      </c>
      <c r="E270" s="12">
        <f t="shared" si="16"/>
        <v>1.9120458891013384E-3</v>
      </c>
      <c r="F270" s="12">
        <f t="shared" si="17"/>
        <v>3.4965034965034965E-3</v>
      </c>
      <c r="G270" s="11">
        <f t="shared" si="18"/>
        <v>3</v>
      </c>
      <c r="H270" s="15">
        <f t="shared" si="19"/>
        <v>5.7361376673040147E-3</v>
      </c>
    </row>
    <row r="271" spans="2:8" ht="15" x14ac:dyDescent="0.2">
      <c r="B271" s="7" t="s">
        <v>93</v>
      </c>
      <c r="C271" s="38">
        <v>0</v>
      </c>
      <c r="D271" s="38">
        <v>1</v>
      </c>
      <c r="E271" s="12" t="str">
        <f t="shared" si="16"/>
        <v/>
      </c>
      <c r="F271" s="12">
        <f t="shared" si="17"/>
        <v>8.7412587412587413E-4</v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2</v>
      </c>
      <c r="E272" s="12" t="str">
        <f t="shared" si="16"/>
        <v/>
      </c>
      <c r="F272" s="12">
        <f t="shared" si="17"/>
        <v>1.7482517482517483E-3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1</v>
      </c>
      <c r="D273" s="38">
        <v>7</v>
      </c>
      <c r="E273" s="12">
        <f t="shared" si="16"/>
        <v>1.9120458891013384E-3</v>
      </c>
      <c r="F273" s="12">
        <f t="shared" si="17"/>
        <v>6.118881118881119E-3</v>
      </c>
      <c r="G273" s="11">
        <f t="shared" si="18"/>
        <v>6</v>
      </c>
      <c r="H273" s="15">
        <f t="shared" si="19"/>
        <v>1.1472275334608029E-2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1</v>
      </c>
      <c r="D281" s="38">
        <v>0</v>
      </c>
      <c r="E281" s="12">
        <f t="shared" ref="E281:E288" si="20">+IF(C281=0,"",C281/C$151)</f>
        <v>1.9120458891013384E-3</v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>
        <f t="shared" ref="H281:H288" si="23">+IF(OR(AND(E281=""),(G281="")),"",E281*G281)</f>
        <v>0</v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1</v>
      </c>
      <c r="D283" s="38">
        <v>2</v>
      </c>
      <c r="E283" s="12">
        <f t="shared" si="20"/>
        <v>1.9120458891013384E-3</v>
      </c>
      <c r="F283" s="12">
        <f t="shared" si="21"/>
        <v>1.7482517482517483E-3</v>
      </c>
      <c r="G283" s="11">
        <f t="shared" si="22"/>
        <v>1</v>
      </c>
      <c r="H283" s="15">
        <f t="shared" si="23"/>
        <v>1.9120458891013384E-3</v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2</v>
      </c>
      <c r="D286" s="38">
        <v>4</v>
      </c>
      <c r="E286" s="12">
        <f t="shared" si="20"/>
        <v>3.8240917782026767E-3</v>
      </c>
      <c r="F286" s="12">
        <f t="shared" si="21"/>
        <v>3.4965034965034965E-3</v>
      </c>
      <c r="G286" s="11">
        <f t="shared" si="22"/>
        <v>1</v>
      </c>
      <c r="H286" s="15">
        <f t="shared" si="23"/>
        <v>3.8240917782026767E-3</v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3"/>
      <c r="D289" s="23"/>
      <c r="E289" s="22"/>
      <c r="F289" s="22"/>
      <c r="G289" s="19"/>
      <c r="H289" s="20"/>
    </row>
    <row r="290" spans="2:8" ht="15" x14ac:dyDescent="0.2">
      <c r="B290" s="18"/>
      <c r="C290" s="23"/>
      <c r="D290" s="23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2209</v>
      </c>
      <c r="D294" s="34">
        <f>SUM(D295:D499)</f>
        <v>4493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1.0339520144861929</v>
      </c>
      <c r="H294" s="36">
        <f>+IF(OR(AND(E294=""),(G294="")),"",E294*G294)</f>
        <v>1.0339520144861929</v>
      </c>
    </row>
    <row r="295" spans="2:8" ht="15" x14ac:dyDescent="0.2">
      <c r="B295" s="37" t="s">
        <v>100</v>
      </c>
      <c r="C295" s="38">
        <v>17</v>
      </c>
      <c r="D295" s="38">
        <v>26</v>
      </c>
      <c r="E295" s="40">
        <f>+IF(C295=0,"",C295/C$294)</f>
        <v>7.6957899502037123E-3</v>
      </c>
      <c r="F295" s="40">
        <f>+IF(D295=0,"",D295/D$294)</f>
        <v>5.7867794346761628E-3</v>
      </c>
      <c r="G295" s="30">
        <f>+IF(OR(AND(D295=0),(C295=0)),"0",((D295-C295)/C295))</f>
        <v>0.52941176470588236</v>
      </c>
      <c r="H295" s="31">
        <f>+IF(OR(AND(E295=""),(G295="")),"",E295*G295)</f>
        <v>4.074241738343142E-3</v>
      </c>
    </row>
    <row r="296" spans="2:8" ht="15" x14ac:dyDescent="0.2">
      <c r="B296" s="5" t="s">
        <v>113</v>
      </c>
      <c r="C296" s="38">
        <v>3</v>
      </c>
      <c r="D296" s="38">
        <v>3</v>
      </c>
      <c r="E296" s="12">
        <f t="shared" ref="E296:E359" si="24">+IF(C296=0,"",C296/C$294)</f>
        <v>1.358080579447714E-3</v>
      </c>
      <c r="F296" s="12">
        <f t="shared" ref="F296:F359" si="25">+IF(D296=0,"",D296/D$294)</f>
        <v>6.6770531938571112E-4</v>
      </c>
      <c r="G296" s="11">
        <f t="shared" ref="G296:G359" si="26">+IF(OR(AND(D296=0),(C296=0)),"0",((D296-C296)/C296))</f>
        <v>0</v>
      </c>
      <c r="H296" s="15">
        <f t="shared" ref="H296:H359" si="27">+IF(OR(AND(E296=""),(G296="")),"",E296*G296)</f>
        <v>0</v>
      </c>
    </row>
    <row r="297" spans="2:8" ht="15" x14ac:dyDescent="0.2">
      <c r="B297" s="5" t="s">
        <v>104</v>
      </c>
      <c r="C297" s="38">
        <v>21</v>
      </c>
      <c r="D297" s="38">
        <v>24</v>
      </c>
      <c r="E297" s="12">
        <f t="shared" si="24"/>
        <v>9.5065640561339971E-3</v>
      </c>
      <c r="F297" s="12">
        <f t="shared" si="25"/>
        <v>5.341642555085689E-3</v>
      </c>
      <c r="G297" s="11">
        <f t="shared" si="26"/>
        <v>0.14285714285714285</v>
      </c>
      <c r="H297" s="15">
        <f t="shared" si="27"/>
        <v>1.3580805794477138E-3</v>
      </c>
    </row>
    <row r="298" spans="2:8" ht="15" x14ac:dyDescent="0.2">
      <c r="B298" s="5" t="s">
        <v>95</v>
      </c>
      <c r="C298" s="38">
        <v>22</v>
      </c>
      <c r="D298" s="38">
        <v>9</v>
      </c>
      <c r="E298" s="12">
        <f t="shared" si="24"/>
        <v>9.9592575826165687E-3</v>
      </c>
      <c r="F298" s="12">
        <f t="shared" si="25"/>
        <v>2.0031159581571333E-3</v>
      </c>
      <c r="G298" s="11">
        <f t="shared" si="26"/>
        <v>-0.59090909090909094</v>
      </c>
      <c r="H298" s="15">
        <f t="shared" si="27"/>
        <v>-5.8850158442734276E-3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2</v>
      </c>
      <c r="D300" s="38">
        <v>0</v>
      </c>
      <c r="E300" s="12">
        <f t="shared" si="24"/>
        <v>9.0538705296514259E-4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73</v>
      </c>
      <c r="D301" s="38">
        <v>102</v>
      </c>
      <c r="E301" s="12">
        <f t="shared" si="24"/>
        <v>3.3046627433227706E-2</v>
      </c>
      <c r="F301" s="12">
        <f t="shared" si="25"/>
        <v>2.2701980859114179E-2</v>
      </c>
      <c r="G301" s="11">
        <f t="shared" si="26"/>
        <v>0.39726027397260272</v>
      </c>
      <c r="H301" s="15">
        <f t="shared" si="27"/>
        <v>1.3128112267994567E-2</v>
      </c>
    </row>
    <row r="302" spans="2:8" ht="15" x14ac:dyDescent="0.2">
      <c r="B302" s="5" t="s">
        <v>109</v>
      </c>
      <c r="C302" s="38">
        <v>12</v>
      </c>
      <c r="D302" s="38">
        <v>4</v>
      </c>
      <c r="E302" s="12">
        <f t="shared" si="24"/>
        <v>5.432322317790856E-3</v>
      </c>
      <c r="F302" s="12">
        <f t="shared" si="25"/>
        <v>8.9027375918094816E-4</v>
      </c>
      <c r="G302" s="11">
        <f t="shared" si="26"/>
        <v>-0.66666666666666663</v>
      </c>
      <c r="H302" s="15">
        <f t="shared" si="27"/>
        <v>-3.6215482118605704E-3</v>
      </c>
    </row>
    <row r="303" spans="2:8" ht="15" x14ac:dyDescent="0.2">
      <c r="B303" s="5" t="s">
        <v>108</v>
      </c>
      <c r="C303" s="38">
        <v>1</v>
      </c>
      <c r="D303" s="38">
        <v>3</v>
      </c>
      <c r="E303" s="12">
        <f t="shared" si="24"/>
        <v>4.526935264825713E-4</v>
      </c>
      <c r="F303" s="12">
        <f t="shared" si="25"/>
        <v>6.6770531938571112E-4</v>
      </c>
      <c r="G303" s="11">
        <f t="shared" si="26"/>
        <v>2</v>
      </c>
      <c r="H303" s="15">
        <f t="shared" si="27"/>
        <v>9.0538705296514259E-4</v>
      </c>
    </row>
    <row r="304" spans="2:8" ht="15" x14ac:dyDescent="0.2">
      <c r="B304" s="5" t="s">
        <v>107</v>
      </c>
      <c r="C304" s="38">
        <v>18</v>
      </c>
      <c r="D304" s="38">
        <v>25</v>
      </c>
      <c r="E304" s="12">
        <f t="shared" si="24"/>
        <v>8.148483476686284E-3</v>
      </c>
      <c r="F304" s="12">
        <f t="shared" si="25"/>
        <v>5.5642109948809259E-3</v>
      </c>
      <c r="G304" s="11">
        <f t="shared" si="26"/>
        <v>0.3888888888888889</v>
      </c>
      <c r="H304" s="15">
        <f t="shared" si="27"/>
        <v>3.1688546853779992E-3</v>
      </c>
    </row>
    <row r="305" spans="2:8" ht="15" x14ac:dyDescent="0.2">
      <c r="B305" s="5" t="s">
        <v>351</v>
      </c>
      <c r="C305" s="38">
        <v>2</v>
      </c>
      <c r="D305" s="38">
        <v>5</v>
      </c>
      <c r="E305" s="12">
        <f t="shared" si="24"/>
        <v>9.0538705296514259E-4</v>
      </c>
      <c r="F305" s="12">
        <f t="shared" si="25"/>
        <v>1.1128421989761851E-3</v>
      </c>
      <c r="G305" s="11">
        <f t="shared" si="26"/>
        <v>1.5</v>
      </c>
      <c r="H305" s="15">
        <f t="shared" si="27"/>
        <v>1.358080579447714E-3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26</v>
      </c>
      <c r="D307" s="38">
        <v>81</v>
      </c>
      <c r="E307" s="12">
        <f t="shared" si="24"/>
        <v>1.1770031688546853E-2</v>
      </c>
      <c r="F307" s="12">
        <f t="shared" si="25"/>
        <v>1.8028043623414199E-2</v>
      </c>
      <c r="G307" s="11">
        <f t="shared" si="26"/>
        <v>2.1153846153846154</v>
      </c>
      <c r="H307" s="15">
        <f t="shared" si="27"/>
        <v>2.489814395654142E-2</v>
      </c>
    </row>
    <row r="308" spans="2:8" ht="15" x14ac:dyDescent="0.2">
      <c r="B308" s="5" t="s">
        <v>99</v>
      </c>
      <c r="C308" s="38">
        <v>5</v>
      </c>
      <c r="D308" s="38">
        <v>16</v>
      </c>
      <c r="E308" s="12">
        <f t="shared" si="24"/>
        <v>2.2634676324128564E-3</v>
      </c>
      <c r="F308" s="12">
        <f t="shared" si="25"/>
        <v>3.5610950367237926E-3</v>
      </c>
      <c r="G308" s="11">
        <f t="shared" si="26"/>
        <v>2.2000000000000002</v>
      </c>
      <c r="H308" s="15">
        <f t="shared" si="27"/>
        <v>4.9796287913082844E-3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35</v>
      </c>
      <c r="D310" s="38">
        <v>40</v>
      </c>
      <c r="E310" s="12">
        <f t="shared" si="24"/>
        <v>1.5844273426889995E-2</v>
      </c>
      <c r="F310" s="12">
        <f t="shared" si="25"/>
        <v>8.9027375918094807E-3</v>
      </c>
      <c r="G310" s="11">
        <f t="shared" si="26"/>
        <v>0.14285714285714285</v>
      </c>
      <c r="H310" s="15">
        <f t="shared" si="27"/>
        <v>2.2634676324128564E-3</v>
      </c>
    </row>
    <row r="311" spans="2:8" ht="15" x14ac:dyDescent="0.2">
      <c r="B311" s="5" t="s">
        <v>102</v>
      </c>
      <c r="C311" s="38">
        <v>29</v>
      </c>
      <c r="D311" s="38">
        <v>94</v>
      </c>
      <c r="E311" s="12">
        <f t="shared" si="24"/>
        <v>1.3128112267994568E-2</v>
      </c>
      <c r="F311" s="12">
        <f t="shared" si="25"/>
        <v>2.092143334075228E-2</v>
      </c>
      <c r="G311" s="11">
        <f t="shared" si="26"/>
        <v>2.2413793103448274</v>
      </c>
      <c r="H311" s="15">
        <f t="shared" si="27"/>
        <v>2.9425079221367133E-2</v>
      </c>
    </row>
    <row r="312" spans="2:8" ht="15" x14ac:dyDescent="0.2">
      <c r="B312" s="5" t="s">
        <v>97</v>
      </c>
      <c r="C312" s="38">
        <v>0</v>
      </c>
      <c r="D312" s="38">
        <v>3</v>
      </c>
      <c r="E312" s="12" t="str">
        <f t="shared" si="24"/>
        <v/>
      </c>
      <c r="F312" s="12">
        <f t="shared" si="25"/>
        <v>6.6770531938571112E-4</v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2</v>
      </c>
      <c r="E313" s="12" t="str">
        <f t="shared" si="24"/>
        <v/>
      </c>
      <c r="F313" s="12">
        <f t="shared" si="25"/>
        <v>4.4513687959047408E-4</v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95</v>
      </c>
      <c r="D314" s="38">
        <v>39</v>
      </c>
      <c r="E314" s="12">
        <f t="shared" si="24"/>
        <v>4.3005885015844271E-2</v>
      </c>
      <c r="F314" s="12">
        <f t="shared" si="25"/>
        <v>8.6801691520142447E-3</v>
      </c>
      <c r="G314" s="11">
        <f t="shared" si="26"/>
        <v>-0.58947368421052626</v>
      </c>
      <c r="H314" s="15">
        <f t="shared" si="27"/>
        <v>-2.535083748302399E-2</v>
      </c>
    </row>
    <row r="315" spans="2:8" ht="15" x14ac:dyDescent="0.2">
      <c r="B315" s="5" t="s">
        <v>354</v>
      </c>
      <c r="C315" s="38">
        <v>2</v>
      </c>
      <c r="D315" s="38">
        <v>0</v>
      </c>
      <c r="E315" s="12">
        <f t="shared" si="24"/>
        <v>9.0538705296514259E-4</v>
      </c>
      <c r="F315" s="12" t="str">
        <f t="shared" si="25"/>
        <v/>
      </c>
      <c r="G315" s="11" t="str">
        <f t="shared" si="26"/>
        <v>0</v>
      </c>
      <c r="H315" s="15">
        <f t="shared" si="27"/>
        <v>0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13</v>
      </c>
      <c r="D317" s="38">
        <v>13</v>
      </c>
      <c r="E317" s="12">
        <f t="shared" si="24"/>
        <v>5.8850158442734267E-3</v>
      </c>
      <c r="F317" s="12">
        <f t="shared" si="25"/>
        <v>2.8933897173380814E-3</v>
      </c>
      <c r="G317" s="11">
        <f t="shared" si="26"/>
        <v>0</v>
      </c>
      <c r="H317" s="15">
        <f t="shared" si="27"/>
        <v>0</v>
      </c>
    </row>
    <row r="318" spans="2:8" ht="15" x14ac:dyDescent="0.2">
      <c r="B318" s="5" t="s">
        <v>355</v>
      </c>
      <c r="C318" s="38">
        <v>58</v>
      </c>
      <c r="D318" s="38">
        <v>98</v>
      </c>
      <c r="E318" s="12">
        <f t="shared" si="24"/>
        <v>2.6256224535989137E-2</v>
      </c>
      <c r="F318" s="12">
        <f t="shared" si="25"/>
        <v>2.1811707099933228E-2</v>
      </c>
      <c r="G318" s="11">
        <f t="shared" si="26"/>
        <v>0.68965517241379315</v>
      </c>
      <c r="H318" s="15">
        <f t="shared" si="27"/>
        <v>1.8107741059302854E-2</v>
      </c>
    </row>
    <row r="319" spans="2:8" ht="15" x14ac:dyDescent="0.2">
      <c r="B319" s="5" t="s">
        <v>115</v>
      </c>
      <c r="C319" s="38">
        <v>9</v>
      </c>
      <c r="D319" s="38">
        <v>17</v>
      </c>
      <c r="E319" s="12">
        <f t="shared" si="24"/>
        <v>4.074241738343142E-3</v>
      </c>
      <c r="F319" s="12">
        <f t="shared" si="25"/>
        <v>3.7836634765190296E-3</v>
      </c>
      <c r="G319" s="11">
        <f t="shared" si="26"/>
        <v>0.88888888888888884</v>
      </c>
      <c r="H319" s="15">
        <f t="shared" si="27"/>
        <v>3.6215482118605704E-3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4</v>
      </c>
      <c r="D321" s="38">
        <v>3</v>
      </c>
      <c r="E321" s="12">
        <f t="shared" si="24"/>
        <v>1.8107741059302852E-3</v>
      </c>
      <c r="F321" s="12">
        <f t="shared" si="25"/>
        <v>6.6770531938571112E-4</v>
      </c>
      <c r="G321" s="11">
        <f t="shared" si="26"/>
        <v>-0.25</v>
      </c>
      <c r="H321" s="15">
        <f t="shared" si="27"/>
        <v>-4.526935264825713E-4</v>
      </c>
    </row>
    <row r="322" spans="2:8" ht="15" x14ac:dyDescent="0.2">
      <c r="B322" s="5" t="s">
        <v>356</v>
      </c>
      <c r="C322" s="38">
        <v>0</v>
      </c>
      <c r="D322" s="38">
        <v>2</v>
      </c>
      <c r="E322" s="12" t="str">
        <f t="shared" si="24"/>
        <v/>
      </c>
      <c r="F322" s="12">
        <f t="shared" si="25"/>
        <v>4.4513687959047408E-4</v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</v>
      </c>
      <c r="D323" s="38">
        <v>4</v>
      </c>
      <c r="E323" s="12">
        <f t="shared" si="24"/>
        <v>4.526935264825713E-4</v>
      </c>
      <c r="F323" s="12">
        <f t="shared" si="25"/>
        <v>8.9027375918094816E-4</v>
      </c>
      <c r="G323" s="11">
        <f t="shared" si="26"/>
        <v>3</v>
      </c>
      <c r="H323" s="15">
        <f t="shared" si="27"/>
        <v>1.358080579447714E-3</v>
      </c>
    </row>
    <row r="324" spans="2:8" ht="15" x14ac:dyDescent="0.2">
      <c r="B324" s="5" t="s">
        <v>473</v>
      </c>
      <c r="C324" s="38">
        <v>2</v>
      </c>
      <c r="D324" s="38">
        <v>8</v>
      </c>
      <c r="E324" s="12">
        <f t="shared" si="24"/>
        <v>9.0538705296514259E-4</v>
      </c>
      <c r="F324" s="12">
        <f t="shared" si="25"/>
        <v>1.7805475183618963E-3</v>
      </c>
      <c r="G324" s="11">
        <f t="shared" si="26"/>
        <v>3</v>
      </c>
      <c r="H324" s="15">
        <f t="shared" si="27"/>
        <v>2.716161158895428E-3</v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42</v>
      </c>
      <c r="D326" s="38">
        <v>92</v>
      </c>
      <c r="E326" s="12">
        <f t="shared" si="24"/>
        <v>1.9013128112267994E-2</v>
      </c>
      <c r="F326" s="12">
        <f t="shared" si="25"/>
        <v>2.0476296461161808E-2</v>
      </c>
      <c r="G326" s="11">
        <f t="shared" si="26"/>
        <v>1.1904761904761905</v>
      </c>
      <c r="H326" s="15">
        <f t="shared" si="27"/>
        <v>2.2634676324128564E-2</v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75</v>
      </c>
      <c r="E328" s="12" t="str">
        <f t="shared" si="24"/>
        <v/>
      </c>
      <c r="F328" s="12">
        <f t="shared" si="25"/>
        <v>1.6692632984642776E-2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1</v>
      </c>
      <c r="D329" s="38">
        <v>1</v>
      </c>
      <c r="E329" s="12">
        <f t="shared" si="24"/>
        <v>4.526935264825713E-4</v>
      </c>
      <c r="F329" s="12">
        <f t="shared" si="25"/>
        <v>2.2256843979523704E-4</v>
      </c>
      <c r="G329" s="11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25</v>
      </c>
      <c r="D330" s="38">
        <v>13</v>
      </c>
      <c r="E330" s="12">
        <f t="shared" si="24"/>
        <v>1.1317338162064282E-2</v>
      </c>
      <c r="F330" s="12">
        <f t="shared" si="25"/>
        <v>2.8933897173380814E-3</v>
      </c>
      <c r="G330" s="11">
        <f t="shared" si="26"/>
        <v>-0.48</v>
      </c>
      <c r="H330" s="15">
        <f t="shared" si="27"/>
        <v>-5.4323223177908551E-3</v>
      </c>
    </row>
    <row r="331" spans="2:8" ht="15" x14ac:dyDescent="0.2">
      <c r="B331" s="5" t="s">
        <v>117</v>
      </c>
      <c r="C331" s="38">
        <v>1</v>
      </c>
      <c r="D331" s="38">
        <v>2</v>
      </c>
      <c r="E331" s="12">
        <f t="shared" si="24"/>
        <v>4.526935264825713E-4</v>
      </c>
      <c r="F331" s="12">
        <f t="shared" si="25"/>
        <v>4.4513687959047408E-4</v>
      </c>
      <c r="G331" s="11">
        <f t="shared" si="26"/>
        <v>1</v>
      </c>
      <c r="H331" s="15">
        <f t="shared" si="27"/>
        <v>4.526935264825713E-4</v>
      </c>
    </row>
    <row r="332" spans="2:8" ht="15" x14ac:dyDescent="0.2">
      <c r="B332" s="5" t="s">
        <v>361</v>
      </c>
      <c r="C332" s="38">
        <v>142</v>
      </c>
      <c r="D332" s="38">
        <v>218</v>
      </c>
      <c r="E332" s="12">
        <f t="shared" si="24"/>
        <v>6.4282480760525118E-2</v>
      </c>
      <c r="F332" s="12">
        <f t="shared" si="25"/>
        <v>4.8519919875361674E-2</v>
      </c>
      <c r="G332" s="11">
        <f t="shared" si="26"/>
        <v>0.53521126760563376</v>
      </c>
      <c r="H332" s="15">
        <f t="shared" si="27"/>
        <v>3.4404708012675415E-2</v>
      </c>
    </row>
    <row r="333" spans="2:8" ht="15" x14ac:dyDescent="0.2">
      <c r="B333" s="5" t="s">
        <v>130</v>
      </c>
      <c r="C333" s="38">
        <v>17</v>
      </c>
      <c r="D333" s="38">
        <v>35</v>
      </c>
      <c r="E333" s="12">
        <f t="shared" si="24"/>
        <v>7.6957899502037123E-3</v>
      </c>
      <c r="F333" s="12">
        <f t="shared" si="25"/>
        <v>7.7898953928332961E-3</v>
      </c>
      <c r="G333" s="11">
        <f t="shared" si="26"/>
        <v>1.0588235294117647</v>
      </c>
      <c r="H333" s="15">
        <f t="shared" si="27"/>
        <v>8.148483476686284E-3</v>
      </c>
    </row>
    <row r="334" spans="2:8" ht="15" x14ac:dyDescent="0.2">
      <c r="B334" s="5" t="s">
        <v>119</v>
      </c>
      <c r="C334" s="38">
        <v>16</v>
      </c>
      <c r="D334" s="38">
        <v>38</v>
      </c>
      <c r="E334" s="12">
        <f t="shared" si="24"/>
        <v>7.2430964237211407E-3</v>
      </c>
      <c r="F334" s="12">
        <f t="shared" si="25"/>
        <v>8.4576007122190069E-3</v>
      </c>
      <c r="G334" s="11">
        <f t="shared" si="26"/>
        <v>1.375</v>
      </c>
      <c r="H334" s="15">
        <f t="shared" si="27"/>
        <v>9.9592575826165687E-3</v>
      </c>
    </row>
    <row r="335" spans="2:8" ht="15" x14ac:dyDescent="0.2">
      <c r="B335" s="5" t="s">
        <v>128</v>
      </c>
      <c r="C335" s="38">
        <v>33</v>
      </c>
      <c r="D335" s="38">
        <v>85</v>
      </c>
      <c r="E335" s="12">
        <f t="shared" si="24"/>
        <v>1.4938886373924853E-2</v>
      </c>
      <c r="F335" s="12">
        <f t="shared" si="25"/>
        <v>1.8918317382595147E-2</v>
      </c>
      <c r="G335" s="11">
        <f t="shared" si="26"/>
        <v>1.5757575757575757</v>
      </c>
      <c r="H335" s="15">
        <f t="shared" si="27"/>
        <v>2.3540063377093707E-2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0</v>
      </c>
      <c r="D337" s="38">
        <v>0</v>
      </c>
      <c r="E337" s="12" t="str">
        <f t="shared" si="24"/>
        <v/>
      </c>
      <c r="F337" s="12" t="str">
        <f t="shared" si="25"/>
        <v/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3</v>
      </c>
      <c r="E338" s="12" t="str">
        <f t="shared" si="24"/>
        <v/>
      </c>
      <c r="F338" s="12">
        <f t="shared" si="25"/>
        <v>6.6770531938571112E-4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13</v>
      </c>
      <c r="D339" s="38">
        <v>7</v>
      </c>
      <c r="E339" s="12">
        <f t="shared" si="24"/>
        <v>5.8850158442734267E-3</v>
      </c>
      <c r="F339" s="12">
        <f t="shared" si="25"/>
        <v>1.5579790785666592E-3</v>
      </c>
      <c r="G339" s="11">
        <f t="shared" si="26"/>
        <v>-0.46153846153846156</v>
      </c>
      <c r="H339" s="15">
        <f t="shared" si="27"/>
        <v>-2.716161158895428E-3</v>
      </c>
    </row>
    <row r="340" spans="2:8" ht="15" x14ac:dyDescent="0.2">
      <c r="B340" s="5" t="s">
        <v>364</v>
      </c>
      <c r="C340" s="38">
        <v>4</v>
      </c>
      <c r="D340" s="38">
        <v>2</v>
      </c>
      <c r="E340" s="12">
        <f t="shared" si="24"/>
        <v>1.8107741059302852E-3</v>
      </c>
      <c r="F340" s="12">
        <f t="shared" si="25"/>
        <v>4.4513687959047408E-4</v>
      </c>
      <c r="G340" s="11">
        <f t="shared" si="26"/>
        <v>-0.5</v>
      </c>
      <c r="H340" s="15">
        <f t="shared" si="27"/>
        <v>-9.0538705296514259E-4</v>
      </c>
    </row>
    <row r="341" spans="2:8" ht="15" x14ac:dyDescent="0.2">
      <c r="B341" s="5" t="s">
        <v>118</v>
      </c>
      <c r="C341" s="38">
        <v>50</v>
      </c>
      <c r="D341" s="38">
        <v>0</v>
      </c>
      <c r="E341" s="12">
        <f t="shared" si="24"/>
        <v>2.2634676324128564E-2</v>
      </c>
      <c r="F341" s="12" t="str">
        <f t="shared" si="25"/>
        <v/>
      </c>
      <c r="G341" s="11" t="str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6</v>
      </c>
      <c r="D342" s="38">
        <v>1</v>
      </c>
      <c r="E342" s="12">
        <f t="shared" si="24"/>
        <v>2.716161158895428E-3</v>
      </c>
      <c r="F342" s="12">
        <f t="shared" si="25"/>
        <v>2.2256843979523704E-4</v>
      </c>
      <c r="G342" s="11">
        <f t="shared" si="26"/>
        <v>-0.83333333333333337</v>
      </c>
      <c r="H342" s="15">
        <f t="shared" si="27"/>
        <v>-2.2634676324128568E-3</v>
      </c>
    </row>
    <row r="343" spans="2:8" ht="15" x14ac:dyDescent="0.2">
      <c r="B343" s="5" t="s">
        <v>129</v>
      </c>
      <c r="C343" s="38">
        <v>6</v>
      </c>
      <c r="D343" s="38">
        <v>11</v>
      </c>
      <c r="E343" s="12">
        <f t="shared" si="24"/>
        <v>2.716161158895428E-3</v>
      </c>
      <c r="F343" s="12">
        <f t="shared" si="25"/>
        <v>2.4482528377476075E-3</v>
      </c>
      <c r="G343" s="11">
        <f t="shared" si="26"/>
        <v>0.83333333333333337</v>
      </c>
      <c r="H343" s="15">
        <f t="shared" si="27"/>
        <v>2.2634676324128568E-3</v>
      </c>
    </row>
    <row r="344" spans="2:8" ht="15" x14ac:dyDescent="0.2">
      <c r="B344" s="5" t="s">
        <v>131</v>
      </c>
      <c r="C344" s="38">
        <v>19</v>
      </c>
      <c r="D344" s="38">
        <v>28</v>
      </c>
      <c r="E344" s="12">
        <f t="shared" si="24"/>
        <v>8.6011770031688538E-3</v>
      </c>
      <c r="F344" s="12">
        <f t="shared" si="25"/>
        <v>6.2319163142666367E-3</v>
      </c>
      <c r="G344" s="11">
        <f t="shared" si="26"/>
        <v>0.47368421052631576</v>
      </c>
      <c r="H344" s="15">
        <f t="shared" si="27"/>
        <v>4.0742417383431411E-3</v>
      </c>
    </row>
    <row r="345" spans="2:8" ht="15" x14ac:dyDescent="0.2">
      <c r="B345" s="5" t="s">
        <v>366</v>
      </c>
      <c r="C345" s="38">
        <v>75</v>
      </c>
      <c r="D345" s="38">
        <v>179</v>
      </c>
      <c r="E345" s="12">
        <f t="shared" si="24"/>
        <v>3.3952014486192846E-2</v>
      </c>
      <c r="F345" s="12">
        <f t="shared" si="25"/>
        <v>3.9839750723347431E-2</v>
      </c>
      <c r="G345" s="11">
        <f t="shared" si="26"/>
        <v>1.3866666666666667</v>
      </c>
      <c r="H345" s="15">
        <f t="shared" si="27"/>
        <v>4.7080126754187414E-2</v>
      </c>
    </row>
    <row r="346" spans="2:8" ht="15" x14ac:dyDescent="0.2">
      <c r="B346" s="5" t="s">
        <v>122</v>
      </c>
      <c r="C346" s="38">
        <v>21</v>
      </c>
      <c r="D346" s="38">
        <v>15</v>
      </c>
      <c r="E346" s="12">
        <f t="shared" si="24"/>
        <v>9.5065640561339971E-3</v>
      </c>
      <c r="F346" s="12">
        <f t="shared" si="25"/>
        <v>3.3385265969285557E-3</v>
      </c>
      <c r="G346" s="11">
        <f t="shared" si="26"/>
        <v>-0.2857142857142857</v>
      </c>
      <c r="H346" s="15">
        <f t="shared" si="27"/>
        <v>-2.7161611588954276E-3</v>
      </c>
    </row>
    <row r="347" spans="2:8" ht="15" x14ac:dyDescent="0.2">
      <c r="B347" s="5" t="s">
        <v>121</v>
      </c>
      <c r="C347" s="38">
        <v>42</v>
      </c>
      <c r="D347" s="38">
        <v>53</v>
      </c>
      <c r="E347" s="12">
        <f t="shared" si="24"/>
        <v>1.9013128112267994E-2</v>
      </c>
      <c r="F347" s="12">
        <f t="shared" si="25"/>
        <v>1.1796127309147563E-2</v>
      </c>
      <c r="G347" s="11">
        <f t="shared" si="26"/>
        <v>0.26190476190476192</v>
      </c>
      <c r="H347" s="15">
        <f t="shared" si="27"/>
        <v>4.9796287913082844E-3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1</v>
      </c>
      <c r="D349" s="38">
        <v>1</v>
      </c>
      <c r="E349" s="12">
        <f t="shared" si="24"/>
        <v>4.526935264825713E-4</v>
      </c>
      <c r="F349" s="12">
        <f t="shared" si="25"/>
        <v>2.2256843979523704E-4</v>
      </c>
      <c r="G349" s="11">
        <f t="shared" si="26"/>
        <v>0</v>
      </c>
      <c r="H349" s="15">
        <f t="shared" si="27"/>
        <v>0</v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73</v>
      </c>
      <c r="D354" s="38">
        <v>61</v>
      </c>
      <c r="E354" s="12">
        <f t="shared" si="24"/>
        <v>3.3046627433227706E-2</v>
      </c>
      <c r="F354" s="12">
        <f t="shared" si="25"/>
        <v>1.3576674827509459E-2</v>
      </c>
      <c r="G354" s="11">
        <f t="shared" si="26"/>
        <v>-0.16438356164383561</v>
      </c>
      <c r="H354" s="15">
        <f t="shared" si="27"/>
        <v>-5.4323223177908551E-3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0</v>
      </c>
      <c r="D357" s="38">
        <v>368</v>
      </c>
      <c r="E357" s="12" t="str">
        <f t="shared" si="24"/>
        <v/>
      </c>
      <c r="F357" s="12">
        <f t="shared" si="25"/>
        <v>8.1905185844647233E-2</v>
      </c>
      <c r="G357" s="11" t="str">
        <f t="shared" si="26"/>
        <v>0</v>
      </c>
      <c r="H357" s="15" t="str">
        <f t="shared" si="27"/>
        <v/>
      </c>
    </row>
    <row r="358" spans="2:8" ht="15" x14ac:dyDescent="0.2">
      <c r="B358" s="5" t="s">
        <v>127</v>
      </c>
      <c r="C358" s="38">
        <v>8</v>
      </c>
      <c r="D358" s="38">
        <v>39</v>
      </c>
      <c r="E358" s="12">
        <f t="shared" si="24"/>
        <v>3.6215482118605704E-3</v>
      </c>
      <c r="F358" s="12">
        <f t="shared" si="25"/>
        <v>8.6801691520142447E-3</v>
      </c>
      <c r="G358" s="11">
        <f t="shared" si="26"/>
        <v>3.875</v>
      </c>
      <c r="H358" s="15">
        <f t="shared" si="27"/>
        <v>1.403349932095971E-2</v>
      </c>
    </row>
    <row r="359" spans="2:8" ht="15" x14ac:dyDescent="0.2">
      <c r="B359" s="5" t="s">
        <v>123</v>
      </c>
      <c r="C359" s="38">
        <v>0</v>
      </c>
      <c r="D359" s="38">
        <v>0</v>
      </c>
      <c r="E359" s="12" t="str">
        <f t="shared" si="24"/>
        <v/>
      </c>
      <c r="F359" s="12" t="str">
        <f t="shared" si="25"/>
        <v/>
      </c>
      <c r="G359" s="11" t="str">
        <f t="shared" si="26"/>
        <v>0</v>
      </c>
      <c r="H359" s="15" t="str">
        <f t="shared" si="27"/>
        <v/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2</v>
      </c>
      <c r="D363" s="38">
        <v>11</v>
      </c>
      <c r="E363" s="12">
        <f t="shared" si="28"/>
        <v>9.0538705296514259E-4</v>
      </c>
      <c r="F363" s="12">
        <f t="shared" si="29"/>
        <v>2.4482528377476075E-3</v>
      </c>
      <c r="G363" s="11">
        <f t="shared" si="30"/>
        <v>4.5</v>
      </c>
      <c r="H363" s="15">
        <f t="shared" si="31"/>
        <v>4.074241738343142E-3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1</v>
      </c>
      <c r="E366" s="12" t="str">
        <f t="shared" si="28"/>
        <v/>
      </c>
      <c r="F366" s="12">
        <f t="shared" si="29"/>
        <v>2.2256843979523704E-4</v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0</v>
      </c>
      <c r="E368" s="12" t="str">
        <f t="shared" si="28"/>
        <v/>
      </c>
      <c r="F368" s="12" t="str">
        <f t="shared" si="29"/>
        <v/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0</v>
      </c>
      <c r="D369" s="38">
        <v>66</v>
      </c>
      <c r="E369" s="12" t="str">
        <f t="shared" si="28"/>
        <v/>
      </c>
      <c r="F369" s="12">
        <f t="shared" si="29"/>
        <v>1.4689517026485644E-2</v>
      </c>
      <c r="G369" s="11" t="str">
        <f t="shared" si="30"/>
        <v>0</v>
      </c>
      <c r="H369" s="15" t="str">
        <f t="shared" si="31"/>
        <v/>
      </c>
    </row>
    <row r="370" spans="2:8" ht="15" x14ac:dyDescent="0.2">
      <c r="B370" s="5" t="s">
        <v>135</v>
      </c>
      <c r="C370" s="38">
        <v>47</v>
      </c>
      <c r="D370" s="38">
        <v>54</v>
      </c>
      <c r="E370" s="12">
        <f t="shared" si="28"/>
        <v>2.1276595744680851E-2</v>
      </c>
      <c r="F370" s="12">
        <f t="shared" si="29"/>
        <v>1.20186957489428E-2</v>
      </c>
      <c r="G370" s="11">
        <f t="shared" si="30"/>
        <v>0.14893617021276595</v>
      </c>
      <c r="H370" s="15">
        <f t="shared" si="31"/>
        <v>3.1688546853779987E-3</v>
      </c>
    </row>
    <row r="371" spans="2:8" ht="15" x14ac:dyDescent="0.2">
      <c r="B371" s="5" t="s">
        <v>136</v>
      </c>
      <c r="C371" s="38">
        <v>0</v>
      </c>
      <c r="D371" s="38">
        <v>0</v>
      </c>
      <c r="E371" s="12" t="str">
        <f t="shared" si="28"/>
        <v/>
      </c>
      <c r="F371" s="12" t="str">
        <f t="shared" si="29"/>
        <v/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2</v>
      </c>
      <c r="D372" s="38">
        <v>3</v>
      </c>
      <c r="E372" s="12">
        <f t="shared" si="28"/>
        <v>9.0538705296514259E-4</v>
      </c>
      <c r="F372" s="12">
        <f t="shared" si="29"/>
        <v>6.6770531938571112E-4</v>
      </c>
      <c r="G372" s="11">
        <f t="shared" si="30"/>
        <v>0.5</v>
      </c>
      <c r="H372" s="15">
        <f t="shared" si="31"/>
        <v>4.526935264825713E-4</v>
      </c>
    </row>
    <row r="373" spans="2:8" ht="15" x14ac:dyDescent="0.2">
      <c r="B373" s="5" t="s">
        <v>382</v>
      </c>
      <c r="C373" s="38">
        <v>1</v>
      </c>
      <c r="D373" s="38">
        <v>0</v>
      </c>
      <c r="E373" s="12">
        <f t="shared" si="28"/>
        <v>4.526935264825713E-4</v>
      </c>
      <c r="F373" s="12" t="str">
        <f t="shared" si="29"/>
        <v/>
      </c>
      <c r="G373" s="11" t="str">
        <f t="shared" si="30"/>
        <v>0</v>
      </c>
      <c r="H373" s="15">
        <f t="shared" si="31"/>
        <v>0</v>
      </c>
    </row>
    <row r="374" spans="2:8" ht="15" x14ac:dyDescent="0.2">
      <c r="B374" s="5" t="s">
        <v>134</v>
      </c>
      <c r="C374" s="38">
        <v>1</v>
      </c>
      <c r="D374" s="38">
        <v>0</v>
      </c>
      <c r="E374" s="12">
        <f t="shared" si="28"/>
        <v>4.526935264825713E-4</v>
      </c>
      <c r="F374" s="12" t="str">
        <f t="shared" si="29"/>
        <v/>
      </c>
      <c r="G374" s="11" t="str">
        <f t="shared" si="30"/>
        <v>0</v>
      </c>
      <c r="H374" s="15">
        <f t="shared" si="31"/>
        <v>0</v>
      </c>
    </row>
    <row r="375" spans="2:8" ht="15" x14ac:dyDescent="0.2">
      <c r="B375" s="5" t="s">
        <v>383</v>
      </c>
      <c r="C375" s="38">
        <v>4</v>
      </c>
      <c r="D375" s="38">
        <v>1</v>
      </c>
      <c r="E375" s="12">
        <f t="shared" si="28"/>
        <v>1.8107741059302852E-3</v>
      </c>
      <c r="F375" s="12">
        <f t="shared" si="29"/>
        <v>2.2256843979523704E-4</v>
      </c>
      <c r="G375" s="11">
        <f t="shared" si="30"/>
        <v>-0.75</v>
      </c>
      <c r="H375" s="15">
        <f t="shared" si="31"/>
        <v>-1.358080579447714E-3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11</v>
      </c>
      <c r="D377" s="38">
        <v>70</v>
      </c>
      <c r="E377" s="12">
        <f t="shared" si="28"/>
        <v>4.9796287913082844E-3</v>
      </c>
      <c r="F377" s="12">
        <f t="shared" si="29"/>
        <v>1.5579790785666592E-2</v>
      </c>
      <c r="G377" s="11">
        <f t="shared" si="30"/>
        <v>5.3636363636363633</v>
      </c>
      <c r="H377" s="15">
        <f t="shared" si="31"/>
        <v>2.6708918062471707E-2</v>
      </c>
    </row>
    <row r="378" spans="2:8" ht="15" x14ac:dyDescent="0.2">
      <c r="B378" s="5" t="s">
        <v>149</v>
      </c>
      <c r="C378" s="38">
        <v>103</v>
      </c>
      <c r="D378" s="38">
        <v>161</v>
      </c>
      <c r="E378" s="12">
        <f t="shared" si="28"/>
        <v>4.6627433227704844E-2</v>
      </c>
      <c r="F378" s="12">
        <f t="shared" si="29"/>
        <v>3.5833518807033164E-2</v>
      </c>
      <c r="G378" s="11">
        <f t="shared" si="30"/>
        <v>0.56310679611650483</v>
      </c>
      <c r="H378" s="15">
        <f t="shared" si="31"/>
        <v>2.6256224535989133E-2</v>
      </c>
    </row>
    <row r="379" spans="2:8" ht="15" x14ac:dyDescent="0.2">
      <c r="B379" s="5" t="s">
        <v>384</v>
      </c>
      <c r="C379" s="38">
        <v>6</v>
      </c>
      <c r="D379" s="38">
        <v>10</v>
      </c>
      <c r="E379" s="12">
        <f t="shared" si="28"/>
        <v>2.716161158895428E-3</v>
      </c>
      <c r="F379" s="12">
        <f t="shared" si="29"/>
        <v>2.2256843979523702E-3</v>
      </c>
      <c r="G379" s="11">
        <f t="shared" si="30"/>
        <v>0.66666666666666663</v>
      </c>
      <c r="H379" s="15">
        <f t="shared" si="31"/>
        <v>1.8107741059302852E-3</v>
      </c>
    </row>
    <row r="380" spans="2:8" ht="15" x14ac:dyDescent="0.2">
      <c r="B380" s="5" t="s">
        <v>385</v>
      </c>
      <c r="C380" s="38">
        <v>8</v>
      </c>
      <c r="D380" s="38">
        <v>24</v>
      </c>
      <c r="E380" s="12">
        <f t="shared" si="28"/>
        <v>3.6215482118605704E-3</v>
      </c>
      <c r="F380" s="12">
        <f t="shared" si="29"/>
        <v>5.341642555085689E-3</v>
      </c>
      <c r="G380" s="11">
        <f t="shared" si="30"/>
        <v>2</v>
      </c>
      <c r="H380" s="15">
        <f t="shared" si="31"/>
        <v>7.2430964237211407E-3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0</v>
      </c>
      <c r="D382" s="38">
        <v>0</v>
      </c>
      <c r="E382" s="12" t="str">
        <f t="shared" si="28"/>
        <v/>
      </c>
      <c r="F382" s="12" t="str">
        <f t="shared" si="29"/>
        <v/>
      </c>
      <c r="G382" s="11" t="str">
        <f t="shared" si="30"/>
        <v>0</v>
      </c>
      <c r="H382" s="15" t="str">
        <f t="shared" si="31"/>
        <v/>
      </c>
    </row>
    <row r="383" spans="2:8" ht="15" x14ac:dyDescent="0.2">
      <c r="B383" s="5" t="s">
        <v>145</v>
      </c>
      <c r="C383" s="38">
        <v>35</v>
      </c>
      <c r="D383" s="38">
        <v>16</v>
      </c>
      <c r="E383" s="12">
        <f t="shared" si="28"/>
        <v>1.5844273426889995E-2</v>
      </c>
      <c r="F383" s="12">
        <f t="shared" si="29"/>
        <v>3.5610950367237926E-3</v>
      </c>
      <c r="G383" s="11">
        <f t="shared" si="30"/>
        <v>-0.54285714285714282</v>
      </c>
      <c r="H383" s="15">
        <f t="shared" si="31"/>
        <v>-8.6011770031688538E-3</v>
      </c>
    </row>
    <row r="384" spans="2:8" ht="15" x14ac:dyDescent="0.2">
      <c r="B384" s="5" t="s">
        <v>388</v>
      </c>
      <c r="C384" s="38">
        <v>1</v>
      </c>
      <c r="D384" s="38">
        <v>0</v>
      </c>
      <c r="E384" s="12">
        <f t="shared" si="28"/>
        <v>4.526935264825713E-4</v>
      </c>
      <c r="F384" s="12" t="str">
        <f t="shared" si="29"/>
        <v/>
      </c>
      <c r="G384" s="11" t="str">
        <f t="shared" si="30"/>
        <v>0</v>
      </c>
      <c r="H384" s="15">
        <f t="shared" si="31"/>
        <v>0</v>
      </c>
    </row>
    <row r="385" spans="2:8" ht="15" x14ac:dyDescent="0.2">
      <c r="B385" s="5" t="s">
        <v>146</v>
      </c>
      <c r="C385" s="38">
        <v>4</v>
      </c>
      <c r="D385" s="38">
        <v>7</v>
      </c>
      <c r="E385" s="12">
        <f t="shared" si="28"/>
        <v>1.8107741059302852E-3</v>
      </c>
      <c r="F385" s="12">
        <f t="shared" si="29"/>
        <v>1.5579790785666592E-3</v>
      </c>
      <c r="G385" s="11">
        <f t="shared" si="30"/>
        <v>0.75</v>
      </c>
      <c r="H385" s="15">
        <f t="shared" si="31"/>
        <v>1.358080579447714E-3</v>
      </c>
    </row>
    <row r="386" spans="2:8" ht="15" x14ac:dyDescent="0.2">
      <c r="B386" s="5" t="s">
        <v>530</v>
      </c>
      <c r="C386" s="38">
        <v>1</v>
      </c>
      <c r="D386" s="38">
        <v>17</v>
      </c>
      <c r="E386" s="12">
        <f t="shared" si="28"/>
        <v>4.526935264825713E-4</v>
      </c>
      <c r="F386" s="12">
        <f t="shared" si="29"/>
        <v>3.7836634765190296E-3</v>
      </c>
      <c r="G386" s="11">
        <f t="shared" si="30"/>
        <v>16</v>
      </c>
      <c r="H386" s="15">
        <f t="shared" si="31"/>
        <v>7.2430964237211407E-3</v>
      </c>
    </row>
    <row r="387" spans="2:8" ht="15" x14ac:dyDescent="0.2">
      <c r="B387" s="5" t="s">
        <v>144</v>
      </c>
      <c r="C387" s="38">
        <v>145</v>
      </c>
      <c r="D387" s="38">
        <v>118</v>
      </c>
      <c r="E387" s="12">
        <f t="shared" si="28"/>
        <v>6.5640561339972842E-2</v>
      </c>
      <c r="F387" s="12">
        <f t="shared" si="29"/>
        <v>2.626307589583797E-2</v>
      </c>
      <c r="G387" s="11">
        <f t="shared" si="30"/>
        <v>-0.18620689655172415</v>
      </c>
      <c r="H387" s="15">
        <f t="shared" si="31"/>
        <v>-1.2222725215029427E-2</v>
      </c>
    </row>
    <row r="388" spans="2:8" ht="15" x14ac:dyDescent="0.2">
      <c r="B388" s="5" t="s">
        <v>389</v>
      </c>
      <c r="C388" s="38">
        <v>71</v>
      </c>
      <c r="D388" s="38">
        <v>233</v>
      </c>
      <c r="E388" s="12">
        <f t="shared" si="28"/>
        <v>3.2141240380262559E-2</v>
      </c>
      <c r="F388" s="12">
        <f t="shared" si="29"/>
        <v>5.185844647229023E-2</v>
      </c>
      <c r="G388" s="11">
        <f t="shared" si="30"/>
        <v>2.2816901408450705</v>
      </c>
      <c r="H388" s="15">
        <f t="shared" si="31"/>
        <v>7.3336351290176544E-2</v>
      </c>
    </row>
    <row r="389" spans="2:8" ht="15" x14ac:dyDescent="0.2">
      <c r="B389" s="5" t="s">
        <v>143</v>
      </c>
      <c r="C389" s="38">
        <v>23</v>
      </c>
      <c r="D389" s="38">
        <v>79</v>
      </c>
      <c r="E389" s="12">
        <f t="shared" si="28"/>
        <v>1.041195110909914E-2</v>
      </c>
      <c r="F389" s="12">
        <f t="shared" si="29"/>
        <v>1.7582906743823727E-2</v>
      </c>
      <c r="G389" s="11">
        <f t="shared" si="30"/>
        <v>2.4347826086956523</v>
      </c>
      <c r="H389" s="15">
        <f t="shared" si="31"/>
        <v>2.5350837483023997E-2</v>
      </c>
    </row>
    <row r="390" spans="2:8" ht="15" x14ac:dyDescent="0.2">
      <c r="B390" s="5" t="s">
        <v>476</v>
      </c>
      <c r="C390" s="38">
        <v>12</v>
      </c>
      <c r="D390" s="38">
        <v>90</v>
      </c>
      <c r="E390" s="12">
        <f t="shared" si="28"/>
        <v>5.432322317790856E-3</v>
      </c>
      <c r="F390" s="12">
        <f t="shared" si="29"/>
        <v>2.0031159581571333E-2</v>
      </c>
      <c r="G390" s="11">
        <f t="shared" si="30"/>
        <v>6.5</v>
      </c>
      <c r="H390" s="15">
        <f t="shared" si="31"/>
        <v>3.5310095065640562E-2</v>
      </c>
    </row>
    <row r="391" spans="2:8" ht="15" x14ac:dyDescent="0.2">
      <c r="B391" s="5" t="s">
        <v>153</v>
      </c>
      <c r="C391" s="38">
        <v>28</v>
      </c>
      <c r="D391" s="38">
        <v>39</v>
      </c>
      <c r="E391" s="12">
        <f t="shared" si="28"/>
        <v>1.2675418741511997E-2</v>
      </c>
      <c r="F391" s="12">
        <f t="shared" si="29"/>
        <v>8.6801691520142447E-3</v>
      </c>
      <c r="G391" s="11">
        <f t="shared" si="30"/>
        <v>0.39285714285714285</v>
      </c>
      <c r="H391" s="15">
        <f t="shared" si="31"/>
        <v>4.9796287913082844E-3</v>
      </c>
    </row>
    <row r="392" spans="2:8" ht="15" x14ac:dyDescent="0.2">
      <c r="B392" s="5" t="s">
        <v>140</v>
      </c>
      <c r="C392" s="38">
        <v>0</v>
      </c>
      <c r="D392" s="38">
        <v>0</v>
      </c>
      <c r="E392" s="12" t="str">
        <f t="shared" si="28"/>
        <v/>
      </c>
      <c r="F392" s="12" t="str">
        <f t="shared" si="29"/>
        <v/>
      </c>
      <c r="G392" s="11" t="str">
        <f t="shared" si="30"/>
        <v>0</v>
      </c>
      <c r="H392" s="15" t="str">
        <f t="shared" si="31"/>
        <v/>
      </c>
    </row>
    <row r="393" spans="2:8" ht="15" x14ac:dyDescent="0.2">
      <c r="B393" s="5" t="s">
        <v>390</v>
      </c>
      <c r="C393" s="38">
        <v>204</v>
      </c>
      <c r="D393" s="38">
        <v>146</v>
      </c>
      <c r="E393" s="12">
        <f t="shared" si="28"/>
        <v>9.2349479402444548E-2</v>
      </c>
      <c r="F393" s="12">
        <f t="shared" si="29"/>
        <v>3.2494992210104608E-2</v>
      </c>
      <c r="G393" s="11">
        <f t="shared" si="30"/>
        <v>-0.28431372549019607</v>
      </c>
      <c r="H393" s="15">
        <f t="shared" si="31"/>
        <v>-2.6256224535989137E-2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0</v>
      </c>
      <c r="D395" s="38">
        <v>1</v>
      </c>
      <c r="E395" s="12" t="str">
        <f t="shared" si="28"/>
        <v/>
      </c>
      <c r="F395" s="12">
        <f t="shared" si="29"/>
        <v>2.2256843979523704E-4</v>
      </c>
      <c r="G395" s="11" t="str">
        <f t="shared" si="30"/>
        <v>0</v>
      </c>
      <c r="H395" s="15" t="str">
        <f t="shared" si="31"/>
        <v/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2</v>
      </c>
      <c r="D397" s="38">
        <v>0</v>
      </c>
      <c r="E397" s="12">
        <f t="shared" si="28"/>
        <v>9.0538705296514259E-4</v>
      </c>
      <c r="F397" s="12" t="str">
        <f t="shared" si="29"/>
        <v/>
      </c>
      <c r="G397" s="11" t="str">
        <f t="shared" si="30"/>
        <v>0</v>
      </c>
      <c r="H397" s="15">
        <f t="shared" si="31"/>
        <v>0</v>
      </c>
    </row>
    <row r="398" spans="2:8" ht="15" x14ac:dyDescent="0.2">
      <c r="B398" s="5" t="s">
        <v>142</v>
      </c>
      <c r="C398" s="38">
        <v>7</v>
      </c>
      <c r="D398" s="38">
        <v>18</v>
      </c>
      <c r="E398" s="12">
        <f t="shared" si="28"/>
        <v>3.1688546853779992E-3</v>
      </c>
      <c r="F398" s="12">
        <f t="shared" si="29"/>
        <v>4.0062319163142665E-3</v>
      </c>
      <c r="G398" s="11">
        <f t="shared" si="30"/>
        <v>1.5714285714285714</v>
      </c>
      <c r="H398" s="15">
        <f t="shared" si="31"/>
        <v>4.9796287913082844E-3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1</v>
      </c>
      <c r="D400" s="38">
        <v>7</v>
      </c>
      <c r="E400" s="12">
        <f t="shared" si="28"/>
        <v>4.526935264825713E-4</v>
      </c>
      <c r="F400" s="12">
        <f t="shared" si="29"/>
        <v>1.5579790785666592E-3</v>
      </c>
      <c r="G400" s="11">
        <f t="shared" si="30"/>
        <v>6</v>
      </c>
      <c r="H400" s="15">
        <f t="shared" si="31"/>
        <v>2.716161158895428E-3</v>
      </c>
    </row>
    <row r="401" spans="2:8" ht="15" x14ac:dyDescent="0.2">
      <c r="B401" s="5" t="s">
        <v>392</v>
      </c>
      <c r="C401" s="38">
        <v>46</v>
      </c>
      <c r="D401" s="38">
        <v>174</v>
      </c>
      <c r="E401" s="12">
        <f t="shared" si="28"/>
        <v>2.0823902218198281E-2</v>
      </c>
      <c r="F401" s="12">
        <f t="shared" si="29"/>
        <v>3.8726908524371245E-2</v>
      </c>
      <c r="G401" s="11">
        <f t="shared" si="30"/>
        <v>2.7826086956521738</v>
      </c>
      <c r="H401" s="15">
        <f t="shared" si="31"/>
        <v>5.7944771389769126E-2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2</v>
      </c>
      <c r="D403" s="38">
        <v>3</v>
      </c>
      <c r="E403" s="12">
        <f t="shared" si="28"/>
        <v>9.0538705296514259E-4</v>
      </c>
      <c r="F403" s="12">
        <f t="shared" si="29"/>
        <v>6.6770531938571112E-4</v>
      </c>
      <c r="G403" s="11">
        <f t="shared" si="30"/>
        <v>0.5</v>
      </c>
      <c r="H403" s="15">
        <f t="shared" si="31"/>
        <v>4.526935264825713E-4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9</v>
      </c>
      <c r="D405" s="38">
        <v>11</v>
      </c>
      <c r="E405" s="12">
        <f t="shared" si="28"/>
        <v>4.074241738343142E-3</v>
      </c>
      <c r="F405" s="12">
        <f t="shared" si="29"/>
        <v>2.4482528377476075E-3</v>
      </c>
      <c r="G405" s="11">
        <f t="shared" si="30"/>
        <v>0.22222222222222221</v>
      </c>
      <c r="H405" s="15">
        <f t="shared" si="31"/>
        <v>9.0538705296514259E-4</v>
      </c>
    </row>
    <row r="406" spans="2:8" ht="15" x14ac:dyDescent="0.2">
      <c r="B406" s="5" t="s">
        <v>397</v>
      </c>
      <c r="C406" s="38">
        <v>18</v>
      </c>
      <c r="D406" s="38">
        <v>21</v>
      </c>
      <c r="E406" s="12">
        <f t="shared" si="28"/>
        <v>8.148483476686284E-3</v>
      </c>
      <c r="F406" s="12">
        <f t="shared" si="29"/>
        <v>4.6739372356999782E-3</v>
      </c>
      <c r="G406" s="11">
        <f t="shared" si="30"/>
        <v>0.16666666666666666</v>
      </c>
      <c r="H406" s="15">
        <f t="shared" si="31"/>
        <v>1.358080579447714E-3</v>
      </c>
    </row>
    <row r="407" spans="2:8" ht="15" x14ac:dyDescent="0.2">
      <c r="B407" s="5" t="s">
        <v>398</v>
      </c>
      <c r="C407" s="38">
        <v>4</v>
      </c>
      <c r="D407" s="38">
        <v>4</v>
      </c>
      <c r="E407" s="12">
        <f t="shared" si="28"/>
        <v>1.8107741059302852E-3</v>
      </c>
      <c r="F407" s="12">
        <f t="shared" si="29"/>
        <v>8.9027375918094816E-4</v>
      </c>
      <c r="G407" s="11">
        <f t="shared" si="30"/>
        <v>0</v>
      </c>
      <c r="H407" s="15">
        <f t="shared" si="31"/>
        <v>0</v>
      </c>
    </row>
    <row r="408" spans="2:8" ht="15" x14ac:dyDescent="0.2">
      <c r="B408" s="5" t="s">
        <v>399</v>
      </c>
      <c r="C408" s="38">
        <v>1</v>
      </c>
      <c r="D408" s="38">
        <v>1</v>
      </c>
      <c r="E408" s="12">
        <f t="shared" si="28"/>
        <v>4.526935264825713E-4</v>
      </c>
      <c r="F408" s="12">
        <f t="shared" si="29"/>
        <v>2.2256843979523704E-4</v>
      </c>
      <c r="G408" s="11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5</v>
      </c>
      <c r="D409" s="38">
        <v>2</v>
      </c>
      <c r="E409" s="12">
        <f t="shared" si="28"/>
        <v>2.2634676324128564E-3</v>
      </c>
      <c r="F409" s="12">
        <f t="shared" si="29"/>
        <v>4.4513687959047408E-4</v>
      </c>
      <c r="G409" s="11">
        <f t="shared" si="30"/>
        <v>-0.6</v>
      </c>
      <c r="H409" s="15">
        <f t="shared" si="31"/>
        <v>-1.3580805794477138E-3</v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12</v>
      </c>
      <c r="D411" s="38">
        <v>12</v>
      </c>
      <c r="E411" s="12">
        <f t="shared" si="28"/>
        <v>5.432322317790856E-3</v>
      </c>
      <c r="F411" s="12">
        <f t="shared" si="29"/>
        <v>2.6708212775428445E-3</v>
      </c>
      <c r="G411" s="11">
        <f t="shared" si="30"/>
        <v>0</v>
      </c>
      <c r="H411" s="15">
        <f t="shared" si="31"/>
        <v>0</v>
      </c>
    </row>
    <row r="412" spans="2:8" ht="15" x14ac:dyDescent="0.2">
      <c r="B412" s="5" t="s">
        <v>402</v>
      </c>
      <c r="C412" s="38">
        <v>3</v>
      </c>
      <c r="D412" s="38">
        <v>3</v>
      </c>
      <c r="E412" s="12">
        <f t="shared" si="28"/>
        <v>1.358080579447714E-3</v>
      </c>
      <c r="F412" s="12">
        <f t="shared" si="29"/>
        <v>6.6770531938571112E-4</v>
      </c>
      <c r="G412" s="11">
        <f t="shared" si="30"/>
        <v>0</v>
      </c>
      <c r="H412" s="15">
        <f t="shared" si="31"/>
        <v>0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0</v>
      </c>
      <c r="D414" s="38">
        <v>0</v>
      </c>
      <c r="E414" s="12" t="str">
        <f t="shared" si="28"/>
        <v/>
      </c>
      <c r="F414" s="12" t="str">
        <f t="shared" si="29"/>
        <v/>
      </c>
      <c r="G414" s="11" t="str">
        <f t="shared" si="30"/>
        <v>0</v>
      </c>
      <c r="H414" s="15" t="str">
        <f t="shared" si="31"/>
        <v/>
      </c>
    </row>
    <row r="415" spans="2:8" ht="15" x14ac:dyDescent="0.2">
      <c r="B415" s="5" t="s">
        <v>405</v>
      </c>
      <c r="C415" s="38">
        <v>0</v>
      </c>
      <c r="D415" s="38">
        <v>0</v>
      </c>
      <c r="E415" s="12" t="str">
        <f t="shared" si="28"/>
        <v/>
      </c>
      <c r="F415" s="12" t="str">
        <f t="shared" si="29"/>
        <v/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23</v>
      </c>
      <c r="E417" s="12" t="str">
        <f t="shared" si="28"/>
        <v/>
      </c>
      <c r="F417" s="12">
        <f t="shared" si="29"/>
        <v>5.119074115290452E-3</v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0</v>
      </c>
      <c r="D418" s="38">
        <v>3</v>
      </c>
      <c r="E418" s="12" t="str">
        <f t="shared" si="28"/>
        <v/>
      </c>
      <c r="F418" s="12">
        <f t="shared" si="29"/>
        <v>6.6770531938571112E-4</v>
      </c>
      <c r="G418" s="11" t="str">
        <f t="shared" si="30"/>
        <v>0</v>
      </c>
      <c r="H418" s="15" t="str">
        <f t="shared" si="31"/>
        <v/>
      </c>
    </row>
    <row r="419" spans="2:8" ht="15" x14ac:dyDescent="0.2">
      <c r="B419" s="5" t="s">
        <v>407</v>
      </c>
      <c r="C419" s="38">
        <v>0</v>
      </c>
      <c r="D419" s="38">
        <v>5</v>
      </c>
      <c r="E419" s="12" t="str">
        <f t="shared" si="28"/>
        <v/>
      </c>
      <c r="F419" s="12">
        <f t="shared" si="29"/>
        <v>1.1128421989761851E-3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1</v>
      </c>
      <c r="D420" s="38">
        <v>22</v>
      </c>
      <c r="E420" s="12">
        <f t="shared" si="28"/>
        <v>4.526935264825713E-4</v>
      </c>
      <c r="F420" s="12">
        <f t="shared" si="29"/>
        <v>4.8965056754952151E-3</v>
      </c>
      <c r="G420" s="11">
        <f t="shared" si="30"/>
        <v>21</v>
      </c>
      <c r="H420" s="15">
        <f t="shared" si="31"/>
        <v>9.5065640561339971E-3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4</v>
      </c>
      <c r="D422" s="38">
        <v>26</v>
      </c>
      <c r="E422" s="12">
        <f t="shared" si="28"/>
        <v>1.8107741059302852E-3</v>
      </c>
      <c r="F422" s="12">
        <f t="shared" si="29"/>
        <v>5.7867794346761628E-3</v>
      </c>
      <c r="G422" s="11">
        <f t="shared" si="30"/>
        <v>5.5</v>
      </c>
      <c r="H422" s="15">
        <f t="shared" si="31"/>
        <v>9.9592575826165687E-3</v>
      </c>
    </row>
    <row r="423" spans="2:8" ht="15" x14ac:dyDescent="0.2">
      <c r="B423" s="5" t="s">
        <v>410</v>
      </c>
      <c r="C423" s="38">
        <v>0</v>
      </c>
      <c r="D423" s="38">
        <v>0</v>
      </c>
      <c r="E423" s="12" t="str">
        <f t="shared" si="28"/>
        <v/>
      </c>
      <c r="F423" s="12" t="str">
        <f t="shared" si="29"/>
        <v/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2</v>
      </c>
      <c r="E424" s="12" t="str">
        <f t="shared" ref="E424:E487" si="32">+IF(C424=0,"",C424/C$294)</f>
        <v/>
      </c>
      <c r="F424" s="12">
        <f t="shared" ref="F424:F487" si="33">+IF(D424=0,"",D424/D$294)</f>
        <v>4.4513687959047408E-4</v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1</v>
      </c>
      <c r="E425" s="12" t="str">
        <f t="shared" si="32"/>
        <v/>
      </c>
      <c r="F425" s="12">
        <f t="shared" si="33"/>
        <v>2.2256843979523704E-4</v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0</v>
      </c>
      <c r="D429" s="38">
        <v>0</v>
      </c>
      <c r="E429" s="12" t="str">
        <f t="shared" si="32"/>
        <v/>
      </c>
      <c r="F429" s="12" t="str">
        <f t="shared" si="33"/>
        <v/>
      </c>
      <c r="G429" s="11" t="str">
        <f t="shared" si="34"/>
        <v>0</v>
      </c>
      <c r="H429" s="15" t="str">
        <f t="shared" si="35"/>
        <v/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1</v>
      </c>
      <c r="D431" s="38">
        <v>0</v>
      </c>
      <c r="E431" s="12">
        <f t="shared" si="32"/>
        <v>4.526935264825713E-4</v>
      </c>
      <c r="F431" s="12" t="str">
        <f t="shared" si="33"/>
        <v/>
      </c>
      <c r="G431" s="11" t="str">
        <f t="shared" si="34"/>
        <v>0</v>
      </c>
      <c r="H431" s="15">
        <f t="shared" si="35"/>
        <v>0</v>
      </c>
    </row>
    <row r="432" spans="2:8" ht="15" x14ac:dyDescent="0.2">
      <c r="B432" s="5" t="s">
        <v>417</v>
      </c>
      <c r="C432" s="38">
        <v>1</v>
      </c>
      <c r="D432" s="38">
        <v>4</v>
      </c>
      <c r="E432" s="12">
        <f t="shared" si="32"/>
        <v>4.526935264825713E-4</v>
      </c>
      <c r="F432" s="12">
        <f t="shared" si="33"/>
        <v>8.9027375918094816E-4</v>
      </c>
      <c r="G432" s="11">
        <f t="shared" si="34"/>
        <v>3</v>
      </c>
      <c r="H432" s="15">
        <f t="shared" si="35"/>
        <v>1.358080579447714E-3</v>
      </c>
    </row>
    <row r="433" spans="2:8" ht="15" x14ac:dyDescent="0.2">
      <c r="B433" s="5" t="s">
        <v>162</v>
      </c>
      <c r="C433" s="38">
        <v>6</v>
      </c>
      <c r="D433" s="38">
        <v>1</v>
      </c>
      <c r="E433" s="12">
        <f t="shared" si="32"/>
        <v>2.716161158895428E-3</v>
      </c>
      <c r="F433" s="12">
        <f t="shared" si="33"/>
        <v>2.2256843979523704E-4</v>
      </c>
      <c r="G433" s="11">
        <f t="shared" si="34"/>
        <v>-0.83333333333333337</v>
      </c>
      <c r="H433" s="15">
        <f t="shared" si="35"/>
        <v>-2.2634676324128568E-3</v>
      </c>
    </row>
    <row r="434" spans="2:8" ht="30" x14ac:dyDescent="0.2">
      <c r="B434" s="5" t="s">
        <v>418</v>
      </c>
      <c r="C434" s="38">
        <v>0</v>
      </c>
      <c r="D434" s="38">
        <v>0</v>
      </c>
      <c r="E434" s="12" t="str">
        <f t="shared" si="32"/>
        <v/>
      </c>
      <c r="F434" s="12" t="str">
        <f t="shared" si="33"/>
        <v/>
      </c>
      <c r="G434" s="11" t="str">
        <f t="shared" si="34"/>
        <v>0</v>
      </c>
      <c r="H434" s="15" t="str">
        <f t="shared" si="35"/>
        <v/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3</v>
      </c>
      <c r="D436" s="38">
        <v>0</v>
      </c>
      <c r="E436" s="12">
        <f t="shared" si="32"/>
        <v>1.358080579447714E-3</v>
      </c>
      <c r="F436" s="12" t="str">
        <f t="shared" si="33"/>
        <v/>
      </c>
      <c r="G436" s="11" t="str">
        <f t="shared" si="34"/>
        <v>0</v>
      </c>
      <c r="H436" s="15">
        <f t="shared" si="35"/>
        <v>0</v>
      </c>
    </row>
    <row r="437" spans="2:8" ht="30" x14ac:dyDescent="0.2">
      <c r="B437" s="5" t="s">
        <v>420</v>
      </c>
      <c r="C437" s="38">
        <v>7</v>
      </c>
      <c r="D437" s="38">
        <v>66</v>
      </c>
      <c r="E437" s="12">
        <f t="shared" si="32"/>
        <v>3.1688546853779992E-3</v>
      </c>
      <c r="F437" s="12">
        <f t="shared" si="33"/>
        <v>1.4689517026485644E-2</v>
      </c>
      <c r="G437" s="11">
        <f t="shared" si="34"/>
        <v>8.4285714285714288</v>
      </c>
      <c r="H437" s="15">
        <f t="shared" si="35"/>
        <v>2.6708918062471707E-2</v>
      </c>
    </row>
    <row r="438" spans="2:8" ht="15" x14ac:dyDescent="0.2">
      <c r="B438" s="5" t="s">
        <v>155</v>
      </c>
      <c r="C438" s="38">
        <v>36</v>
      </c>
      <c r="D438" s="38">
        <v>0</v>
      </c>
      <c r="E438" s="12">
        <f t="shared" si="32"/>
        <v>1.6296966953372568E-2</v>
      </c>
      <c r="F438" s="12" t="str">
        <f t="shared" si="33"/>
        <v/>
      </c>
      <c r="G438" s="11" t="str">
        <f t="shared" si="34"/>
        <v>0</v>
      </c>
      <c r="H438" s="15">
        <f t="shared" si="35"/>
        <v>0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0</v>
      </c>
      <c r="D441" s="38">
        <v>1</v>
      </c>
      <c r="E441" s="12" t="str">
        <f t="shared" si="32"/>
        <v/>
      </c>
      <c r="F441" s="12">
        <f t="shared" si="33"/>
        <v>2.2256843979523704E-4</v>
      </c>
      <c r="G441" s="11" t="str">
        <f t="shared" si="34"/>
        <v>0</v>
      </c>
      <c r="H441" s="15" t="str">
        <f t="shared" si="35"/>
        <v/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1</v>
      </c>
      <c r="D448" s="38">
        <v>13</v>
      </c>
      <c r="E448" s="12">
        <f t="shared" si="32"/>
        <v>4.526935264825713E-4</v>
      </c>
      <c r="F448" s="12">
        <f t="shared" si="33"/>
        <v>2.8933897173380814E-3</v>
      </c>
      <c r="G448" s="11">
        <f t="shared" si="34"/>
        <v>12</v>
      </c>
      <c r="H448" s="15">
        <f t="shared" si="35"/>
        <v>5.432322317790856E-3</v>
      </c>
    </row>
    <row r="449" spans="2:8" ht="30" x14ac:dyDescent="0.2">
      <c r="B449" s="5" t="s">
        <v>429</v>
      </c>
      <c r="C449" s="38">
        <v>0</v>
      </c>
      <c r="D449" s="38">
        <v>0</v>
      </c>
      <c r="E449" s="12" t="str">
        <f t="shared" si="32"/>
        <v/>
      </c>
      <c r="F449" s="12" t="str">
        <f t="shared" si="33"/>
        <v/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0</v>
      </c>
      <c r="E450" s="12" t="str">
        <f t="shared" si="32"/>
        <v/>
      </c>
      <c r="F450" s="12" t="str">
        <f t="shared" si="33"/>
        <v/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1</v>
      </c>
      <c r="E453" s="12" t="str">
        <f t="shared" si="32"/>
        <v/>
      </c>
      <c r="F453" s="12">
        <f t="shared" si="33"/>
        <v>2.2256843979523704E-4</v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0</v>
      </c>
      <c r="D455" s="38">
        <v>0</v>
      </c>
      <c r="E455" s="12" t="str">
        <f t="shared" si="32"/>
        <v/>
      </c>
      <c r="F455" s="12" t="str">
        <f t="shared" si="33"/>
        <v/>
      </c>
      <c r="G455" s="11" t="str">
        <f t="shared" si="34"/>
        <v>0</v>
      </c>
      <c r="H455" s="15" t="str">
        <f t="shared" si="35"/>
        <v/>
      </c>
    </row>
    <row r="456" spans="2:8" ht="15" x14ac:dyDescent="0.2">
      <c r="B456" s="5" t="s">
        <v>432</v>
      </c>
      <c r="C456" s="38">
        <v>0</v>
      </c>
      <c r="D456" s="38">
        <v>2</v>
      </c>
      <c r="E456" s="12" t="str">
        <f t="shared" si="32"/>
        <v/>
      </c>
      <c r="F456" s="12">
        <f t="shared" si="33"/>
        <v>4.4513687959047408E-4</v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46</v>
      </c>
      <c r="D458" s="38">
        <v>15</v>
      </c>
      <c r="E458" s="12">
        <f t="shared" si="32"/>
        <v>2.0823902218198281E-2</v>
      </c>
      <c r="F458" s="12">
        <f t="shared" si="33"/>
        <v>3.3385265969285557E-3</v>
      </c>
      <c r="G458" s="11">
        <f t="shared" si="34"/>
        <v>-0.67391304347826086</v>
      </c>
      <c r="H458" s="15">
        <f t="shared" si="35"/>
        <v>-1.4033499320959712E-2</v>
      </c>
    </row>
    <row r="459" spans="2:8" ht="15" x14ac:dyDescent="0.2">
      <c r="B459" s="5" t="s">
        <v>161</v>
      </c>
      <c r="C459" s="38">
        <v>1</v>
      </c>
      <c r="D459" s="38">
        <v>0</v>
      </c>
      <c r="E459" s="12">
        <f t="shared" si="32"/>
        <v>4.526935264825713E-4</v>
      </c>
      <c r="F459" s="12" t="str">
        <f t="shared" si="33"/>
        <v/>
      </c>
      <c r="G459" s="11" t="str">
        <f t="shared" si="34"/>
        <v>0</v>
      </c>
      <c r="H459" s="15">
        <f t="shared" si="35"/>
        <v>0</v>
      </c>
    </row>
    <row r="460" spans="2:8" ht="15" x14ac:dyDescent="0.2">
      <c r="B460" s="5" t="s">
        <v>176</v>
      </c>
      <c r="C460" s="38">
        <v>10</v>
      </c>
      <c r="D460" s="38">
        <v>56</v>
      </c>
      <c r="E460" s="12">
        <f t="shared" si="32"/>
        <v>4.5269352648257127E-3</v>
      </c>
      <c r="F460" s="12">
        <f t="shared" si="33"/>
        <v>1.2463832628533273E-2</v>
      </c>
      <c r="G460" s="11">
        <f t="shared" si="34"/>
        <v>4.5999999999999996</v>
      </c>
      <c r="H460" s="15">
        <f t="shared" si="35"/>
        <v>2.0823902218198277E-2</v>
      </c>
    </row>
    <row r="461" spans="2:8" ht="30" x14ac:dyDescent="0.2">
      <c r="B461" s="5" t="s">
        <v>173</v>
      </c>
      <c r="C461" s="38">
        <v>0</v>
      </c>
      <c r="D461" s="38">
        <v>2</v>
      </c>
      <c r="E461" s="12" t="str">
        <f t="shared" si="32"/>
        <v/>
      </c>
      <c r="F461" s="12">
        <f t="shared" si="33"/>
        <v>4.4513687959047408E-4</v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13</v>
      </c>
      <c r="D463" s="38">
        <v>63</v>
      </c>
      <c r="E463" s="12">
        <f t="shared" si="32"/>
        <v>5.8850158442734267E-3</v>
      </c>
      <c r="F463" s="12">
        <f t="shared" si="33"/>
        <v>1.4021811707099933E-2</v>
      </c>
      <c r="G463" s="11">
        <f t="shared" si="34"/>
        <v>3.8461538461538463</v>
      </c>
      <c r="H463" s="15">
        <f t="shared" si="35"/>
        <v>2.2634676324128564E-2</v>
      </c>
    </row>
    <row r="464" spans="2:8" ht="15" x14ac:dyDescent="0.2">
      <c r="B464" s="5" t="s">
        <v>478</v>
      </c>
      <c r="C464" s="38">
        <v>6</v>
      </c>
      <c r="D464" s="38">
        <v>25</v>
      </c>
      <c r="E464" s="12">
        <f t="shared" si="32"/>
        <v>2.716161158895428E-3</v>
      </c>
      <c r="F464" s="12">
        <f t="shared" si="33"/>
        <v>5.5642109948809259E-3</v>
      </c>
      <c r="G464" s="11">
        <f t="shared" si="34"/>
        <v>3.1666666666666665</v>
      </c>
      <c r="H464" s="15">
        <f t="shared" si="35"/>
        <v>8.6011770031688556E-3</v>
      </c>
    </row>
    <row r="465" spans="2:8" ht="15" x14ac:dyDescent="0.2">
      <c r="B465" s="5" t="s">
        <v>183</v>
      </c>
      <c r="C465" s="38">
        <v>0</v>
      </c>
      <c r="D465" s="38">
        <v>0</v>
      </c>
      <c r="E465" s="12" t="str">
        <f t="shared" si="32"/>
        <v/>
      </c>
      <c r="F465" s="12" t="str">
        <f t="shared" si="33"/>
        <v/>
      </c>
      <c r="G465" s="11" t="str">
        <f t="shared" si="34"/>
        <v>0</v>
      </c>
      <c r="H465" s="15" t="str">
        <f t="shared" si="35"/>
        <v/>
      </c>
    </row>
    <row r="466" spans="2:8" ht="15" x14ac:dyDescent="0.2">
      <c r="B466" s="5" t="s">
        <v>178</v>
      </c>
      <c r="C466" s="38">
        <v>0</v>
      </c>
      <c r="D466" s="38">
        <v>0</v>
      </c>
      <c r="E466" s="12" t="str">
        <f t="shared" si="32"/>
        <v/>
      </c>
      <c r="F466" s="12" t="str">
        <f t="shared" si="33"/>
        <v/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0</v>
      </c>
      <c r="D467" s="38">
        <v>2</v>
      </c>
      <c r="E467" s="12" t="str">
        <f t="shared" si="32"/>
        <v/>
      </c>
      <c r="F467" s="12">
        <f t="shared" si="33"/>
        <v>4.4513687959047408E-4</v>
      </c>
      <c r="G467" s="11" t="str">
        <f t="shared" si="34"/>
        <v>0</v>
      </c>
      <c r="H467" s="15" t="str">
        <f t="shared" si="35"/>
        <v/>
      </c>
    </row>
    <row r="468" spans="2:8" ht="15" x14ac:dyDescent="0.2">
      <c r="B468" s="5" t="s">
        <v>182</v>
      </c>
      <c r="C468" s="38">
        <v>0</v>
      </c>
      <c r="D468" s="38">
        <v>1</v>
      </c>
      <c r="E468" s="12" t="str">
        <f t="shared" si="32"/>
        <v/>
      </c>
      <c r="F468" s="12">
        <f t="shared" si="33"/>
        <v>2.2256843979523704E-4</v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4</v>
      </c>
      <c r="E469" s="12" t="str">
        <f t="shared" si="32"/>
        <v/>
      </c>
      <c r="F469" s="12">
        <f t="shared" si="33"/>
        <v>8.9027375918094816E-4</v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5</v>
      </c>
      <c r="E471" s="12" t="str">
        <f t="shared" si="32"/>
        <v/>
      </c>
      <c r="F471" s="12">
        <f t="shared" si="33"/>
        <v>1.1128421989761851E-3</v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2</v>
      </c>
      <c r="D473" s="38">
        <v>168</v>
      </c>
      <c r="E473" s="12">
        <f t="shared" si="32"/>
        <v>9.0538705296514259E-4</v>
      </c>
      <c r="F473" s="12">
        <f t="shared" si="33"/>
        <v>3.7391497885599825E-2</v>
      </c>
      <c r="G473" s="11">
        <f t="shared" si="34"/>
        <v>83</v>
      </c>
      <c r="H473" s="15">
        <f t="shared" si="35"/>
        <v>7.5147125396106837E-2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12</v>
      </c>
      <c r="D475" s="38">
        <v>34</v>
      </c>
      <c r="E475" s="12">
        <f t="shared" si="32"/>
        <v>5.432322317790856E-3</v>
      </c>
      <c r="F475" s="12">
        <f t="shared" si="33"/>
        <v>7.5673269530380591E-3</v>
      </c>
      <c r="G475" s="11">
        <f t="shared" si="34"/>
        <v>1.8333333333333333</v>
      </c>
      <c r="H475" s="15">
        <f t="shared" si="35"/>
        <v>9.9592575826165687E-3</v>
      </c>
    </row>
    <row r="476" spans="2:8" ht="30" x14ac:dyDescent="0.2">
      <c r="B476" s="5" t="s">
        <v>438</v>
      </c>
      <c r="C476" s="38">
        <v>0</v>
      </c>
      <c r="D476" s="38">
        <v>0</v>
      </c>
      <c r="E476" s="12" t="str">
        <f t="shared" si="32"/>
        <v/>
      </c>
      <c r="F476" s="12" t="str">
        <f t="shared" si="33"/>
        <v/>
      </c>
      <c r="G476" s="11" t="str">
        <f t="shared" si="34"/>
        <v>0</v>
      </c>
      <c r="H476" s="15" t="str">
        <f t="shared" si="35"/>
        <v/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10</v>
      </c>
      <c r="D478" s="38">
        <v>23</v>
      </c>
      <c r="E478" s="12">
        <f t="shared" si="32"/>
        <v>4.5269352648257127E-3</v>
      </c>
      <c r="F478" s="12">
        <f t="shared" si="33"/>
        <v>5.119074115290452E-3</v>
      </c>
      <c r="G478" s="11">
        <f t="shared" si="34"/>
        <v>1.3</v>
      </c>
      <c r="H478" s="15">
        <f t="shared" si="35"/>
        <v>5.8850158442734267E-3</v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1</v>
      </c>
      <c r="D480" s="38">
        <v>4</v>
      </c>
      <c r="E480" s="12">
        <f t="shared" si="32"/>
        <v>4.526935264825713E-4</v>
      </c>
      <c r="F480" s="12">
        <f t="shared" si="33"/>
        <v>8.9027375918094816E-4</v>
      </c>
      <c r="G480" s="11">
        <f t="shared" si="34"/>
        <v>3</v>
      </c>
      <c r="H480" s="15">
        <f t="shared" si="35"/>
        <v>1.358080579447714E-3</v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65</v>
      </c>
      <c r="D483" s="38">
        <v>179</v>
      </c>
      <c r="E483" s="12">
        <f t="shared" si="32"/>
        <v>2.9425079221367133E-2</v>
      </c>
      <c r="F483" s="12">
        <f t="shared" si="33"/>
        <v>3.9839750723347431E-2</v>
      </c>
      <c r="G483" s="11">
        <f t="shared" si="34"/>
        <v>1.7538461538461538</v>
      </c>
      <c r="H483" s="15">
        <f t="shared" si="35"/>
        <v>5.1607062019013127E-2</v>
      </c>
    </row>
    <row r="484" spans="2:8" ht="30" x14ac:dyDescent="0.2">
      <c r="B484" s="5" t="s">
        <v>184</v>
      </c>
      <c r="C484" s="38">
        <v>7</v>
      </c>
      <c r="D484" s="38">
        <v>34</v>
      </c>
      <c r="E484" s="12">
        <f t="shared" si="32"/>
        <v>3.1688546853779992E-3</v>
      </c>
      <c r="F484" s="12">
        <f t="shared" si="33"/>
        <v>7.5673269530380591E-3</v>
      </c>
      <c r="G484" s="11">
        <f t="shared" si="34"/>
        <v>3.8571428571428572</v>
      </c>
      <c r="H484" s="15">
        <f t="shared" si="35"/>
        <v>1.2222725215029425E-2</v>
      </c>
    </row>
    <row r="485" spans="2:8" ht="15" x14ac:dyDescent="0.2">
      <c r="B485" s="5" t="s">
        <v>443</v>
      </c>
      <c r="C485" s="38">
        <v>41</v>
      </c>
      <c r="D485" s="38">
        <v>24</v>
      </c>
      <c r="E485" s="12">
        <f t="shared" si="32"/>
        <v>1.8560434585785424E-2</v>
      </c>
      <c r="F485" s="12">
        <f t="shared" si="33"/>
        <v>5.341642555085689E-3</v>
      </c>
      <c r="G485" s="11">
        <f t="shared" si="34"/>
        <v>-0.41463414634146339</v>
      </c>
      <c r="H485" s="15">
        <f t="shared" si="35"/>
        <v>-7.6957899502037123E-3</v>
      </c>
    </row>
    <row r="486" spans="2:8" ht="15" x14ac:dyDescent="0.2">
      <c r="B486" s="5" t="s">
        <v>171</v>
      </c>
      <c r="C486" s="38">
        <v>3</v>
      </c>
      <c r="D486" s="38">
        <v>25</v>
      </c>
      <c r="E486" s="12">
        <f t="shared" si="32"/>
        <v>1.358080579447714E-3</v>
      </c>
      <c r="F486" s="12">
        <f t="shared" si="33"/>
        <v>5.5642109948809259E-3</v>
      </c>
      <c r="G486" s="11">
        <f t="shared" si="34"/>
        <v>7.333333333333333</v>
      </c>
      <c r="H486" s="15">
        <f t="shared" si="35"/>
        <v>9.9592575826165687E-3</v>
      </c>
    </row>
    <row r="487" spans="2:8" ht="15" x14ac:dyDescent="0.2">
      <c r="B487" s="5" t="s">
        <v>444</v>
      </c>
      <c r="C487" s="38">
        <v>1</v>
      </c>
      <c r="D487" s="38">
        <v>1</v>
      </c>
      <c r="E487" s="12">
        <f t="shared" si="32"/>
        <v>4.526935264825713E-4</v>
      </c>
      <c r="F487" s="12">
        <f t="shared" si="33"/>
        <v>2.2256843979523704E-4</v>
      </c>
      <c r="G487" s="11">
        <f t="shared" si="34"/>
        <v>0</v>
      </c>
      <c r="H487" s="15">
        <f t="shared" si="35"/>
        <v>0</v>
      </c>
    </row>
    <row r="488" spans="2:8" ht="13.5" customHeight="1" x14ac:dyDescent="0.2">
      <c r="B488" s="5" t="s">
        <v>445</v>
      </c>
      <c r="C488" s="38">
        <v>0</v>
      </c>
      <c r="D488" s="38">
        <v>44</v>
      </c>
      <c r="E488" s="12" t="str">
        <f t="shared" ref="E488:E499" si="36">+IF(C488=0,"",C488/C$294)</f>
        <v/>
      </c>
      <c r="F488" s="12">
        <f t="shared" ref="F488:F499" si="37">+IF(D488=0,"",D488/D$294)</f>
        <v>9.7930113509904302E-3</v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43</v>
      </c>
      <c r="E490" s="12" t="str">
        <f t="shared" si="36"/>
        <v/>
      </c>
      <c r="F490" s="12">
        <f t="shared" si="37"/>
        <v>9.5704429111951924E-3</v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46</v>
      </c>
      <c r="D491" s="38">
        <v>84</v>
      </c>
      <c r="E491" s="12">
        <f t="shared" si="36"/>
        <v>2.0823902218198281E-2</v>
      </c>
      <c r="F491" s="12">
        <f t="shared" si="37"/>
        <v>1.8695748942799913E-2</v>
      </c>
      <c r="G491" s="11">
        <f t="shared" si="38"/>
        <v>0.82608695652173914</v>
      </c>
      <c r="H491" s="15">
        <f t="shared" si="39"/>
        <v>1.7202354006337711E-2</v>
      </c>
    </row>
    <row r="492" spans="2:8" ht="15" x14ac:dyDescent="0.2">
      <c r="B492" s="5" t="s">
        <v>480</v>
      </c>
      <c r="C492" s="38">
        <v>1</v>
      </c>
      <c r="D492" s="38">
        <v>3</v>
      </c>
      <c r="E492" s="12">
        <f t="shared" si="36"/>
        <v>4.526935264825713E-4</v>
      </c>
      <c r="F492" s="12">
        <f t="shared" si="37"/>
        <v>6.6770531938571112E-4</v>
      </c>
      <c r="G492" s="11">
        <f t="shared" si="38"/>
        <v>2</v>
      </c>
      <c r="H492" s="15">
        <f t="shared" si="39"/>
        <v>9.0538705296514259E-4</v>
      </c>
    </row>
    <row r="493" spans="2:8" ht="15" x14ac:dyDescent="0.2">
      <c r="B493" s="5" t="s">
        <v>447</v>
      </c>
      <c r="C493" s="38">
        <v>16</v>
      </c>
      <c r="D493" s="38">
        <v>129</v>
      </c>
      <c r="E493" s="12">
        <f t="shared" si="36"/>
        <v>7.2430964237211407E-3</v>
      </c>
      <c r="F493" s="12">
        <f t="shared" si="37"/>
        <v>2.8711328733585579E-2</v>
      </c>
      <c r="G493" s="11">
        <f t="shared" si="38"/>
        <v>7.0625</v>
      </c>
      <c r="H493" s="15">
        <f t="shared" si="39"/>
        <v>5.1154368492530557E-2</v>
      </c>
    </row>
    <row r="494" spans="2:8" ht="15" x14ac:dyDescent="0.2">
      <c r="B494" s="5" t="s">
        <v>448</v>
      </c>
      <c r="C494" s="38">
        <v>0</v>
      </c>
      <c r="D494" s="38">
        <v>0</v>
      </c>
      <c r="E494" s="12" t="str">
        <f t="shared" si="36"/>
        <v/>
      </c>
      <c r="F494" s="12" t="str">
        <f t="shared" si="37"/>
        <v/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2</v>
      </c>
      <c r="D495" s="38">
        <v>1</v>
      </c>
      <c r="E495" s="12">
        <f t="shared" si="36"/>
        <v>9.0538705296514259E-4</v>
      </c>
      <c r="F495" s="12">
        <f t="shared" si="37"/>
        <v>2.2256843979523704E-4</v>
      </c>
      <c r="G495" s="11">
        <f t="shared" si="38"/>
        <v>-0.5</v>
      </c>
      <c r="H495" s="15">
        <f t="shared" si="39"/>
        <v>-4.526935264825713E-4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2</v>
      </c>
      <c r="D497" s="38">
        <v>0</v>
      </c>
      <c r="E497" s="12">
        <f t="shared" si="36"/>
        <v>9.0538705296514259E-4</v>
      </c>
      <c r="F497" s="12" t="str">
        <f t="shared" si="37"/>
        <v/>
      </c>
      <c r="G497" s="11" t="str">
        <f t="shared" si="38"/>
        <v>0</v>
      </c>
      <c r="H497" s="15">
        <f t="shared" si="39"/>
        <v>0</v>
      </c>
    </row>
    <row r="498" spans="2:8" ht="30" x14ac:dyDescent="0.2">
      <c r="B498" s="5" t="s">
        <v>452</v>
      </c>
      <c r="C498" s="38">
        <v>0</v>
      </c>
      <c r="D498" s="38">
        <v>3</v>
      </c>
      <c r="E498" s="12" t="str">
        <f t="shared" si="36"/>
        <v/>
      </c>
      <c r="F498" s="12">
        <f t="shared" si="37"/>
        <v>6.6770531938571112E-4</v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954</v>
      </c>
      <c r="D505" s="34">
        <f>SUM(D506:D530)</f>
        <v>1583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0.65932914046121593</v>
      </c>
      <c r="H505" s="36">
        <f>+IF(OR(AND(E505=""),(G505="")),"",E505*G505)</f>
        <v>0.65932914046121593</v>
      </c>
    </row>
    <row r="506" spans="2:8" ht="15" x14ac:dyDescent="0.2">
      <c r="B506" s="37" t="s">
        <v>454</v>
      </c>
      <c r="C506" s="38">
        <v>5</v>
      </c>
      <c r="D506" s="38">
        <v>108</v>
      </c>
      <c r="E506" s="40">
        <f>+IF(C506=0,"",C506/C$505)</f>
        <v>5.2410901467505244E-3</v>
      </c>
      <c r="F506" s="40">
        <f>+IF(D506=0,"",D506/D$505)</f>
        <v>6.8224889450410608E-2</v>
      </c>
      <c r="G506" s="30">
        <f>+IF(OR(AND(D506=0),(C506=0)),"0",((D506-C506)/C506))</f>
        <v>20.6</v>
      </c>
      <c r="H506" s="31">
        <f>+IF(OR(AND(E506=""),(G506="")),"",E506*G506)</f>
        <v>0.10796645702306081</v>
      </c>
    </row>
    <row r="507" spans="2:8" ht="15" x14ac:dyDescent="0.2">
      <c r="B507" s="5" t="s">
        <v>187</v>
      </c>
      <c r="C507" s="38">
        <v>32</v>
      </c>
      <c r="D507" s="38">
        <v>3</v>
      </c>
      <c r="E507" s="12">
        <f t="shared" ref="E507:E530" si="40">+IF(C507=0,"",C507/C$505)</f>
        <v>3.3542976939203356E-2</v>
      </c>
      <c r="F507" s="12">
        <f t="shared" ref="F507:F530" si="41">+IF(D507=0,"",D507/D$505)</f>
        <v>1.8951358180669614E-3</v>
      </c>
      <c r="G507" s="11">
        <f t="shared" ref="G507:G530" si="42">+IF(OR(AND(D507=0),(C507=0)),"0",((D507-C507)/C507))</f>
        <v>-0.90625</v>
      </c>
      <c r="H507" s="15">
        <f t="shared" ref="H507:H530" si="43">+IF(OR(AND(E507=""),(G507="")),"",E507*G507)</f>
        <v>-3.0398322851153042E-2</v>
      </c>
    </row>
    <row r="508" spans="2:8" ht="15" x14ac:dyDescent="0.2">
      <c r="B508" s="5" t="s">
        <v>455</v>
      </c>
      <c r="C508" s="38">
        <v>98</v>
      </c>
      <c r="D508" s="38">
        <v>117</v>
      </c>
      <c r="E508" s="12">
        <f t="shared" si="40"/>
        <v>0.10272536687631027</v>
      </c>
      <c r="F508" s="12">
        <f t="shared" si="41"/>
        <v>7.3910296904611497E-2</v>
      </c>
      <c r="G508" s="11">
        <f t="shared" si="42"/>
        <v>0.19387755102040816</v>
      </c>
      <c r="H508" s="15">
        <f t="shared" si="43"/>
        <v>1.9916142557651992E-2</v>
      </c>
    </row>
    <row r="509" spans="2:8" ht="15" x14ac:dyDescent="0.2">
      <c r="B509" s="5" t="s">
        <v>456</v>
      </c>
      <c r="C509" s="38">
        <v>152</v>
      </c>
      <c r="D509" s="38">
        <v>222</v>
      </c>
      <c r="E509" s="12">
        <f t="shared" si="40"/>
        <v>0.15932914046121593</v>
      </c>
      <c r="F509" s="12">
        <f t="shared" si="41"/>
        <v>0.14024005053695515</v>
      </c>
      <c r="G509" s="11">
        <f t="shared" si="42"/>
        <v>0.46052631578947367</v>
      </c>
      <c r="H509" s="15">
        <f t="shared" si="43"/>
        <v>7.337526205450734E-2</v>
      </c>
    </row>
    <row r="510" spans="2:8" ht="15" x14ac:dyDescent="0.2">
      <c r="B510" s="5" t="s">
        <v>188</v>
      </c>
      <c r="C510" s="38">
        <v>10</v>
      </c>
      <c r="D510" s="38">
        <v>11</v>
      </c>
      <c r="E510" s="12">
        <f t="shared" si="40"/>
        <v>1.0482180293501049E-2</v>
      </c>
      <c r="F510" s="12">
        <f t="shared" si="41"/>
        <v>6.9488313329121917E-3</v>
      </c>
      <c r="G510" s="11">
        <f t="shared" si="42"/>
        <v>0.1</v>
      </c>
      <c r="H510" s="15">
        <f t="shared" si="43"/>
        <v>1.0482180293501049E-3</v>
      </c>
    </row>
    <row r="511" spans="2:8" ht="15" x14ac:dyDescent="0.2">
      <c r="B511" s="5" t="s">
        <v>186</v>
      </c>
      <c r="C511" s="38">
        <v>3</v>
      </c>
      <c r="D511" s="38">
        <v>0</v>
      </c>
      <c r="E511" s="12">
        <f t="shared" si="40"/>
        <v>3.1446540880503146E-3</v>
      </c>
      <c r="F511" s="12" t="str">
        <f t="shared" si="41"/>
        <v/>
      </c>
      <c r="G511" s="11" t="str">
        <f t="shared" si="42"/>
        <v>0</v>
      </c>
      <c r="H511" s="15">
        <f t="shared" si="43"/>
        <v>0</v>
      </c>
    </row>
    <row r="512" spans="2:8" ht="15" x14ac:dyDescent="0.2">
      <c r="B512" s="5" t="s">
        <v>189</v>
      </c>
      <c r="C512" s="38">
        <v>0</v>
      </c>
      <c r="D512" s="38">
        <v>3</v>
      </c>
      <c r="E512" s="12" t="str">
        <f t="shared" si="40"/>
        <v/>
      </c>
      <c r="F512" s="12">
        <f t="shared" si="41"/>
        <v>1.8951358180669614E-3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1</v>
      </c>
      <c r="D513" s="38">
        <v>0</v>
      </c>
      <c r="E513" s="12">
        <f t="shared" si="40"/>
        <v>1.0482180293501049E-3</v>
      </c>
      <c r="F513" s="12" t="str">
        <f t="shared" si="41"/>
        <v/>
      </c>
      <c r="G513" s="11" t="str">
        <f t="shared" si="42"/>
        <v>0</v>
      </c>
      <c r="H513" s="15">
        <f t="shared" si="43"/>
        <v>0</v>
      </c>
    </row>
    <row r="514" spans="2:8" ht="15" x14ac:dyDescent="0.2">
      <c r="B514" s="5" t="s">
        <v>458</v>
      </c>
      <c r="C514" s="38">
        <v>0</v>
      </c>
      <c r="D514" s="38">
        <v>13</v>
      </c>
      <c r="E514" s="12" t="str">
        <f t="shared" si="40"/>
        <v/>
      </c>
      <c r="F514" s="12">
        <f t="shared" si="41"/>
        <v>8.2122552116234999E-3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19</v>
      </c>
      <c r="D515" s="38">
        <v>10</v>
      </c>
      <c r="E515" s="12">
        <f t="shared" si="40"/>
        <v>1.9916142557651992E-2</v>
      </c>
      <c r="F515" s="12">
        <f t="shared" si="41"/>
        <v>6.3171193935565384E-3</v>
      </c>
      <c r="G515" s="11">
        <f t="shared" si="42"/>
        <v>-0.47368421052631576</v>
      </c>
      <c r="H515" s="15">
        <f t="shared" si="43"/>
        <v>-9.433962264150943E-3</v>
      </c>
    </row>
    <row r="516" spans="2:8" ht="15" x14ac:dyDescent="0.2">
      <c r="B516" s="5" t="s">
        <v>459</v>
      </c>
      <c r="C516" s="38">
        <v>0</v>
      </c>
      <c r="D516" s="38">
        <v>23</v>
      </c>
      <c r="E516" s="12" t="str">
        <f t="shared" si="40"/>
        <v/>
      </c>
      <c r="F516" s="12">
        <f t="shared" si="41"/>
        <v>1.4529374605180037E-2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154</v>
      </c>
      <c r="D517" s="38">
        <v>110</v>
      </c>
      <c r="E517" s="12">
        <f t="shared" si="40"/>
        <v>0.16142557651991615</v>
      </c>
      <c r="F517" s="12">
        <f t="shared" si="41"/>
        <v>6.948831332912192E-2</v>
      </c>
      <c r="G517" s="11">
        <f t="shared" si="42"/>
        <v>-0.2857142857142857</v>
      </c>
      <c r="H517" s="15">
        <f t="shared" si="43"/>
        <v>-4.6121593291404611E-2</v>
      </c>
    </row>
    <row r="518" spans="2:8" ht="15" x14ac:dyDescent="0.2">
      <c r="B518" s="5" t="s">
        <v>190</v>
      </c>
      <c r="C518" s="38">
        <v>0</v>
      </c>
      <c r="D518" s="38">
        <v>9</v>
      </c>
      <c r="E518" s="12" t="str">
        <f t="shared" si="40"/>
        <v/>
      </c>
      <c r="F518" s="12">
        <f t="shared" si="41"/>
        <v>5.6854074542008843E-3</v>
      </c>
      <c r="G518" s="11" t="str">
        <f t="shared" si="42"/>
        <v>0</v>
      </c>
      <c r="H518" s="15" t="str">
        <f t="shared" si="43"/>
        <v/>
      </c>
    </row>
    <row r="519" spans="2:8" ht="15" x14ac:dyDescent="0.2">
      <c r="B519" s="5" t="s">
        <v>192</v>
      </c>
      <c r="C519" s="38">
        <v>1</v>
      </c>
      <c r="D519" s="38">
        <v>103</v>
      </c>
      <c r="E519" s="12">
        <f t="shared" si="40"/>
        <v>1.0482180293501049E-3</v>
      </c>
      <c r="F519" s="12">
        <f t="shared" si="41"/>
        <v>6.5066329753632343E-2</v>
      </c>
      <c r="G519" s="11">
        <f t="shared" si="42"/>
        <v>102</v>
      </c>
      <c r="H519" s="15">
        <f t="shared" si="43"/>
        <v>0.1069182389937107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263</v>
      </c>
      <c r="D521" s="38">
        <v>557</v>
      </c>
      <c r="E521" s="12">
        <f t="shared" si="40"/>
        <v>0.27568134171907754</v>
      </c>
      <c r="F521" s="12">
        <f t="shared" si="41"/>
        <v>0.35186355022109916</v>
      </c>
      <c r="G521" s="11">
        <f t="shared" si="42"/>
        <v>1.1178707224334601</v>
      </c>
      <c r="H521" s="15">
        <f t="shared" si="43"/>
        <v>0.3081761006289308</v>
      </c>
    </row>
    <row r="522" spans="2:8" ht="25.5" customHeight="1" x14ac:dyDescent="0.2">
      <c r="B522" s="5" t="s">
        <v>193</v>
      </c>
      <c r="C522" s="38">
        <v>147</v>
      </c>
      <c r="D522" s="38">
        <v>135</v>
      </c>
      <c r="E522" s="12">
        <f t="shared" si="40"/>
        <v>0.1540880503144654</v>
      </c>
      <c r="F522" s="12">
        <f t="shared" si="41"/>
        <v>8.5281111813013261E-2</v>
      </c>
      <c r="G522" s="11">
        <f t="shared" si="42"/>
        <v>-8.1632653061224483E-2</v>
      </c>
      <c r="H522" s="15">
        <f t="shared" si="43"/>
        <v>-1.2578616352201257E-2</v>
      </c>
    </row>
    <row r="523" spans="2:8" ht="13.5" customHeight="1" x14ac:dyDescent="0.2">
      <c r="B523" s="5" t="s">
        <v>462</v>
      </c>
      <c r="C523" s="38">
        <v>0</v>
      </c>
      <c r="D523" s="38">
        <v>1</v>
      </c>
      <c r="E523" s="12" t="str">
        <f t="shared" si="40"/>
        <v/>
      </c>
      <c r="F523" s="12">
        <f t="shared" si="41"/>
        <v>6.3171193935565378E-4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16</v>
      </c>
      <c r="D524" s="38">
        <v>19</v>
      </c>
      <c r="E524" s="12">
        <f t="shared" si="40"/>
        <v>1.6771488469601678E-2</v>
      </c>
      <c r="F524" s="12">
        <f t="shared" si="41"/>
        <v>1.2002526847757423E-2</v>
      </c>
      <c r="G524" s="11">
        <f t="shared" si="42"/>
        <v>0.1875</v>
      </c>
      <c r="H524" s="15">
        <f t="shared" si="43"/>
        <v>3.1446540880503146E-3</v>
      </c>
    </row>
    <row r="525" spans="2:8" ht="13.5" customHeight="1" x14ac:dyDescent="0.2">
      <c r="B525" s="5" t="s">
        <v>195</v>
      </c>
      <c r="C525" s="38">
        <v>0</v>
      </c>
      <c r="D525" s="38">
        <v>1</v>
      </c>
      <c r="E525" s="12" t="str">
        <f t="shared" si="40"/>
        <v/>
      </c>
      <c r="F525" s="12">
        <f t="shared" si="41"/>
        <v>6.3171193935565378E-4</v>
      </c>
      <c r="G525" s="11" t="str">
        <f t="shared" si="42"/>
        <v>0</v>
      </c>
      <c r="H525" s="15" t="str">
        <f t="shared" si="43"/>
        <v/>
      </c>
    </row>
    <row r="526" spans="2:8" ht="13.5" customHeight="1" x14ac:dyDescent="0.2">
      <c r="B526" s="5" t="s">
        <v>463</v>
      </c>
      <c r="C526" s="38">
        <v>14</v>
      </c>
      <c r="D526" s="38">
        <v>18</v>
      </c>
      <c r="E526" s="12">
        <f t="shared" si="40"/>
        <v>1.4675052410901468E-2</v>
      </c>
      <c r="F526" s="12">
        <f t="shared" si="41"/>
        <v>1.1370814908401769E-2</v>
      </c>
      <c r="G526" s="11">
        <f t="shared" si="42"/>
        <v>0.2857142857142857</v>
      </c>
      <c r="H526" s="15">
        <f t="shared" si="43"/>
        <v>4.1928721174004195E-3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13</v>
      </c>
      <c r="D529" s="38">
        <v>5</v>
      </c>
      <c r="E529" s="12">
        <f t="shared" si="40"/>
        <v>1.3626834381551363E-2</v>
      </c>
      <c r="F529" s="12">
        <f t="shared" si="41"/>
        <v>3.1585596967782692E-3</v>
      </c>
      <c r="G529" s="11">
        <f t="shared" si="42"/>
        <v>-0.61538461538461542</v>
      </c>
      <c r="H529" s="15">
        <f t="shared" si="43"/>
        <v>-8.385744234800839E-3</v>
      </c>
    </row>
    <row r="530" spans="2:8" ht="15" x14ac:dyDescent="0.2">
      <c r="B530" s="5" t="s">
        <v>467</v>
      </c>
      <c r="C530" s="38">
        <v>26</v>
      </c>
      <c r="D530" s="38">
        <v>115</v>
      </c>
      <c r="E530" s="12">
        <f t="shared" si="40"/>
        <v>2.7253668763102725E-2</v>
      </c>
      <c r="F530" s="12">
        <f t="shared" si="41"/>
        <v>7.2646873025900185E-2</v>
      </c>
      <c r="G530" s="11">
        <f t="shared" si="42"/>
        <v>3.4230769230769229</v>
      </c>
      <c r="H530" s="15">
        <f t="shared" si="43"/>
        <v>9.3291404612159318E-2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539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510</v>
      </c>
      <c r="C8" s="33">
        <f>+C18+C70+C151+C294+C505</f>
        <v>3927</v>
      </c>
      <c r="D8" s="34">
        <f>+D18+D70+D151+D294+D505</f>
        <v>5188</v>
      </c>
      <c r="E8" s="35">
        <f>SUM(E9:E13)</f>
        <v>1</v>
      </c>
      <c r="F8" s="35">
        <f>SUM(F9:F13)</f>
        <v>1</v>
      </c>
      <c r="G8" s="35">
        <f>+(D8-C8)/C8</f>
        <v>0.32111026228673289</v>
      </c>
      <c r="H8" s="36">
        <f>+E8*G8</f>
        <v>0.32111026228673289</v>
      </c>
    </row>
    <row r="9" spans="2:8" x14ac:dyDescent="0.2">
      <c r="B9" s="42" t="str">
        <f>+B18</f>
        <v>Total Vacantes en ocupaciones de nivel Directivo</v>
      </c>
      <c r="C9" s="43">
        <f>+C18</f>
        <v>49</v>
      </c>
      <c r="D9" s="43">
        <f>+D18</f>
        <v>59</v>
      </c>
      <c r="E9" s="44">
        <f>C9/$C$8</f>
        <v>1.2477718360071301E-2</v>
      </c>
      <c r="F9" s="44">
        <f>D9/$D$8</f>
        <v>1.1372397841171935E-2</v>
      </c>
      <c r="G9" s="45">
        <f>+IF(OR(AND(D9=0),(C9=0)),"0",((D9-C9)/C9))</f>
        <v>0.20408163265306123</v>
      </c>
      <c r="H9" s="46">
        <f>+IF(OR(AND(E9=""),(G9="")),"",E9*G9)</f>
        <v>2.5464731347084289E-3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317</v>
      </c>
      <c r="D10" s="24">
        <f>+D70</f>
        <v>432</v>
      </c>
      <c r="E10" s="25">
        <f>C10/$C$8</f>
        <v>8.0723198370257196E-2</v>
      </c>
      <c r="F10" s="25">
        <f>D10/$D$8</f>
        <v>8.326908249807248E-2</v>
      </c>
      <c r="G10" s="11">
        <f>+IF(OR(AND(D10=0),(C10=0)),"0",((D10-C10)/C10))</f>
        <v>0.36277602523659308</v>
      </c>
      <c r="H10" s="48">
        <f>+IF(OR(AND(E10=""),(G10="")),"",E10*G10)</f>
        <v>2.9284441049146934E-2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807</v>
      </c>
      <c r="D11" s="24">
        <f>+D151</f>
        <v>974</v>
      </c>
      <c r="E11" s="25">
        <f>C11/$C$8</f>
        <v>0.2055003819709702</v>
      </c>
      <c r="F11" s="25">
        <f>D11/$D$8</f>
        <v>0.18774094063222821</v>
      </c>
      <c r="G11" s="11">
        <f>+IF(OR(AND(D11=0),(C11=0)),"0",((D11-C11)/C11))</f>
        <v>0.20693928128872366</v>
      </c>
      <c r="H11" s="48">
        <f>+IF(OR(AND(E11=""),(G11="")),"",E11*G11)</f>
        <v>4.2526101349630759E-2</v>
      </c>
    </row>
    <row r="12" spans="2:8" x14ac:dyDescent="0.2">
      <c r="B12" s="47" t="str">
        <f>+B294</f>
        <v>Total Vacantes  en ocupaciones de nivel Calificados</v>
      </c>
      <c r="C12" s="24">
        <f>+C294</f>
        <v>2083</v>
      </c>
      <c r="D12" s="24">
        <f>+D294</f>
        <v>2731</v>
      </c>
      <c r="E12" s="25">
        <f>C12/$C$8</f>
        <v>0.53043035395976568</v>
      </c>
      <c r="F12" s="25">
        <f>D12/$D$8</f>
        <v>0.5264070932922128</v>
      </c>
      <c r="G12" s="11">
        <f>+IF(OR(AND(D12=0),(C12=0)),"0",((D12-C12)/C12))</f>
        <v>0.31108977436389823</v>
      </c>
      <c r="H12" s="48">
        <f>+IF(OR(AND(E12=""),(G12="")),"",E12*G12)</f>
        <v>0.16501145912910617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671</v>
      </c>
      <c r="D13" s="50">
        <f>+D505</f>
        <v>992</v>
      </c>
      <c r="E13" s="51">
        <f>C13/$C$8</f>
        <v>0.17086834733893558</v>
      </c>
      <c r="F13" s="51">
        <f>D13/$D$8</f>
        <v>0.19121048573631458</v>
      </c>
      <c r="G13" s="52">
        <f>+IF(OR(AND(D13=0),(C13=0)),"0",((D13-C13)/C13))</f>
        <v>0.4783904619970194</v>
      </c>
      <c r="H13" s="53">
        <f>+IF(OR(AND(E13=""),(G13="")),"",E13*G13)</f>
        <v>8.1741787624140569E-2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49</v>
      </c>
      <c r="D18" s="34">
        <f>SUM(D19:D64)</f>
        <v>59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0.20408163265306123</v>
      </c>
      <c r="H18" s="36">
        <f>+IF(OR(AND(E18=""),(G18="")),"",E18*G18)</f>
        <v>0.20408163265306123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1</v>
      </c>
      <c r="D20" s="38">
        <v>1</v>
      </c>
      <c r="E20" s="10">
        <f t="shared" ref="E20:E64" si="0">+IF(C20=0,"",C20/C$18)</f>
        <v>2.0408163265306121E-2</v>
      </c>
      <c r="F20" s="10">
        <f t="shared" ref="F20:F64" si="1">+IF(D20=0,"",D20/D$18)</f>
        <v>1.6949152542372881E-2</v>
      </c>
      <c r="G20" s="11">
        <f t="shared" ref="G20:G64" si="2">+IF(OR(AND(D20=0),(C20=0)),"0",((D20-C20)/C20))</f>
        <v>0</v>
      </c>
      <c r="H20" s="15">
        <f t="shared" ref="H20:H64" si="3">+IF(OR(AND(E20=""),(G20="")),"",E20*G20)</f>
        <v>0</v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0</v>
      </c>
      <c r="D24" s="38">
        <v>1</v>
      </c>
      <c r="E24" s="10" t="str">
        <f t="shared" si="0"/>
        <v/>
      </c>
      <c r="F24" s="10">
        <f t="shared" si="1"/>
        <v>1.6949152542372881E-2</v>
      </c>
      <c r="G24" s="11" t="str">
        <f t="shared" si="2"/>
        <v>0</v>
      </c>
      <c r="H24" s="15" t="str">
        <f t="shared" si="3"/>
        <v/>
      </c>
    </row>
    <row r="25" spans="2:8" ht="20.100000000000001" customHeight="1" x14ac:dyDescent="0.2">
      <c r="B25" s="5" t="s">
        <v>2</v>
      </c>
      <c r="C25" s="38">
        <v>5</v>
      </c>
      <c r="D25" s="38">
        <v>2</v>
      </c>
      <c r="E25" s="10">
        <f t="shared" si="0"/>
        <v>0.10204081632653061</v>
      </c>
      <c r="F25" s="10">
        <f t="shared" si="1"/>
        <v>3.3898305084745763E-2</v>
      </c>
      <c r="G25" s="11">
        <f t="shared" si="2"/>
        <v>-0.6</v>
      </c>
      <c r="H25" s="15">
        <f t="shared" si="3"/>
        <v>-6.1224489795918366E-2</v>
      </c>
    </row>
    <row r="26" spans="2:8" ht="20.100000000000001" customHeight="1" x14ac:dyDescent="0.2">
      <c r="B26" s="5" t="s">
        <v>6</v>
      </c>
      <c r="C26" s="38">
        <v>4</v>
      </c>
      <c r="D26" s="38">
        <v>5</v>
      </c>
      <c r="E26" s="10">
        <f t="shared" si="0"/>
        <v>8.1632653061224483E-2</v>
      </c>
      <c r="F26" s="10">
        <f t="shared" si="1"/>
        <v>8.4745762711864403E-2</v>
      </c>
      <c r="G26" s="11">
        <f t="shared" si="2"/>
        <v>0.25</v>
      </c>
      <c r="H26" s="15">
        <f t="shared" si="3"/>
        <v>2.0408163265306121E-2</v>
      </c>
    </row>
    <row r="27" spans="2:8" ht="20.100000000000001" customHeight="1" x14ac:dyDescent="0.2">
      <c r="B27" s="5" t="s">
        <v>3</v>
      </c>
      <c r="C27" s="38">
        <v>2</v>
      </c>
      <c r="D27" s="38">
        <v>2</v>
      </c>
      <c r="E27" s="10">
        <f t="shared" si="0"/>
        <v>4.0816326530612242E-2</v>
      </c>
      <c r="F27" s="10">
        <f t="shared" si="1"/>
        <v>3.3898305084745763E-2</v>
      </c>
      <c r="G27" s="11">
        <f t="shared" si="2"/>
        <v>0</v>
      </c>
      <c r="H27" s="15">
        <f t="shared" si="3"/>
        <v>0</v>
      </c>
    </row>
    <row r="28" spans="2:8" ht="20.100000000000001" customHeight="1" x14ac:dyDescent="0.2">
      <c r="B28" s="5" t="s">
        <v>5</v>
      </c>
      <c r="C28" s="38">
        <v>12</v>
      </c>
      <c r="D28" s="38">
        <v>8</v>
      </c>
      <c r="E28" s="10">
        <f t="shared" si="0"/>
        <v>0.24489795918367346</v>
      </c>
      <c r="F28" s="10">
        <f t="shared" si="1"/>
        <v>0.13559322033898305</v>
      </c>
      <c r="G28" s="11">
        <f t="shared" si="2"/>
        <v>-0.33333333333333331</v>
      </c>
      <c r="H28" s="15">
        <f t="shared" si="3"/>
        <v>-8.1632653061224483E-2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1</v>
      </c>
      <c r="D30" s="38">
        <v>1</v>
      </c>
      <c r="E30" s="10">
        <f t="shared" si="0"/>
        <v>2.0408163265306121E-2</v>
      </c>
      <c r="F30" s="10">
        <f t="shared" si="1"/>
        <v>1.6949152542372881E-2</v>
      </c>
      <c r="G30" s="11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0</v>
      </c>
      <c r="D34" s="38">
        <v>1</v>
      </c>
      <c r="E34" s="10" t="str">
        <f t="shared" si="0"/>
        <v/>
      </c>
      <c r="F34" s="10">
        <f t="shared" si="1"/>
        <v>1.6949152542372881E-2</v>
      </c>
      <c r="G34" s="11" t="str">
        <f t="shared" si="2"/>
        <v>0</v>
      </c>
      <c r="H34" s="15" t="str">
        <f t="shared" si="3"/>
        <v/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1</v>
      </c>
      <c r="E36" s="10" t="str">
        <f t="shared" si="0"/>
        <v/>
      </c>
      <c r="F36" s="10">
        <f t="shared" si="1"/>
        <v>1.6949152542372881E-2</v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2</v>
      </c>
      <c r="D37" s="38">
        <v>0</v>
      </c>
      <c r="E37" s="10">
        <f t="shared" si="0"/>
        <v>4.0816326530612242E-2</v>
      </c>
      <c r="F37" s="10" t="str">
        <f t="shared" si="1"/>
        <v/>
      </c>
      <c r="G37" s="11" t="str">
        <f t="shared" si="2"/>
        <v>0</v>
      </c>
      <c r="H37" s="15">
        <f t="shared" si="3"/>
        <v>0</v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0</v>
      </c>
      <c r="D42" s="38">
        <v>1</v>
      </c>
      <c r="E42" s="10" t="str">
        <f t="shared" si="0"/>
        <v/>
      </c>
      <c r="F42" s="10">
        <f t="shared" si="1"/>
        <v>1.6949152542372881E-2</v>
      </c>
      <c r="G42" s="11" t="str">
        <f t="shared" si="2"/>
        <v>0</v>
      </c>
      <c r="H42" s="15" t="str">
        <f t="shared" si="3"/>
        <v/>
      </c>
    </row>
    <row r="43" spans="2:8" ht="20.100000000000001" customHeight="1" x14ac:dyDescent="0.2">
      <c r="B43" s="5" t="s">
        <v>211</v>
      </c>
      <c r="C43" s="38">
        <v>0</v>
      </c>
      <c r="D43" s="38">
        <v>1</v>
      </c>
      <c r="E43" s="10" t="str">
        <f t="shared" si="0"/>
        <v/>
      </c>
      <c r="F43" s="10">
        <f t="shared" si="1"/>
        <v>1.6949152542372881E-2</v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1</v>
      </c>
      <c r="E45" s="10" t="str">
        <f t="shared" si="0"/>
        <v/>
      </c>
      <c r="F45" s="10">
        <f t="shared" si="1"/>
        <v>1.6949152542372881E-2</v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4</v>
      </c>
      <c r="D48" s="38">
        <v>10</v>
      </c>
      <c r="E48" s="10">
        <f t="shared" si="0"/>
        <v>8.1632653061224483E-2</v>
      </c>
      <c r="F48" s="10">
        <f t="shared" si="1"/>
        <v>0.16949152542372881</v>
      </c>
      <c r="G48" s="11">
        <f t="shared" si="2"/>
        <v>1.5</v>
      </c>
      <c r="H48" s="15">
        <f t="shared" si="3"/>
        <v>0.12244897959183673</v>
      </c>
    </row>
    <row r="49" spans="2:8" ht="20.100000000000001" customHeight="1" x14ac:dyDescent="0.2">
      <c r="B49" s="5" t="s">
        <v>16</v>
      </c>
      <c r="C49" s="38">
        <v>1</v>
      </c>
      <c r="D49" s="38">
        <v>0</v>
      </c>
      <c r="E49" s="10">
        <f t="shared" si="0"/>
        <v>2.0408163265306121E-2</v>
      </c>
      <c r="F49" s="10" t="str">
        <f t="shared" si="1"/>
        <v/>
      </c>
      <c r="G49" s="11" t="str">
        <f t="shared" si="2"/>
        <v>0</v>
      </c>
      <c r="H49" s="15">
        <f t="shared" si="3"/>
        <v>0</v>
      </c>
    </row>
    <row r="50" spans="2:8" ht="20.100000000000001" customHeight="1" x14ac:dyDescent="0.2">
      <c r="B50" s="5" t="s">
        <v>15</v>
      </c>
      <c r="C50" s="38">
        <v>0</v>
      </c>
      <c r="D50" s="38">
        <v>2</v>
      </c>
      <c r="E50" s="10" t="str">
        <f t="shared" si="0"/>
        <v/>
      </c>
      <c r="F50" s="10">
        <f t="shared" si="1"/>
        <v>3.3898305084745763E-2</v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6</v>
      </c>
      <c r="D52" s="38">
        <v>7</v>
      </c>
      <c r="E52" s="10">
        <f t="shared" si="0"/>
        <v>0.12244897959183673</v>
      </c>
      <c r="F52" s="10">
        <f t="shared" si="1"/>
        <v>0.11864406779661017</v>
      </c>
      <c r="G52" s="11">
        <f t="shared" si="2"/>
        <v>0.16666666666666666</v>
      </c>
      <c r="H52" s="15">
        <f t="shared" si="3"/>
        <v>2.0408163265306121E-2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1</v>
      </c>
      <c r="D56" s="38">
        <v>0</v>
      </c>
      <c r="E56" s="10">
        <f t="shared" si="0"/>
        <v>2.0408163265306121E-2</v>
      </c>
      <c r="F56" s="10" t="str">
        <f t="shared" si="1"/>
        <v/>
      </c>
      <c r="G56" s="11" t="str">
        <f t="shared" si="2"/>
        <v>0</v>
      </c>
      <c r="H56" s="15">
        <f t="shared" si="3"/>
        <v>0</v>
      </c>
    </row>
    <row r="57" spans="2:8" ht="20.100000000000001" customHeight="1" x14ac:dyDescent="0.2">
      <c r="B57" s="5" t="s">
        <v>215</v>
      </c>
      <c r="C57" s="38">
        <v>0</v>
      </c>
      <c r="D57" s="38">
        <v>1</v>
      </c>
      <c r="E57" s="10" t="str">
        <f t="shared" si="0"/>
        <v/>
      </c>
      <c r="F57" s="10">
        <f t="shared" si="1"/>
        <v>1.6949152542372881E-2</v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1</v>
      </c>
      <c r="D58" s="38">
        <v>1</v>
      </c>
      <c r="E58" s="10">
        <f t="shared" si="0"/>
        <v>2.0408163265306121E-2</v>
      </c>
      <c r="F58" s="10">
        <f t="shared" si="1"/>
        <v>1.6949152542372881E-2</v>
      </c>
      <c r="G58" s="11">
        <f t="shared" si="2"/>
        <v>0</v>
      </c>
      <c r="H58" s="15">
        <f t="shared" si="3"/>
        <v>0</v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6</v>
      </c>
      <c r="D60" s="38">
        <v>9</v>
      </c>
      <c r="E60" s="10">
        <f t="shared" si="0"/>
        <v>0.12244897959183673</v>
      </c>
      <c r="F60" s="10">
        <f t="shared" si="1"/>
        <v>0.15254237288135594</v>
      </c>
      <c r="G60" s="11">
        <f t="shared" si="2"/>
        <v>0.5</v>
      </c>
      <c r="H60" s="15">
        <f t="shared" si="3"/>
        <v>6.1224489795918366E-2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0</v>
      </c>
      <c r="D62" s="38">
        <v>2</v>
      </c>
      <c r="E62" s="10" t="str">
        <f t="shared" si="0"/>
        <v/>
      </c>
      <c r="F62" s="10">
        <f t="shared" si="1"/>
        <v>3.3898305084745763E-2</v>
      </c>
      <c r="G62" s="11" t="str">
        <f t="shared" si="2"/>
        <v>0</v>
      </c>
      <c r="H62" s="15" t="str">
        <f t="shared" si="3"/>
        <v/>
      </c>
    </row>
    <row r="63" spans="2:8" ht="20.100000000000001" customHeight="1" x14ac:dyDescent="0.2">
      <c r="B63" s="5" t="s">
        <v>220</v>
      </c>
      <c r="C63" s="38">
        <v>1</v>
      </c>
      <c r="D63" s="38">
        <v>1</v>
      </c>
      <c r="E63" s="10">
        <f t="shared" si="0"/>
        <v>2.0408163265306121E-2</v>
      </c>
      <c r="F63" s="10">
        <f t="shared" si="1"/>
        <v>1.6949152542372881E-2</v>
      </c>
      <c r="G63" s="11">
        <f t="shared" si="2"/>
        <v>0</v>
      </c>
      <c r="H63" s="15">
        <f t="shared" si="3"/>
        <v>0</v>
      </c>
    </row>
    <row r="64" spans="2:8" ht="20.100000000000001" customHeight="1" x14ac:dyDescent="0.2">
      <c r="B64" s="5" t="s">
        <v>221</v>
      </c>
      <c r="C64" s="38">
        <v>2</v>
      </c>
      <c r="D64" s="38">
        <v>1</v>
      </c>
      <c r="E64" s="10">
        <f t="shared" si="0"/>
        <v>4.0816326530612242E-2</v>
      </c>
      <c r="F64" s="10">
        <f t="shared" si="1"/>
        <v>1.6949152542372881E-2</v>
      </c>
      <c r="G64" s="11">
        <f t="shared" si="2"/>
        <v>-0.5</v>
      </c>
      <c r="H64" s="15">
        <f t="shared" si="3"/>
        <v>-2.0408163265306121E-2</v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317</v>
      </c>
      <c r="D70" s="34">
        <f>SUM(D71:D145)</f>
        <v>432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0.36277602523659308</v>
      </c>
      <c r="H70" s="36">
        <f>+IF(OR(AND(E70=""),(G70="")),"",E70*G70)</f>
        <v>0.36277602523659308</v>
      </c>
    </row>
    <row r="71" spans="2:8" ht="15" x14ac:dyDescent="0.2">
      <c r="B71" s="37" t="s">
        <v>20</v>
      </c>
      <c r="C71" s="38">
        <v>16</v>
      </c>
      <c r="D71" s="38">
        <v>12</v>
      </c>
      <c r="E71" s="40">
        <f>+IF(C71=0,"",C71/C$70)</f>
        <v>5.0473186119873815E-2</v>
      </c>
      <c r="F71" s="40">
        <f>+IF(D71=0,"",D71/D$70)</f>
        <v>2.7777777777777776E-2</v>
      </c>
      <c r="G71" s="30">
        <f>+IF(OR(AND(D71=0),(C71=0)),"0",((D71-C71)/C71))</f>
        <v>-0.25</v>
      </c>
      <c r="H71" s="31">
        <f>+IF(OR(AND(E71=""),(G71="")),"",E71*G71)</f>
        <v>-1.2618296529968454E-2</v>
      </c>
    </row>
    <row r="72" spans="2:8" ht="15" x14ac:dyDescent="0.2">
      <c r="B72" s="5" t="s">
        <v>21</v>
      </c>
      <c r="C72" s="38">
        <v>5</v>
      </c>
      <c r="D72" s="38">
        <v>21</v>
      </c>
      <c r="E72" s="12">
        <f t="shared" ref="E72:E135" si="4">+IF(C72=0,"",C72/C$70)</f>
        <v>1.5772870662460567E-2</v>
      </c>
      <c r="F72" s="12">
        <f t="shared" ref="F72:F135" si="5">+IF(D72=0,"",D72/D$70)</f>
        <v>4.8611111111111112E-2</v>
      </c>
      <c r="G72" s="11">
        <f t="shared" ref="G72:G135" si="6">+IF(OR(AND(D72=0),(C72=0)),"0",((D72-C72)/C72))</f>
        <v>3.2</v>
      </c>
      <c r="H72" s="15">
        <f t="shared" ref="H72:H135" si="7">+IF(OR(AND(E72=""),(G72="")),"",E72*G72)</f>
        <v>5.0473186119873815E-2</v>
      </c>
    </row>
    <row r="73" spans="2:8" ht="15" x14ac:dyDescent="0.2">
      <c r="B73" s="5" t="s">
        <v>22</v>
      </c>
      <c r="C73" s="38">
        <v>19</v>
      </c>
      <c r="D73" s="38">
        <v>33</v>
      </c>
      <c r="E73" s="12">
        <f t="shared" si="4"/>
        <v>5.993690851735016E-2</v>
      </c>
      <c r="F73" s="12">
        <f t="shared" si="5"/>
        <v>7.6388888888888895E-2</v>
      </c>
      <c r="G73" s="11">
        <f t="shared" si="6"/>
        <v>0.73684210526315785</v>
      </c>
      <c r="H73" s="15">
        <f t="shared" si="7"/>
        <v>4.4164037854889586E-2</v>
      </c>
    </row>
    <row r="74" spans="2:8" ht="15" x14ac:dyDescent="0.2">
      <c r="B74" s="5" t="s">
        <v>222</v>
      </c>
      <c r="C74" s="38">
        <v>8</v>
      </c>
      <c r="D74" s="38">
        <v>8</v>
      </c>
      <c r="E74" s="12">
        <f t="shared" si="4"/>
        <v>2.5236593059936908E-2</v>
      </c>
      <c r="F74" s="12">
        <f t="shared" si="5"/>
        <v>1.8518518518518517E-2</v>
      </c>
      <c r="G74" s="11">
        <f t="shared" si="6"/>
        <v>0</v>
      </c>
      <c r="H74" s="15">
        <f t="shared" si="7"/>
        <v>0</v>
      </c>
    </row>
    <row r="75" spans="2:8" ht="15" x14ac:dyDescent="0.2">
      <c r="B75" s="5" t="s">
        <v>23</v>
      </c>
      <c r="C75" s="38">
        <v>0</v>
      </c>
      <c r="D75" s="38">
        <v>0</v>
      </c>
      <c r="E75" s="12" t="str">
        <f t="shared" si="4"/>
        <v/>
      </c>
      <c r="F75" s="12" t="str">
        <f t="shared" si="5"/>
        <v/>
      </c>
      <c r="G75" s="11" t="str">
        <f t="shared" si="6"/>
        <v>0</v>
      </c>
      <c r="H75" s="15" t="str">
        <f t="shared" si="7"/>
        <v/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4</v>
      </c>
      <c r="D77" s="38">
        <v>1</v>
      </c>
      <c r="E77" s="12">
        <f t="shared" si="4"/>
        <v>1.2618296529968454E-2</v>
      </c>
      <c r="F77" s="12">
        <f t="shared" si="5"/>
        <v>2.3148148148148147E-3</v>
      </c>
      <c r="G77" s="11">
        <f t="shared" si="6"/>
        <v>-0.75</v>
      </c>
      <c r="H77" s="15">
        <f t="shared" si="7"/>
        <v>-9.4637223974763408E-3</v>
      </c>
    </row>
    <row r="78" spans="2:8" ht="15" x14ac:dyDescent="0.2">
      <c r="B78" s="5" t="s">
        <v>225</v>
      </c>
      <c r="C78" s="38">
        <v>1</v>
      </c>
      <c r="D78" s="38">
        <v>0</v>
      </c>
      <c r="E78" s="12">
        <f t="shared" si="4"/>
        <v>3.1545741324921135E-3</v>
      </c>
      <c r="F78" s="12" t="str">
        <f t="shared" si="5"/>
        <v/>
      </c>
      <c r="G78" s="11" t="str">
        <f t="shared" si="6"/>
        <v>0</v>
      </c>
      <c r="H78" s="15">
        <f t="shared" si="7"/>
        <v>0</v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2</v>
      </c>
      <c r="D80" s="38">
        <v>1</v>
      </c>
      <c r="E80" s="12">
        <f t="shared" si="4"/>
        <v>6.3091482649842269E-3</v>
      </c>
      <c r="F80" s="12">
        <f t="shared" si="5"/>
        <v>2.3148148148148147E-3</v>
      </c>
      <c r="G80" s="11">
        <f t="shared" si="6"/>
        <v>-0.5</v>
      </c>
      <c r="H80" s="15">
        <f t="shared" si="7"/>
        <v>-3.1545741324921135E-3</v>
      </c>
    </row>
    <row r="81" spans="2:8" ht="15" x14ac:dyDescent="0.2">
      <c r="B81" s="5" t="s">
        <v>24</v>
      </c>
      <c r="C81" s="38">
        <v>1</v>
      </c>
      <c r="D81" s="38">
        <v>0</v>
      </c>
      <c r="E81" s="12">
        <f t="shared" si="4"/>
        <v>3.1545741324921135E-3</v>
      </c>
      <c r="F81" s="12" t="str">
        <f t="shared" si="5"/>
        <v/>
      </c>
      <c r="G81" s="11" t="str">
        <f t="shared" si="6"/>
        <v>0</v>
      </c>
      <c r="H81" s="15">
        <f t="shared" si="7"/>
        <v>0</v>
      </c>
    </row>
    <row r="82" spans="2:8" ht="15" x14ac:dyDescent="0.2">
      <c r="B82" s="5" t="s">
        <v>228</v>
      </c>
      <c r="C82" s="38">
        <v>8</v>
      </c>
      <c r="D82" s="38">
        <v>11</v>
      </c>
      <c r="E82" s="12">
        <f t="shared" si="4"/>
        <v>2.5236593059936908E-2</v>
      </c>
      <c r="F82" s="12">
        <f t="shared" si="5"/>
        <v>2.5462962962962962E-2</v>
      </c>
      <c r="G82" s="11">
        <f t="shared" si="6"/>
        <v>0.375</v>
      </c>
      <c r="H82" s="15">
        <f t="shared" si="7"/>
        <v>9.4637223974763408E-3</v>
      </c>
    </row>
    <row r="83" spans="2:8" ht="15" x14ac:dyDescent="0.2">
      <c r="B83" s="5" t="s">
        <v>229</v>
      </c>
      <c r="C83" s="38">
        <v>33</v>
      </c>
      <c r="D83" s="38">
        <v>17</v>
      </c>
      <c r="E83" s="12">
        <f t="shared" si="4"/>
        <v>0.10410094637223975</v>
      </c>
      <c r="F83" s="12">
        <f t="shared" si="5"/>
        <v>3.9351851851851853E-2</v>
      </c>
      <c r="G83" s="11">
        <f t="shared" si="6"/>
        <v>-0.48484848484848486</v>
      </c>
      <c r="H83" s="15">
        <f t="shared" si="7"/>
        <v>-5.0473186119873822E-2</v>
      </c>
    </row>
    <row r="84" spans="2:8" ht="15" x14ac:dyDescent="0.2">
      <c r="B84" s="5" t="s">
        <v>230</v>
      </c>
      <c r="C84" s="38">
        <v>7</v>
      </c>
      <c r="D84" s="38">
        <v>8</v>
      </c>
      <c r="E84" s="12">
        <f t="shared" si="4"/>
        <v>2.2082018927444796E-2</v>
      </c>
      <c r="F84" s="12">
        <f t="shared" si="5"/>
        <v>1.8518518518518517E-2</v>
      </c>
      <c r="G84" s="11">
        <f t="shared" si="6"/>
        <v>0.14285714285714285</v>
      </c>
      <c r="H84" s="15">
        <f t="shared" si="7"/>
        <v>3.1545741324921135E-3</v>
      </c>
    </row>
    <row r="85" spans="2:8" ht="15" x14ac:dyDescent="0.2">
      <c r="B85" s="5" t="s">
        <v>28</v>
      </c>
      <c r="C85" s="38">
        <v>4</v>
      </c>
      <c r="D85" s="38">
        <v>9</v>
      </c>
      <c r="E85" s="12">
        <f t="shared" si="4"/>
        <v>1.2618296529968454E-2</v>
      </c>
      <c r="F85" s="12">
        <f t="shared" si="5"/>
        <v>2.0833333333333332E-2</v>
      </c>
      <c r="G85" s="11">
        <f t="shared" si="6"/>
        <v>1.25</v>
      </c>
      <c r="H85" s="15">
        <f t="shared" si="7"/>
        <v>1.5772870662460567E-2</v>
      </c>
    </row>
    <row r="86" spans="2:8" ht="15" x14ac:dyDescent="0.2">
      <c r="B86" s="5" t="s">
        <v>231</v>
      </c>
      <c r="C86" s="38">
        <v>4</v>
      </c>
      <c r="D86" s="38">
        <v>4</v>
      </c>
      <c r="E86" s="12">
        <f t="shared" si="4"/>
        <v>1.2618296529968454E-2</v>
      </c>
      <c r="F86" s="12">
        <f t="shared" si="5"/>
        <v>9.2592592592592587E-3</v>
      </c>
      <c r="G86" s="11">
        <f t="shared" si="6"/>
        <v>0</v>
      </c>
      <c r="H86" s="15">
        <f t="shared" si="7"/>
        <v>0</v>
      </c>
    </row>
    <row r="87" spans="2:8" ht="15" x14ac:dyDescent="0.2">
      <c r="B87" s="5" t="s">
        <v>232</v>
      </c>
      <c r="C87" s="38">
        <v>0</v>
      </c>
      <c r="D87" s="38">
        <v>5</v>
      </c>
      <c r="E87" s="12" t="str">
        <f t="shared" si="4"/>
        <v/>
      </c>
      <c r="F87" s="12">
        <f t="shared" si="5"/>
        <v>1.1574074074074073E-2</v>
      </c>
      <c r="G87" s="11" t="str">
        <f t="shared" si="6"/>
        <v>0</v>
      </c>
      <c r="H87" s="15" t="str">
        <f t="shared" si="7"/>
        <v/>
      </c>
    </row>
    <row r="88" spans="2:8" ht="15" x14ac:dyDescent="0.2">
      <c r="B88" s="5" t="s">
        <v>233</v>
      </c>
      <c r="C88" s="38">
        <v>10</v>
      </c>
      <c r="D88" s="38">
        <v>20</v>
      </c>
      <c r="E88" s="12">
        <f t="shared" si="4"/>
        <v>3.1545741324921134E-2</v>
      </c>
      <c r="F88" s="12">
        <f t="shared" si="5"/>
        <v>4.6296296296296294E-2</v>
      </c>
      <c r="G88" s="11">
        <f t="shared" si="6"/>
        <v>1</v>
      </c>
      <c r="H88" s="15">
        <f t="shared" si="7"/>
        <v>3.1545741324921134E-2</v>
      </c>
    </row>
    <row r="89" spans="2:8" ht="15" x14ac:dyDescent="0.2">
      <c r="B89" s="5" t="s">
        <v>26</v>
      </c>
      <c r="C89" s="38">
        <v>1</v>
      </c>
      <c r="D89" s="38">
        <v>0</v>
      </c>
      <c r="E89" s="12">
        <f t="shared" si="4"/>
        <v>3.1545741324921135E-3</v>
      </c>
      <c r="F89" s="12" t="str">
        <f t="shared" si="5"/>
        <v/>
      </c>
      <c r="G89" s="11" t="str">
        <f t="shared" si="6"/>
        <v>0</v>
      </c>
      <c r="H89" s="15">
        <f t="shared" si="7"/>
        <v>0</v>
      </c>
    </row>
    <row r="90" spans="2:8" ht="15" x14ac:dyDescent="0.2">
      <c r="B90" s="5" t="s">
        <v>29</v>
      </c>
      <c r="C90" s="38">
        <v>3</v>
      </c>
      <c r="D90" s="38">
        <v>1</v>
      </c>
      <c r="E90" s="12">
        <f t="shared" si="4"/>
        <v>9.4637223974763408E-3</v>
      </c>
      <c r="F90" s="12">
        <f t="shared" si="5"/>
        <v>2.3148148148148147E-3</v>
      </c>
      <c r="G90" s="11">
        <f t="shared" si="6"/>
        <v>-0.66666666666666663</v>
      </c>
      <c r="H90" s="15">
        <f t="shared" si="7"/>
        <v>-6.3091482649842269E-3</v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10</v>
      </c>
      <c r="D92" s="38">
        <v>7</v>
      </c>
      <c r="E92" s="12">
        <f t="shared" si="4"/>
        <v>3.1545741324921134E-2</v>
      </c>
      <c r="F92" s="12">
        <f t="shared" si="5"/>
        <v>1.6203703703703703E-2</v>
      </c>
      <c r="G92" s="11">
        <f t="shared" si="6"/>
        <v>-0.3</v>
      </c>
      <c r="H92" s="15">
        <f t="shared" si="7"/>
        <v>-9.4637223974763391E-3</v>
      </c>
    </row>
    <row r="93" spans="2:8" ht="15" x14ac:dyDescent="0.2">
      <c r="B93" s="5" t="s">
        <v>526</v>
      </c>
      <c r="C93" s="38">
        <v>13</v>
      </c>
      <c r="D93" s="38">
        <v>4</v>
      </c>
      <c r="E93" s="12">
        <f t="shared" si="4"/>
        <v>4.1009463722397478E-2</v>
      </c>
      <c r="F93" s="12">
        <f t="shared" si="5"/>
        <v>9.2592592592592587E-3</v>
      </c>
      <c r="G93" s="11">
        <f t="shared" si="6"/>
        <v>-0.69230769230769229</v>
      </c>
      <c r="H93" s="15">
        <f t="shared" si="7"/>
        <v>-2.8391167192429023E-2</v>
      </c>
    </row>
    <row r="94" spans="2:8" ht="15" x14ac:dyDescent="0.2">
      <c r="B94" s="5" t="s">
        <v>25</v>
      </c>
      <c r="C94" s="38">
        <v>4</v>
      </c>
      <c r="D94" s="38">
        <v>8</v>
      </c>
      <c r="E94" s="12">
        <f t="shared" si="4"/>
        <v>1.2618296529968454E-2</v>
      </c>
      <c r="F94" s="12">
        <f t="shared" si="5"/>
        <v>1.8518518518518517E-2</v>
      </c>
      <c r="G94" s="11">
        <f t="shared" si="6"/>
        <v>1</v>
      </c>
      <c r="H94" s="15">
        <f t="shared" si="7"/>
        <v>1.2618296529968454E-2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0</v>
      </c>
      <c r="E96" s="12" t="str">
        <f t="shared" si="4"/>
        <v/>
      </c>
      <c r="F96" s="12" t="str">
        <f t="shared" si="5"/>
        <v/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1</v>
      </c>
      <c r="E97" s="12" t="str">
        <f t="shared" si="4"/>
        <v/>
      </c>
      <c r="F97" s="12">
        <f t="shared" si="5"/>
        <v>2.3148148148148147E-3</v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11</v>
      </c>
      <c r="D98" s="38">
        <v>13</v>
      </c>
      <c r="E98" s="12">
        <f t="shared" si="4"/>
        <v>3.4700315457413249E-2</v>
      </c>
      <c r="F98" s="12">
        <f t="shared" si="5"/>
        <v>3.0092592592592591E-2</v>
      </c>
      <c r="G98" s="11">
        <f t="shared" si="6"/>
        <v>0.18181818181818182</v>
      </c>
      <c r="H98" s="15">
        <f t="shared" si="7"/>
        <v>6.3091482649842269E-3</v>
      </c>
    </row>
    <row r="99" spans="2:8" ht="15" x14ac:dyDescent="0.2">
      <c r="B99" s="5" t="s">
        <v>239</v>
      </c>
      <c r="C99" s="38">
        <v>3</v>
      </c>
      <c r="D99" s="38">
        <v>4</v>
      </c>
      <c r="E99" s="12">
        <f t="shared" si="4"/>
        <v>9.4637223974763408E-3</v>
      </c>
      <c r="F99" s="12">
        <f t="shared" si="5"/>
        <v>9.2592592592592587E-3</v>
      </c>
      <c r="G99" s="11">
        <f t="shared" si="6"/>
        <v>0.33333333333333331</v>
      </c>
      <c r="H99" s="15">
        <f t="shared" si="7"/>
        <v>3.1545741324921135E-3</v>
      </c>
    </row>
    <row r="100" spans="2:8" ht="15" x14ac:dyDescent="0.2">
      <c r="B100" s="5" t="s">
        <v>240</v>
      </c>
      <c r="C100" s="38">
        <v>4</v>
      </c>
      <c r="D100" s="38">
        <v>22</v>
      </c>
      <c r="E100" s="12">
        <f t="shared" si="4"/>
        <v>1.2618296529968454E-2</v>
      </c>
      <c r="F100" s="12">
        <f t="shared" si="5"/>
        <v>5.0925925925925923E-2</v>
      </c>
      <c r="G100" s="11">
        <f t="shared" si="6"/>
        <v>4.5</v>
      </c>
      <c r="H100" s="15">
        <f t="shared" si="7"/>
        <v>5.6782334384858045E-2</v>
      </c>
    </row>
    <row r="101" spans="2:8" ht="15" x14ac:dyDescent="0.2">
      <c r="B101" s="5" t="s">
        <v>241</v>
      </c>
      <c r="C101" s="38">
        <v>1</v>
      </c>
      <c r="D101" s="38">
        <v>3</v>
      </c>
      <c r="E101" s="12">
        <f t="shared" si="4"/>
        <v>3.1545741324921135E-3</v>
      </c>
      <c r="F101" s="12">
        <f t="shared" si="5"/>
        <v>6.9444444444444441E-3</v>
      </c>
      <c r="G101" s="11">
        <f t="shared" si="6"/>
        <v>2</v>
      </c>
      <c r="H101" s="15">
        <f t="shared" si="7"/>
        <v>6.3091482649842269E-3</v>
      </c>
    </row>
    <row r="102" spans="2:8" ht="15" x14ac:dyDescent="0.2">
      <c r="B102" s="5" t="s">
        <v>242</v>
      </c>
      <c r="C102" s="38">
        <v>6</v>
      </c>
      <c r="D102" s="38">
        <v>2</v>
      </c>
      <c r="E102" s="12">
        <f t="shared" si="4"/>
        <v>1.8927444794952682E-2</v>
      </c>
      <c r="F102" s="12">
        <f t="shared" si="5"/>
        <v>4.6296296296296294E-3</v>
      </c>
      <c r="G102" s="11">
        <f t="shared" si="6"/>
        <v>-0.66666666666666663</v>
      </c>
      <c r="H102" s="15">
        <f t="shared" si="7"/>
        <v>-1.2618296529968454E-2</v>
      </c>
    </row>
    <row r="103" spans="2:8" ht="15" x14ac:dyDescent="0.2">
      <c r="B103" s="5" t="s">
        <v>243</v>
      </c>
      <c r="C103" s="38">
        <v>1</v>
      </c>
      <c r="D103" s="38">
        <v>7</v>
      </c>
      <c r="E103" s="12">
        <f t="shared" si="4"/>
        <v>3.1545741324921135E-3</v>
      </c>
      <c r="F103" s="12">
        <f t="shared" si="5"/>
        <v>1.6203703703703703E-2</v>
      </c>
      <c r="G103" s="11">
        <f t="shared" si="6"/>
        <v>6</v>
      </c>
      <c r="H103" s="15">
        <f t="shared" si="7"/>
        <v>1.8927444794952682E-2</v>
      </c>
    </row>
    <row r="104" spans="2:8" ht="15" x14ac:dyDescent="0.2">
      <c r="B104" s="5" t="s">
        <v>34</v>
      </c>
      <c r="C104" s="38">
        <v>6</v>
      </c>
      <c r="D104" s="38">
        <v>1</v>
      </c>
      <c r="E104" s="12">
        <f t="shared" si="4"/>
        <v>1.8927444794952682E-2</v>
      </c>
      <c r="F104" s="12">
        <f t="shared" si="5"/>
        <v>2.3148148148148147E-3</v>
      </c>
      <c r="G104" s="11">
        <f t="shared" si="6"/>
        <v>-0.83333333333333337</v>
      </c>
      <c r="H104" s="15">
        <f t="shared" si="7"/>
        <v>-1.577287066246057E-2</v>
      </c>
    </row>
    <row r="105" spans="2:8" ht="15" x14ac:dyDescent="0.2">
      <c r="B105" s="5" t="s">
        <v>244</v>
      </c>
      <c r="C105" s="38">
        <v>1</v>
      </c>
      <c r="D105" s="38">
        <v>6</v>
      </c>
      <c r="E105" s="12">
        <f t="shared" si="4"/>
        <v>3.1545741324921135E-3</v>
      </c>
      <c r="F105" s="12">
        <f t="shared" si="5"/>
        <v>1.3888888888888888E-2</v>
      </c>
      <c r="G105" s="11">
        <f t="shared" si="6"/>
        <v>5</v>
      </c>
      <c r="H105" s="15">
        <f t="shared" si="7"/>
        <v>1.5772870662460567E-2</v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9</v>
      </c>
      <c r="D107" s="38">
        <v>18</v>
      </c>
      <c r="E107" s="12">
        <f t="shared" si="4"/>
        <v>2.8391167192429023E-2</v>
      </c>
      <c r="F107" s="12">
        <f t="shared" si="5"/>
        <v>4.1666666666666664E-2</v>
      </c>
      <c r="G107" s="11">
        <f t="shared" si="6"/>
        <v>1</v>
      </c>
      <c r="H107" s="15">
        <f t="shared" si="7"/>
        <v>2.8391167192429023E-2</v>
      </c>
    </row>
    <row r="108" spans="2:8" ht="15" x14ac:dyDescent="0.2">
      <c r="B108" s="5" t="s">
        <v>31</v>
      </c>
      <c r="C108" s="38">
        <v>6</v>
      </c>
      <c r="D108" s="38">
        <v>3</v>
      </c>
      <c r="E108" s="12">
        <f t="shared" si="4"/>
        <v>1.8927444794952682E-2</v>
      </c>
      <c r="F108" s="12">
        <f t="shared" si="5"/>
        <v>6.9444444444444441E-3</v>
      </c>
      <c r="G108" s="11">
        <f t="shared" si="6"/>
        <v>-0.5</v>
      </c>
      <c r="H108" s="15">
        <f t="shared" si="7"/>
        <v>-9.4637223974763408E-3</v>
      </c>
    </row>
    <row r="109" spans="2:8" ht="15" x14ac:dyDescent="0.2">
      <c r="B109" s="5" t="s">
        <v>247</v>
      </c>
      <c r="C109" s="38">
        <v>1</v>
      </c>
      <c r="D109" s="38">
        <v>4</v>
      </c>
      <c r="E109" s="12">
        <f t="shared" si="4"/>
        <v>3.1545741324921135E-3</v>
      </c>
      <c r="F109" s="12">
        <f t="shared" si="5"/>
        <v>9.2592592592592587E-3</v>
      </c>
      <c r="G109" s="11">
        <f t="shared" si="6"/>
        <v>3</v>
      </c>
      <c r="H109" s="15">
        <f t="shared" si="7"/>
        <v>9.4637223974763408E-3</v>
      </c>
    </row>
    <row r="110" spans="2:8" ht="15" x14ac:dyDescent="0.2">
      <c r="B110" s="5" t="s">
        <v>32</v>
      </c>
      <c r="C110" s="38">
        <v>1</v>
      </c>
      <c r="D110" s="38">
        <v>4</v>
      </c>
      <c r="E110" s="12">
        <f t="shared" si="4"/>
        <v>3.1545741324921135E-3</v>
      </c>
      <c r="F110" s="12">
        <f t="shared" si="5"/>
        <v>9.2592592592592587E-3</v>
      </c>
      <c r="G110" s="11">
        <f t="shared" si="6"/>
        <v>3</v>
      </c>
      <c r="H110" s="15">
        <f t="shared" si="7"/>
        <v>9.4637223974763408E-3</v>
      </c>
    </row>
    <row r="111" spans="2:8" ht="15" x14ac:dyDescent="0.2">
      <c r="B111" s="5" t="s">
        <v>30</v>
      </c>
      <c r="C111" s="38">
        <v>0</v>
      </c>
      <c r="D111" s="38">
        <v>1</v>
      </c>
      <c r="E111" s="12" t="str">
        <f t="shared" si="4"/>
        <v/>
      </c>
      <c r="F111" s="12">
        <f t="shared" si="5"/>
        <v>2.3148148148148147E-3</v>
      </c>
      <c r="G111" s="11" t="str">
        <f t="shared" si="6"/>
        <v>0</v>
      </c>
      <c r="H111" s="15" t="str">
        <f t="shared" si="7"/>
        <v/>
      </c>
    </row>
    <row r="112" spans="2:8" ht="15" x14ac:dyDescent="0.2">
      <c r="B112" s="5" t="s">
        <v>33</v>
      </c>
      <c r="C112" s="38">
        <v>19</v>
      </c>
      <c r="D112" s="38">
        <v>4</v>
      </c>
      <c r="E112" s="12">
        <f t="shared" si="4"/>
        <v>5.993690851735016E-2</v>
      </c>
      <c r="F112" s="12">
        <f t="shared" si="5"/>
        <v>9.2592592592592587E-3</v>
      </c>
      <c r="G112" s="11">
        <f t="shared" si="6"/>
        <v>-0.78947368421052633</v>
      </c>
      <c r="H112" s="15">
        <f t="shared" si="7"/>
        <v>-4.7318611987381708E-2</v>
      </c>
    </row>
    <row r="113" spans="2:8" ht="15" x14ac:dyDescent="0.2">
      <c r="B113" s="5" t="s">
        <v>248</v>
      </c>
      <c r="C113" s="38">
        <v>8</v>
      </c>
      <c r="D113" s="38">
        <v>4</v>
      </c>
      <c r="E113" s="12">
        <f t="shared" si="4"/>
        <v>2.5236593059936908E-2</v>
      </c>
      <c r="F113" s="12">
        <f t="shared" si="5"/>
        <v>9.2592592592592587E-3</v>
      </c>
      <c r="G113" s="11">
        <f t="shared" si="6"/>
        <v>-0.5</v>
      </c>
      <c r="H113" s="15">
        <f t="shared" si="7"/>
        <v>-1.2618296529968454E-2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7</v>
      </c>
      <c r="D115" s="38">
        <v>2</v>
      </c>
      <c r="E115" s="12">
        <f t="shared" si="4"/>
        <v>2.2082018927444796E-2</v>
      </c>
      <c r="F115" s="12">
        <f t="shared" si="5"/>
        <v>4.6296296296296294E-3</v>
      </c>
      <c r="G115" s="11">
        <f t="shared" si="6"/>
        <v>-0.7142857142857143</v>
      </c>
      <c r="H115" s="15">
        <f t="shared" si="7"/>
        <v>-1.577287066246057E-2</v>
      </c>
    </row>
    <row r="116" spans="2:8" ht="15" x14ac:dyDescent="0.2">
      <c r="B116" s="5" t="s">
        <v>249</v>
      </c>
      <c r="C116" s="38">
        <v>27</v>
      </c>
      <c r="D116" s="38">
        <v>4</v>
      </c>
      <c r="E116" s="12">
        <f t="shared" si="4"/>
        <v>8.5173501577287064E-2</v>
      </c>
      <c r="F116" s="12">
        <f t="shared" si="5"/>
        <v>9.2592592592592587E-3</v>
      </c>
      <c r="G116" s="11">
        <f t="shared" si="6"/>
        <v>-0.85185185185185186</v>
      </c>
      <c r="H116" s="15">
        <f t="shared" si="7"/>
        <v>-7.2555205047318605E-2</v>
      </c>
    </row>
    <row r="117" spans="2:8" ht="15" x14ac:dyDescent="0.2">
      <c r="B117" s="5" t="s">
        <v>250</v>
      </c>
      <c r="C117" s="38">
        <v>0</v>
      </c>
      <c r="D117" s="38">
        <v>1</v>
      </c>
      <c r="E117" s="12" t="str">
        <f t="shared" si="4"/>
        <v/>
      </c>
      <c r="F117" s="12">
        <f t="shared" si="5"/>
        <v>2.3148148148148147E-3</v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28</v>
      </c>
      <c r="D118" s="38">
        <v>52</v>
      </c>
      <c r="E118" s="12">
        <f t="shared" si="4"/>
        <v>8.8328075709779186E-2</v>
      </c>
      <c r="F118" s="12">
        <f t="shared" si="5"/>
        <v>0.12037037037037036</v>
      </c>
      <c r="G118" s="11">
        <f t="shared" si="6"/>
        <v>0.8571428571428571</v>
      </c>
      <c r="H118" s="15">
        <f t="shared" si="7"/>
        <v>7.5709779179810727E-2</v>
      </c>
    </row>
    <row r="119" spans="2:8" ht="15" x14ac:dyDescent="0.2">
      <c r="B119" s="5" t="s">
        <v>252</v>
      </c>
      <c r="C119" s="38">
        <v>8</v>
      </c>
      <c r="D119" s="38">
        <v>47</v>
      </c>
      <c r="E119" s="12">
        <f t="shared" si="4"/>
        <v>2.5236593059936908E-2</v>
      </c>
      <c r="F119" s="12">
        <f t="shared" si="5"/>
        <v>0.10879629629629629</v>
      </c>
      <c r="G119" s="11">
        <f t="shared" si="6"/>
        <v>4.875</v>
      </c>
      <c r="H119" s="15">
        <f t="shared" si="7"/>
        <v>0.12302839116719243</v>
      </c>
    </row>
    <row r="120" spans="2:8" ht="15" x14ac:dyDescent="0.2">
      <c r="B120" s="5" t="s">
        <v>253</v>
      </c>
      <c r="C120" s="38">
        <v>0</v>
      </c>
      <c r="D120" s="38">
        <v>4</v>
      </c>
      <c r="E120" s="12" t="str">
        <f t="shared" si="4"/>
        <v/>
      </c>
      <c r="F120" s="12">
        <f t="shared" si="5"/>
        <v>9.2592592592592587E-3</v>
      </c>
      <c r="G120" s="11" t="str">
        <f t="shared" si="6"/>
        <v>0</v>
      </c>
      <c r="H120" s="15" t="str">
        <f t="shared" si="7"/>
        <v/>
      </c>
    </row>
    <row r="121" spans="2:8" ht="15" x14ac:dyDescent="0.2">
      <c r="B121" s="5" t="s">
        <v>35</v>
      </c>
      <c r="C121" s="38">
        <v>1</v>
      </c>
      <c r="D121" s="38">
        <v>19</v>
      </c>
      <c r="E121" s="12">
        <f t="shared" si="4"/>
        <v>3.1545741324921135E-3</v>
      </c>
      <c r="F121" s="12">
        <f t="shared" si="5"/>
        <v>4.3981481481481483E-2</v>
      </c>
      <c r="G121" s="11">
        <f t="shared" si="6"/>
        <v>18</v>
      </c>
      <c r="H121" s="15">
        <f t="shared" si="7"/>
        <v>5.6782334384858045E-2</v>
      </c>
    </row>
    <row r="122" spans="2:8" ht="15" x14ac:dyDescent="0.2">
      <c r="B122" s="5" t="s">
        <v>39</v>
      </c>
      <c r="C122" s="38">
        <v>0</v>
      </c>
      <c r="D122" s="38">
        <v>1</v>
      </c>
      <c r="E122" s="12" t="str">
        <f t="shared" si="4"/>
        <v/>
      </c>
      <c r="F122" s="12">
        <f t="shared" si="5"/>
        <v>2.3148148148148147E-3</v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2</v>
      </c>
      <c r="D123" s="38">
        <v>8</v>
      </c>
      <c r="E123" s="12">
        <f t="shared" si="4"/>
        <v>6.3091482649842269E-3</v>
      </c>
      <c r="F123" s="12">
        <f t="shared" si="5"/>
        <v>1.8518518518518517E-2</v>
      </c>
      <c r="G123" s="11">
        <f t="shared" si="6"/>
        <v>3</v>
      </c>
      <c r="H123" s="15">
        <f t="shared" si="7"/>
        <v>1.8927444794952682E-2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0</v>
      </c>
      <c r="E125" s="12" t="str">
        <f t="shared" si="4"/>
        <v/>
      </c>
      <c r="F125" s="12" t="str">
        <f t="shared" si="5"/>
        <v/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1</v>
      </c>
      <c r="E127" s="12" t="str">
        <f t="shared" si="4"/>
        <v/>
      </c>
      <c r="F127" s="12">
        <f t="shared" si="5"/>
        <v>2.3148148148148147E-3</v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0</v>
      </c>
      <c r="D128" s="38">
        <v>2</v>
      </c>
      <c r="E128" s="12" t="str">
        <f t="shared" si="4"/>
        <v/>
      </c>
      <c r="F128" s="12">
        <f t="shared" si="5"/>
        <v>4.6296296296296294E-3</v>
      </c>
      <c r="G128" s="11" t="str">
        <f t="shared" si="6"/>
        <v>0</v>
      </c>
      <c r="H128" s="15" t="str">
        <f t="shared" si="7"/>
        <v/>
      </c>
    </row>
    <row r="129" spans="2:8" ht="30" x14ac:dyDescent="0.2">
      <c r="B129" s="5" t="s">
        <v>258</v>
      </c>
      <c r="C129" s="38">
        <v>1</v>
      </c>
      <c r="D129" s="38">
        <v>1</v>
      </c>
      <c r="E129" s="12">
        <f t="shared" si="4"/>
        <v>3.1545741324921135E-3</v>
      </c>
      <c r="F129" s="12">
        <f t="shared" si="5"/>
        <v>2.3148148148148147E-3</v>
      </c>
      <c r="G129" s="11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6</v>
      </c>
      <c r="D131" s="38">
        <v>7</v>
      </c>
      <c r="E131" s="12">
        <f t="shared" si="4"/>
        <v>1.8927444794952682E-2</v>
      </c>
      <c r="F131" s="12">
        <f t="shared" si="5"/>
        <v>1.6203703703703703E-2</v>
      </c>
      <c r="G131" s="11">
        <f t="shared" si="6"/>
        <v>0.16666666666666666</v>
      </c>
      <c r="H131" s="15">
        <f t="shared" si="7"/>
        <v>3.1545741324921135E-3</v>
      </c>
    </row>
    <row r="132" spans="2:8" ht="15" x14ac:dyDescent="0.2">
      <c r="B132" s="5" t="s">
        <v>50</v>
      </c>
      <c r="C132" s="38">
        <v>1</v>
      </c>
      <c r="D132" s="38">
        <v>3</v>
      </c>
      <c r="E132" s="12">
        <f t="shared" si="4"/>
        <v>3.1545741324921135E-3</v>
      </c>
      <c r="F132" s="12">
        <f t="shared" si="5"/>
        <v>6.9444444444444441E-3</v>
      </c>
      <c r="G132" s="11">
        <f t="shared" si="6"/>
        <v>2</v>
      </c>
      <c r="H132" s="15">
        <f t="shared" si="7"/>
        <v>6.3091482649842269E-3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1</v>
      </c>
      <c r="D134" s="38">
        <v>6</v>
      </c>
      <c r="E134" s="12">
        <f t="shared" si="4"/>
        <v>3.1545741324921135E-3</v>
      </c>
      <c r="F134" s="12">
        <f t="shared" si="5"/>
        <v>1.3888888888888888E-2</v>
      </c>
      <c r="G134" s="11">
        <f t="shared" si="6"/>
        <v>5</v>
      </c>
      <c r="H134" s="15">
        <f t="shared" si="7"/>
        <v>1.5772870662460567E-2</v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3</v>
      </c>
      <c r="E137" s="12" t="str">
        <f t="shared" si="8"/>
        <v/>
      </c>
      <c r="F137" s="12">
        <f t="shared" si="9"/>
        <v>6.9444444444444441E-3</v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1</v>
      </c>
      <c r="D139" s="38">
        <v>2</v>
      </c>
      <c r="E139" s="12">
        <f t="shared" si="8"/>
        <v>3.1545741324921135E-3</v>
      </c>
      <c r="F139" s="12">
        <f t="shared" si="9"/>
        <v>4.6296296296296294E-3</v>
      </c>
      <c r="G139" s="11">
        <f t="shared" si="10"/>
        <v>1</v>
      </c>
      <c r="H139" s="15">
        <f t="shared" si="11"/>
        <v>3.1545741324921135E-3</v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1</v>
      </c>
      <c r="E141" s="12" t="str">
        <f t="shared" si="8"/>
        <v/>
      </c>
      <c r="F141" s="12">
        <f t="shared" si="9"/>
        <v>2.3148148148148147E-3</v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4</v>
      </c>
      <c r="D143" s="38">
        <v>1</v>
      </c>
      <c r="E143" s="12">
        <f t="shared" si="8"/>
        <v>1.2618296529968454E-2</v>
      </c>
      <c r="F143" s="12">
        <f t="shared" si="9"/>
        <v>2.3148148148148147E-3</v>
      </c>
      <c r="G143" s="11">
        <f t="shared" si="10"/>
        <v>-0.75</v>
      </c>
      <c r="H143" s="15">
        <f t="shared" si="11"/>
        <v>-9.4637223974763408E-3</v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807</v>
      </c>
      <c r="D151" s="34">
        <f>SUM(D152:D288)</f>
        <v>974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0.20693928128872366</v>
      </c>
      <c r="H151" s="36">
        <f>+IF(OR(AND(E151=""),(G151="")),"",E151*G151)</f>
        <v>0.20693928128872366</v>
      </c>
    </row>
    <row r="152" spans="2:8" ht="15" x14ac:dyDescent="0.2">
      <c r="B152" s="41" t="s">
        <v>54</v>
      </c>
      <c r="C152" s="38">
        <v>2</v>
      </c>
      <c r="D152" s="38">
        <v>0</v>
      </c>
      <c r="E152" s="40">
        <f>+IF(C152=0,"",C152/C$151)</f>
        <v>2.4783147459727386E-3</v>
      </c>
      <c r="F152" s="40" t="str">
        <f>+IF(D152=0,"",D152/D$151)</f>
        <v/>
      </c>
      <c r="G152" s="30" t="str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3</v>
      </c>
      <c r="D153" s="38">
        <v>4</v>
      </c>
      <c r="E153" s="12">
        <f t="shared" ref="E153:E216" si="12">+IF(C153=0,"",C153/C$151)</f>
        <v>3.7174721189591076E-3</v>
      </c>
      <c r="F153" s="12">
        <f t="shared" ref="F153:F216" si="13">+IF(D153=0,"",D153/D$151)</f>
        <v>4.1067761806981521E-3</v>
      </c>
      <c r="G153" s="11">
        <f t="shared" ref="G153:G216" si="14">+IF(OR(AND(D153=0),(C153=0)),"0",((D153-C153)/C153))</f>
        <v>0.33333333333333331</v>
      </c>
      <c r="H153" s="15">
        <f t="shared" ref="H153:H216" si="15">+IF(OR(AND(E153=""),(G153="")),"",E153*G153)</f>
        <v>1.2391573729863691E-3</v>
      </c>
    </row>
    <row r="154" spans="2:8" ht="15" x14ac:dyDescent="0.2">
      <c r="B154" s="7" t="s">
        <v>265</v>
      </c>
      <c r="C154" s="38">
        <v>0</v>
      </c>
      <c r="D154" s="38">
        <v>0</v>
      </c>
      <c r="E154" s="12" t="str">
        <f t="shared" si="12"/>
        <v/>
      </c>
      <c r="F154" s="12" t="str">
        <f t="shared" si="13"/>
        <v/>
      </c>
      <c r="G154" s="11" t="str">
        <f t="shared" si="14"/>
        <v>0</v>
      </c>
      <c r="H154" s="15" t="str">
        <f t="shared" si="15"/>
        <v/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6</v>
      </c>
      <c r="D156" s="38">
        <v>11</v>
      </c>
      <c r="E156" s="12">
        <f t="shared" si="12"/>
        <v>7.4349442379182153E-3</v>
      </c>
      <c r="F156" s="12">
        <f t="shared" si="13"/>
        <v>1.1293634496919919E-2</v>
      </c>
      <c r="G156" s="11">
        <f t="shared" si="14"/>
        <v>0.83333333333333337</v>
      </c>
      <c r="H156" s="15">
        <f t="shared" si="15"/>
        <v>6.1957868649318466E-3</v>
      </c>
    </row>
    <row r="157" spans="2:8" ht="15" x14ac:dyDescent="0.2">
      <c r="B157" s="7" t="s">
        <v>53</v>
      </c>
      <c r="C157" s="38">
        <v>50</v>
      </c>
      <c r="D157" s="38">
        <v>88</v>
      </c>
      <c r="E157" s="12">
        <f t="shared" si="12"/>
        <v>6.1957868649318466E-2</v>
      </c>
      <c r="F157" s="12">
        <f t="shared" si="13"/>
        <v>9.034907597535935E-2</v>
      </c>
      <c r="G157" s="11">
        <f t="shared" si="14"/>
        <v>0.76</v>
      </c>
      <c r="H157" s="15">
        <f t="shared" si="15"/>
        <v>4.7087980173482036E-2</v>
      </c>
    </row>
    <row r="158" spans="2:8" ht="15" x14ac:dyDescent="0.2">
      <c r="B158" s="7" t="s">
        <v>59</v>
      </c>
      <c r="C158" s="38">
        <v>1</v>
      </c>
      <c r="D158" s="38">
        <v>2</v>
      </c>
      <c r="E158" s="12">
        <f t="shared" si="12"/>
        <v>1.2391573729863693E-3</v>
      </c>
      <c r="F158" s="12">
        <f t="shared" si="13"/>
        <v>2.0533880903490761E-3</v>
      </c>
      <c r="G158" s="11">
        <f t="shared" si="14"/>
        <v>1</v>
      </c>
      <c r="H158" s="15">
        <f t="shared" si="15"/>
        <v>1.2391573729863693E-3</v>
      </c>
    </row>
    <row r="159" spans="2:8" ht="15" x14ac:dyDescent="0.2">
      <c r="B159" s="7" t="s">
        <v>268</v>
      </c>
      <c r="C159" s="38">
        <v>6</v>
      </c>
      <c r="D159" s="38">
        <v>4</v>
      </c>
      <c r="E159" s="12">
        <f t="shared" si="12"/>
        <v>7.4349442379182153E-3</v>
      </c>
      <c r="F159" s="12">
        <f t="shared" si="13"/>
        <v>4.1067761806981521E-3</v>
      </c>
      <c r="G159" s="11">
        <f t="shared" si="14"/>
        <v>-0.33333333333333331</v>
      </c>
      <c r="H159" s="15">
        <f t="shared" si="15"/>
        <v>-2.4783147459727381E-3</v>
      </c>
    </row>
    <row r="160" spans="2:8" ht="15" x14ac:dyDescent="0.2">
      <c r="B160" s="7" t="s">
        <v>55</v>
      </c>
      <c r="C160" s="38">
        <v>1</v>
      </c>
      <c r="D160" s="38">
        <v>2</v>
      </c>
      <c r="E160" s="12">
        <f t="shared" si="12"/>
        <v>1.2391573729863693E-3</v>
      </c>
      <c r="F160" s="12">
        <f t="shared" si="13"/>
        <v>2.0533880903490761E-3</v>
      </c>
      <c r="G160" s="11">
        <f t="shared" si="14"/>
        <v>1</v>
      </c>
      <c r="H160" s="15">
        <f t="shared" si="15"/>
        <v>1.2391573729863693E-3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1</v>
      </c>
      <c r="D163" s="38">
        <v>1</v>
      </c>
      <c r="E163" s="12">
        <f t="shared" si="12"/>
        <v>1.2391573729863693E-3</v>
      </c>
      <c r="F163" s="12">
        <f t="shared" si="13"/>
        <v>1.026694045174538E-3</v>
      </c>
      <c r="G163" s="11">
        <f t="shared" si="14"/>
        <v>0</v>
      </c>
      <c r="H163" s="15">
        <f t="shared" si="15"/>
        <v>0</v>
      </c>
    </row>
    <row r="164" spans="2:8" ht="15" x14ac:dyDescent="0.2">
      <c r="B164" s="7" t="s">
        <v>56</v>
      </c>
      <c r="C164" s="38">
        <v>7</v>
      </c>
      <c r="D164" s="38">
        <v>21</v>
      </c>
      <c r="E164" s="12">
        <f t="shared" si="12"/>
        <v>8.6741016109045856E-3</v>
      </c>
      <c r="F164" s="12">
        <f t="shared" si="13"/>
        <v>2.1560574948665298E-2</v>
      </c>
      <c r="G164" s="11">
        <f t="shared" si="14"/>
        <v>2</v>
      </c>
      <c r="H164" s="15">
        <f t="shared" si="15"/>
        <v>1.7348203221809171E-2</v>
      </c>
    </row>
    <row r="165" spans="2:8" ht="15" x14ac:dyDescent="0.2">
      <c r="B165" s="7" t="s">
        <v>57</v>
      </c>
      <c r="C165" s="38">
        <v>6</v>
      </c>
      <c r="D165" s="38">
        <v>12</v>
      </c>
      <c r="E165" s="12">
        <f t="shared" si="12"/>
        <v>7.4349442379182153E-3</v>
      </c>
      <c r="F165" s="12">
        <f t="shared" si="13"/>
        <v>1.2320328542094456E-2</v>
      </c>
      <c r="G165" s="11">
        <f t="shared" si="14"/>
        <v>1</v>
      </c>
      <c r="H165" s="15">
        <f t="shared" si="15"/>
        <v>7.4349442379182153E-3</v>
      </c>
    </row>
    <row r="166" spans="2:8" ht="15" x14ac:dyDescent="0.2">
      <c r="B166" s="7" t="s">
        <v>270</v>
      </c>
      <c r="C166" s="38">
        <v>5</v>
      </c>
      <c r="D166" s="38">
        <v>4</v>
      </c>
      <c r="E166" s="12">
        <f t="shared" si="12"/>
        <v>6.1957868649318466E-3</v>
      </c>
      <c r="F166" s="12">
        <f t="shared" si="13"/>
        <v>4.1067761806981521E-3</v>
      </c>
      <c r="G166" s="11">
        <f t="shared" si="14"/>
        <v>-0.2</v>
      </c>
      <c r="H166" s="15">
        <f t="shared" si="15"/>
        <v>-1.2391573729863695E-3</v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32</v>
      </c>
      <c r="D169" s="38">
        <v>45</v>
      </c>
      <c r="E169" s="12">
        <f t="shared" si="12"/>
        <v>3.9653035935563817E-2</v>
      </c>
      <c r="F169" s="12">
        <f t="shared" si="13"/>
        <v>4.6201232032854207E-2</v>
      </c>
      <c r="G169" s="11">
        <f t="shared" si="14"/>
        <v>0.40625</v>
      </c>
      <c r="H169" s="15">
        <f t="shared" si="15"/>
        <v>1.6109045848822799E-2</v>
      </c>
    </row>
    <row r="170" spans="2:8" ht="15" x14ac:dyDescent="0.2">
      <c r="B170" s="7" t="s">
        <v>272</v>
      </c>
      <c r="C170" s="38">
        <v>13</v>
      </c>
      <c r="D170" s="38">
        <v>28</v>
      </c>
      <c r="E170" s="12">
        <f t="shared" si="12"/>
        <v>1.6109045848822799E-2</v>
      </c>
      <c r="F170" s="12">
        <f t="shared" si="13"/>
        <v>2.8747433264887063E-2</v>
      </c>
      <c r="G170" s="11">
        <f t="shared" si="14"/>
        <v>1.1538461538461537</v>
      </c>
      <c r="H170" s="15">
        <f t="shared" si="15"/>
        <v>1.8587360594795536E-2</v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34</v>
      </c>
      <c r="D173" s="38">
        <v>34</v>
      </c>
      <c r="E173" s="12">
        <f t="shared" si="12"/>
        <v>4.2131350681536554E-2</v>
      </c>
      <c r="F173" s="12">
        <f t="shared" si="13"/>
        <v>3.4907597535934289E-2</v>
      </c>
      <c r="G173" s="11">
        <f t="shared" si="14"/>
        <v>0</v>
      </c>
      <c r="H173" s="15">
        <f t="shared" si="15"/>
        <v>0</v>
      </c>
    </row>
    <row r="174" spans="2:8" ht="15" x14ac:dyDescent="0.2">
      <c r="B174" s="7" t="s">
        <v>276</v>
      </c>
      <c r="C174" s="38">
        <v>20</v>
      </c>
      <c r="D174" s="38">
        <v>32</v>
      </c>
      <c r="E174" s="12">
        <f t="shared" si="12"/>
        <v>2.4783147459727387E-2</v>
      </c>
      <c r="F174" s="12">
        <f t="shared" si="13"/>
        <v>3.2854209445585217E-2</v>
      </c>
      <c r="G174" s="11">
        <f t="shared" si="14"/>
        <v>0.6</v>
      </c>
      <c r="H174" s="15">
        <f t="shared" si="15"/>
        <v>1.4869888475836431E-2</v>
      </c>
    </row>
    <row r="175" spans="2:8" ht="15" x14ac:dyDescent="0.2">
      <c r="B175" s="7" t="s">
        <v>277</v>
      </c>
      <c r="C175" s="38">
        <v>12</v>
      </c>
      <c r="D175" s="38">
        <v>19</v>
      </c>
      <c r="E175" s="12">
        <f t="shared" si="12"/>
        <v>1.4869888475836431E-2</v>
      </c>
      <c r="F175" s="12">
        <f t="shared" si="13"/>
        <v>1.9507186858316223E-2</v>
      </c>
      <c r="G175" s="11">
        <f t="shared" si="14"/>
        <v>0.58333333333333337</v>
      </c>
      <c r="H175" s="15">
        <f t="shared" si="15"/>
        <v>8.6741016109045856E-3</v>
      </c>
    </row>
    <row r="176" spans="2:8" ht="15" x14ac:dyDescent="0.2">
      <c r="B176" s="7" t="s">
        <v>278</v>
      </c>
      <c r="C176" s="38">
        <v>34</v>
      </c>
      <c r="D176" s="38">
        <v>53</v>
      </c>
      <c r="E176" s="12">
        <f t="shared" si="12"/>
        <v>4.2131350681536554E-2</v>
      </c>
      <c r="F176" s="12">
        <f t="shared" si="13"/>
        <v>5.4414784394250515E-2</v>
      </c>
      <c r="G176" s="11">
        <f t="shared" si="14"/>
        <v>0.55882352941176472</v>
      </c>
      <c r="H176" s="15">
        <f t="shared" si="15"/>
        <v>2.3543990086741018E-2</v>
      </c>
    </row>
    <row r="177" spans="2:8" ht="15" x14ac:dyDescent="0.2">
      <c r="B177" s="7" t="s">
        <v>279</v>
      </c>
      <c r="C177" s="38">
        <v>39</v>
      </c>
      <c r="D177" s="38">
        <v>26</v>
      </c>
      <c r="E177" s="12">
        <f t="shared" si="12"/>
        <v>4.8327137546468404E-2</v>
      </c>
      <c r="F177" s="12">
        <f t="shared" si="13"/>
        <v>2.6694045174537988E-2</v>
      </c>
      <c r="G177" s="11">
        <f t="shared" si="14"/>
        <v>-0.33333333333333331</v>
      </c>
      <c r="H177" s="15">
        <f t="shared" si="15"/>
        <v>-1.6109045848822799E-2</v>
      </c>
    </row>
    <row r="178" spans="2:8" ht="15" x14ac:dyDescent="0.2">
      <c r="B178" s="7" t="s">
        <v>280</v>
      </c>
      <c r="C178" s="38">
        <v>32</v>
      </c>
      <c r="D178" s="38">
        <v>47</v>
      </c>
      <c r="E178" s="12">
        <f t="shared" si="12"/>
        <v>3.9653035935563817E-2</v>
      </c>
      <c r="F178" s="12">
        <f t="shared" si="13"/>
        <v>4.8254620123203286E-2</v>
      </c>
      <c r="G178" s="11">
        <f t="shared" si="14"/>
        <v>0.46875</v>
      </c>
      <c r="H178" s="15">
        <f t="shared" si="15"/>
        <v>1.858736059479554E-2</v>
      </c>
    </row>
    <row r="179" spans="2:8" ht="15" x14ac:dyDescent="0.2">
      <c r="B179" s="7" t="s">
        <v>281</v>
      </c>
      <c r="C179" s="38">
        <v>4</v>
      </c>
      <c r="D179" s="38">
        <v>40</v>
      </c>
      <c r="E179" s="12">
        <f t="shared" si="12"/>
        <v>4.9566294919454771E-3</v>
      </c>
      <c r="F179" s="12">
        <f t="shared" si="13"/>
        <v>4.1067761806981518E-2</v>
      </c>
      <c r="G179" s="11">
        <f t="shared" si="14"/>
        <v>9</v>
      </c>
      <c r="H179" s="15">
        <f t="shared" si="15"/>
        <v>4.4609665427509292E-2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2</v>
      </c>
      <c r="D181" s="38">
        <v>6</v>
      </c>
      <c r="E181" s="12">
        <f t="shared" si="12"/>
        <v>2.4783147459727386E-3</v>
      </c>
      <c r="F181" s="12">
        <f t="shared" si="13"/>
        <v>6.1601642710472282E-3</v>
      </c>
      <c r="G181" s="11">
        <f t="shared" si="14"/>
        <v>2</v>
      </c>
      <c r="H181" s="15">
        <f t="shared" si="15"/>
        <v>4.9566294919454771E-3</v>
      </c>
    </row>
    <row r="182" spans="2:8" ht="15" x14ac:dyDescent="0.2">
      <c r="B182" s="7" t="s">
        <v>284</v>
      </c>
      <c r="C182" s="38">
        <v>16</v>
      </c>
      <c r="D182" s="38">
        <v>17</v>
      </c>
      <c r="E182" s="12">
        <f t="shared" si="12"/>
        <v>1.9826517967781909E-2</v>
      </c>
      <c r="F182" s="12">
        <f t="shared" si="13"/>
        <v>1.7453798767967144E-2</v>
      </c>
      <c r="G182" s="11">
        <f t="shared" si="14"/>
        <v>6.25E-2</v>
      </c>
      <c r="H182" s="15">
        <f t="shared" si="15"/>
        <v>1.2391573729863693E-3</v>
      </c>
    </row>
    <row r="183" spans="2:8" ht="15" x14ac:dyDescent="0.2">
      <c r="B183" s="7" t="s">
        <v>285</v>
      </c>
      <c r="C183" s="38">
        <v>18</v>
      </c>
      <c r="D183" s="38">
        <v>22</v>
      </c>
      <c r="E183" s="12">
        <f t="shared" si="12"/>
        <v>2.2304832713754646E-2</v>
      </c>
      <c r="F183" s="12">
        <f t="shared" si="13"/>
        <v>2.2587268993839837E-2</v>
      </c>
      <c r="G183" s="11">
        <f t="shared" si="14"/>
        <v>0.22222222222222221</v>
      </c>
      <c r="H183" s="15">
        <f t="shared" si="15"/>
        <v>4.9566294919454763E-3</v>
      </c>
    </row>
    <row r="184" spans="2:8" ht="15" x14ac:dyDescent="0.2">
      <c r="B184" s="7" t="s">
        <v>286</v>
      </c>
      <c r="C184" s="38">
        <v>0</v>
      </c>
      <c r="D184" s="38">
        <v>0</v>
      </c>
      <c r="E184" s="12" t="str">
        <f t="shared" si="12"/>
        <v/>
      </c>
      <c r="F184" s="12" t="str">
        <f t="shared" si="13"/>
        <v/>
      </c>
      <c r="G184" s="11" t="str">
        <f t="shared" si="14"/>
        <v>0</v>
      </c>
      <c r="H184" s="15" t="str">
        <f t="shared" si="15"/>
        <v/>
      </c>
    </row>
    <row r="185" spans="2:8" ht="15" x14ac:dyDescent="0.2">
      <c r="B185" s="7" t="s">
        <v>62</v>
      </c>
      <c r="C185" s="38">
        <v>0</v>
      </c>
      <c r="D185" s="38">
        <v>0</v>
      </c>
      <c r="E185" s="12" t="str">
        <f t="shared" si="12"/>
        <v/>
      </c>
      <c r="F185" s="12" t="str">
        <f t="shared" si="13"/>
        <v/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110</v>
      </c>
      <c r="D186" s="38">
        <v>138</v>
      </c>
      <c r="E186" s="12">
        <f t="shared" si="12"/>
        <v>0.13630731102850063</v>
      </c>
      <c r="F186" s="12">
        <f t="shared" si="13"/>
        <v>0.14168377823408623</v>
      </c>
      <c r="G186" s="11">
        <f t="shared" si="14"/>
        <v>0.25454545454545452</v>
      </c>
      <c r="H186" s="15">
        <f t="shared" si="15"/>
        <v>3.4696406443618343E-2</v>
      </c>
    </row>
    <row r="187" spans="2:8" ht="15" x14ac:dyDescent="0.2">
      <c r="B187" s="7" t="s">
        <v>287</v>
      </c>
      <c r="C187" s="38">
        <v>0</v>
      </c>
      <c r="D187" s="38">
        <v>6</v>
      </c>
      <c r="E187" s="12" t="str">
        <f t="shared" si="12"/>
        <v/>
      </c>
      <c r="F187" s="12">
        <f t="shared" si="13"/>
        <v>6.1601642710472282E-3</v>
      </c>
      <c r="G187" s="11" t="str">
        <f t="shared" si="14"/>
        <v>0</v>
      </c>
      <c r="H187" s="15" t="str">
        <f t="shared" si="15"/>
        <v/>
      </c>
    </row>
    <row r="188" spans="2:8" ht="15" x14ac:dyDescent="0.2">
      <c r="B188" s="7" t="s">
        <v>288</v>
      </c>
      <c r="C188" s="38">
        <v>1</v>
      </c>
      <c r="D188" s="38">
        <v>1</v>
      </c>
      <c r="E188" s="12">
        <f t="shared" si="12"/>
        <v>1.2391573729863693E-3</v>
      </c>
      <c r="F188" s="12">
        <f t="shared" si="13"/>
        <v>1.026694045174538E-3</v>
      </c>
      <c r="G188" s="11">
        <f t="shared" si="14"/>
        <v>0</v>
      </c>
      <c r="H188" s="15">
        <f t="shared" si="15"/>
        <v>0</v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69</v>
      </c>
      <c r="D196" s="38">
        <v>61</v>
      </c>
      <c r="E196" s="12">
        <f t="shared" si="12"/>
        <v>8.5501858736059477E-2</v>
      </c>
      <c r="F196" s="12">
        <f t="shared" si="13"/>
        <v>6.2628336755646816E-2</v>
      </c>
      <c r="G196" s="11">
        <f t="shared" si="14"/>
        <v>-0.11594202898550725</v>
      </c>
      <c r="H196" s="15">
        <f t="shared" si="15"/>
        <v>-9.9132589838909543E-3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2</v>
      </c>
      <c r="D198" s="38">
        <v>0</v>
      </c>
      <c r="E198" s="12">
        <f t="shared" si="12"/>
        <v>2.4783147459727386E-3</v>
      </c>
      <c r="F198" s="12" t="str">
        <f t="shared" si="13"/>
        <v/>
      </c>
      <c r="G198" s="11" t="str">
        <f t="shared" si="14"/>
        <v>0</v>
      </c>
      <c r="H198" s="15">
        <f t="shared" si="15"/>
        <v>0</v>
      </c>
    </row>
    <row r="199" spans="2:8" ht="15" x14ac:dyDescent="0.2">
      <c r="B199" s="7" t="s">
        <v>296</v>
      </c>
      <c r="C199" s="38">
        <v>0</v>
      </c>
      <c r="D199" s="38">
        <v>1</v>
      </c>
      <c r="E199" s="12" t="str">
        <f t="shared" si="12"/>
        <v/>
      </c>
      <c r="F199" s="12">
        <f t="shared" si="13"/>
        <v>1.026694045174538E-3</v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3</v>
      </c>
      <c r="D200" s="38">
        <v>0</v>
      </c>
      <c r="E200" s="12">
        <f t="shared" si="12"/>
        <v>3.7174721189591076E-3</v>
      </c>
      <c r="F200" s="12" t="str">
        <f t="shared" si="13"/>
        <v/>
      </c>
      <c r="G200" s="11" t="str">
        <f t="shared" si="14"/>
        <v>0</v>
      </c>
      <c r="H200" s="15">
        <f t="shared" si="15"/>
        <v>0</v>
      </c>
    </row>
    <row r="201" spans="2:8" ht="15" x14ac:dyDescent="0.2">
      <c r="B201" s="7" t="s">
        <v>298</v>
      </c>
      <c r="C201" s="38">
        <v>2</v>
      </c>
      <c r="D201" s="38">
        <v>1</v>
      </c>
      <c r="E201" s="12">
        <f t="shared" si="12"/>
        <v>2.4783147459727386E-3</v>
      </c>
      <c r="F201" s="12">
        <f t="shared" si="13"/>
        <v>1.026694045174538E-3</v>
      </c>
      <c r="G201" s="11">
        <f t="shared" si="14"/>
        <v>-0.5</v>
      </c>
      <c r="H201" s="15">
        <f t="shared" si="15"/>
        <v>-1.2391573729863693E-3</v>
      </c>
    </row>
    <row r="202" spans="2:8" ht="15" x14ac:dyDescent="0.2">
      <c r="B202" s="7" t="s">
        <v>299</v>
      </c>
      <c r="C202" s="38">
        <v>0</v>
      </c>
      <c r="D202" s="38">
        <v>0</v>
      </c>
      <c r="E202" s="12" t="str">
        <f t="shared" si="12"/>
        <v/>
      </c>
      <c r="F202" s="12" t="str">
        <f t="shared" si="13"/>
        <v/>
      </c>
      <c r="G202" s="11" t="str">
        <f t="shared" si="14"/>
        <v>0</v>
      </c>
      <c r="H202" s="15" t="str">
        <f t="shared" si="15"/>
        <v/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3</v>
      </c>
      <c r="E206" s="12" t="str">
        <f t="shared" si="12"/>
        <v/>
      </c>
      <c r="F206" s="12">
        <f t="shared" si="13"/>
        <v>3.0800821355236141E-3</v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1</v>
      </c>
      <c r="D208" s="38">
        <v>1</v>
      </c>
      <c r="E208" s="12">
        <f t="shared" si="12"/>
        <v>1.2391573729863693E-3</v>
      </c>
      <c r="F208" s="12">
        <f t="shared" si="13"/>
        <v>1.026694045174538E-3</v>
      </c>
      <c r="G208" s="11">
        <f t="shared" si="14"/>
        <v>0</v>
      </c>
      <c r="H208" s="15">
        <f t="shared" si="15"/>
        <v>0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0</v>
      </c>
      <c r="D210" s="38">
        <v>0</v>
      </c>
      <c r="E210" s="12" t="str">
        <f t="shared" si="12"/>
        <v/>
      </c>
      <c r="F210" s="12" t="str">
        <f t="shared" si="13"/>
        <v/>
      </c>
      <c r="G210" s="11" t="str">
        <f t="shared" si="14"/>
        <v>0</v>
      </c>
      <c r="H210" s="15" t="str">
        <f t="shared" si="15"/>
        <v/>
      </c>
    </row>
    <row r="211" spans="2:8" ht="15" x14ac:dyDescent="0.2">
      <c r="B211" s="7" t="s">
        <v>69</v>
      </c>
      <c r="C211" s="38">
        <v>0</v>
      </c>
      <c r="D211" s="38">
        <v>1</v>
      </c>
      <c r="E211" s="12" t="str">
        <f t="shared" si="12"/>
        <v/>
      </c>
      <c r="F211" s="12">
        <f t="shared" si="13"/>
        <v>1.026694045174538E-3</v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0</v>
      </c>
      <c r="D212" s="38">
        <v>0</v>
      </c>
      <c r="E212" s="12" t="str">
        <f t="shared" si="12"/>
        <v/>
      </c>
      <c r="F212" s="12" t="str">
        <f t="shared" si="13"/>
        <v/>
      </c>
      <c r="G212" s="11" t="str">
        <f t="shared" si="14"/>
        <v>0</v>
      </c>
      <c r="H212" s="15" t="str">
        <f t="shared" si="15"/>
        <v/>
      </c>
    </row>
    <row r="213" spans="2:8" ht="15" x14ac:dyDescent="0.2">
      <c r="B213" s="7" t="s">
        <v>302</v>
      </c>
      <c r="C213" s="38">
        <v>2</v>
      </c>
      <c r="D213" s="38">
        <v>1</v>
      </c>
      <c r="E213" s="12">
        <f t="shared" si="12"/>
        <v>2.4783147459727386E-3</v>
      </c>
      <c r="F213" s="12">
        <f t="shared" si="13"/>
        <v>1.026694045174538E-3</v>
      </c>
      <c r="G213" s="11">
        <f t="shared" si="14"/>
        <v>-0.5</v>
      </c>
      <c r="H213" s="15">
        <f t="shared" si="15"/>
        <v>-1.2391573729863693E-3</v>
      </c>
    </row>
    <row r="214" spans="2:8" ht="15" x14ac:dyDescent="0.2">
      <c r="B214" s="7" t="s">
        <v>70</v>
      </c>
      <c r="C214" s="38">
        <v>2</v>
      </c>
      <c r="D214" s="38">
        <v>1</v>
      </c>
      <c r="E214" s="12">
        <f t="shared" si="12"/>
        <v>2.4783147459727386E-3</v>
      </c>
      <c r="F214" s="12">
        <f t="shared" si="13"/>
        <v>1.026694045174538E-3</v>
      </c>
      <c r="G214" s="11">
        <f t="shared" si="14"/>
        <v>-0.5</v>
      </c>
      <c r="H214" s="15">
        <f t="shared" si="15"/>
        <v>-1.2391573729863693E-3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2</v>
      </c>
      <c r="D216" s="38">
        <v>3</v>
      </c>
      <c r="E216" s="12">
        <f t="shared" si="12"/>
        <v>2.4783147459727386E-3</v>
      </c>
      <c r="F216" s="12">
        <f t="shared" si="13"/>
        <v>3.0800821355236141E-3</v>
      </c>
      <c r="G216" s="11">
        <f t="shared" si="14"/>
        <v>0.5</v>
      </c>
      <c r="H216" s="15">
        <f t="shared" si="15"/>
        <v>1.2391573729863693E-3</v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0</v>
      </c>
      <c r="E219" s="12" t="str">
        <f t="shared" si="16"/>
        <v/>
      </c>
      <c r="F219" s="12" t="str">
        <f t="shared" si="17"/>
        <v/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1</v>
      </c>
      <c r="D220" s="38">
        <v>1</v>
      </c>
      <c r="E220" s="12">
        <f t="shared" si="16"/>
        <v>1.2391573729863693E-3</v>
      </c>
      <c r="F220" s="12">
        <f t="shared" si="17"/>
        <v>1.026694045174538E-3</v>
      </c>
      <c r="G220" s="11">
        <f t="shared" si="18"/>
        <v>0</v>
      </c>
      <c r="H220" s="15">
        <f t="shared" si="19"/>
        <v>0</v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2</v>
      </c>
      <c r="D222" s="38">
        <v>2</v>
      </c>
      <c r="E222" s="12">
        <f t="shared" si="16"/>
        <v>2.4783147459727386E-3</v>
      </c>
      <c r="F222" s="12">
        <f t="shared" si="17"/>
        <v>2.0533880903490761E-3</v>
      </c>
      <c r="G222" s="11">
        <f t="shared" si="18"/>
        <v>0</v>
      </c>
      <c r="H222" s="15">
        <f t="shared" si="19"/>
        <v>0</v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5</v>
      </c>
      <c r="D228" s="38">
        <v>0</v>
      </c>
      <c r="E228" s="12">
        <f t="shared" si="16"/>
        <v>6.1957868649318466E-3</v>
      </c>
      <c r="F228" s="12" t="str">
        <f t="shared" si="17"/>
        <v/>
      </c>
      <c r="G228" s="11" t="str">
        <f t="shared" si="18"/>
        <v>0</v>
      </c>
      <c r="H228" s="15">
        <f t="shared" si="19"/>
        <v>0</v>
      </c>
    </row>
    <row r="229" spans="2:8" ht="15" x14ac:dyDescent="0.2">
      <c r="B229" s="7" t="s">
        <v>311</v>
      </c>
      <c r="C229" s="38">
        <v>14</v>
      </c>
      <c r="D229" s="38">
        <v>17</v>
      </c>
      <c r="E229" s="12">
        <f t="shared" si="16"/>
        <v>1.7348203221809171E-2</v>
      </c>
      <c r="F229" s="12">
        <f t="shared" si="17"/>
        <v>1.7453798767967144E-2</v>
      </c>
      <c r="G229" s="11">
        <f t="shared" si="18"/>
        <v>0.21428571428571427</v>
      </c>
      <c r="H229" s="15">
        <f t="shared" si="19"/>
        <v>3.7174721189591081E-3</v>
      </c>
    </row>
    <row r="230" spans="2:8" ht="15" x14ac:dyDescent="0.2">
      <c r="B230" s="7" t="s">
        <v>312</v>
      </c>
      <c r="C230" s="38">
        <v>0</v>
      </c>
      <c r="D230" s="38">
        <v>1</v>
      </c>
      <c r="E230" s="12" t="str">
        <f t="shared" si="16"/>
        <v/>
      </c>
      <c r="F230" s="12">
        <f t="shared" si="17"/>
        <v>1.026694045174538E-3</v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2</v>
      </c>
      <c r="D231" s="38">
        <v>5</v>
      </c>
      <c r="E231" s="12">
        <f t="shared" si="16"/>
        <v>2.4783147459727386E-3</v>
      </c>
      <c r="F231" s="12">
        <f t="shared" si="17"/>
        <v>5.1334702258726897E-3</v>
      </c>
      <c r="G231" s="11">
        <f t="shared" si="18"/>
        <v>1.5</v>
      </c>
      <c r="H231" s="15">
        <f t="shared" si="19"/>
        <v>3.7174721189591076E-3</v>
      </c>
    </row>
    <row r="232" spans="2:8" ht="15" x14ac:dyDescent="0.2">
      <c r="B232" s="7" t="s">
        <v>77</v>
      </c>
      <c r="C232" s="38">
        <v>0</v>
      </c>
      <c r="D232" s="38">
        <v>3</v>
      </c>
      <c r="E232" s="12" t="str">
        <f t="shared" si="16"/>
        <v/>
      </c>
      <c r="F232" s="12">
        <f t="shared" si="17"/>
        <v>3.0800821355236141E-3</v>
      </c>
      <c r="G232" s="11" t="str">
        <f t="shared" si="18"/>
        <v>0</v>
      </c>
      <c r="H232" s="15" t="str">
        <f t="shared" si="19"/>
        <v/>
      </c>
    </row>
    <row r="233" spans="2:8" ht="15" x14ac:dyDescent="0.2">
      <c r="B233" s="7" t="s">
        <v>74</v>
      </c>
      <c r="C233" s="38">
        <v>1</v>
      </c>
      <c r="D233" s="38">
        <v>0</v>
      </c>
      <c r="E233" s="12">
        <f t="shared" si="16"/>
        <v>1.2391573729863693E-3</v>
      </c>
      <c r="F233" s="12" t="str">
        <f t="shared" si="17"/>
        <v/>
      </c>
      <c r="G233" s="11" t="str">
        <f t="shared" si="18"/>
        <v>0</v>
      </c>
      <c r="H233" s="15">
        <f t="shared" si="19"/>
        <v>0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2</v>
      </c>
      <c r="D235" s="38">
        <v>10</v>
      </c>
      <c r="E235" s="12">
        <f t="shared" si="16"/>
        <v>2.4783147459727386E-3</v>
      </c>
      <c r="F235" s="12">
        <f t="shared" si="17"/>
        <v>1.0266940451745379E-2</v>
      </c>
      <c r="G235" s="11">
        <f t="shared" si="18"/>
        <v>4</v>
      </c>
      <c r="H235" s="15">
        <f t="shared" si="19"/>
        <v>9.9132589838909543E-3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13</v>
      </c>
      <c r="D237" s="38">
        <v>10</v>
      </c>
      <c r="E237" s="12">
        <f t="shared" si="16"/>
        <v>1.6109045848822799E-2</v>
      </c>
      <c r="F237" s="12">
        <f t="shared" si="17"/>
        <v>1.0266940451745379E-2</v>
      </c>
      <c r="G237" s="11">
        <f t="shared" si="18"/>
        <v>-0.23076923076923078</v>
      </c>
      <c r="H237" s="15">
        <f t="shared" si="19"/>
        <v>-3.7174721189591076E-3</v>
      </c>
    </row>
    <row r="238" spans="2:8" ht="15" x14ac:dyDescent="0.2">
      <c r="B238" s="7" t="s">
        <v>85</v>
      </c>
      <c r="C238" s="38">
        <v>11</v>
      </c>
      <c r="D238" s="38">
        <v>17</v>
      </c>
      <c r="E238" s="12">
        <f t="shared" si="16"/>
        <v>1.3630731102850062E-2</v>
      </c>
      <c r="F238" s="12">
        <f t="shared" si="17"/>
        <v>1.7453798767967144E-2</v>
      </c>
      <c r="G238" s="11">
        <f t="shared" si="18"/>
        <v>0.54545454545454541</v>
      </c>
      <c r="H238" s="15">
        <f t="shared" si="19"/>
        <v>7.4349442379182153E-3</v>
      </c>
    </row>
    <row r="239" spans="2:8" ht="15" x14ac:dyDescent="0.2">
      <c r="B239" s="7" t="s">
        <v>81</v>
      </c>
      <c r="C239" s="38">
        <v>8</v>
      </c>
      <c r="D239" s="38">
        <v>22</v>
      </c>
      <c r="E239" s="12">
        <f t="shared" si="16"/>
        <v>9.9132589838909543E-3</v>
      </c>
      <c r="F239" s="12">
        <f t="shared" si="17"/>
        <v>2.2587268993839837E-2</v>
      </c>
      <c r="G239" s="11">
        <f t="shared" si="18"/>
        <v>1.75</v>
      </c>
      <c r="H239" s="15">
        <f t="shared" si="19"/>
        <v>1.7348203221809171E-2</v>
      </c>
    </row>
    <row r="240" spans="2:8" ht="15" x14ac:dyDescent="0.2">
      <c r="B240" s="7" t="s">
        <v>316</v>
      </c>
      <c r="C240" s="38">
        <v>3</v>
      </c>
      <c r="D240" s="38">
        <v>4</v>
      </c>
      <c r="E240" s="12">
        <f t="shared" si="16"/>
        <v>3.7174721189591076E-3</v>
      </c>
      <c r="F240" s="12">
        <f t="shared" si="17"/>
        <v>4.1067761806981521E-3</v>
      </c>
      <c r="G240" s="11">
        <f t="shared" si="18"/>
        <v>0.33333333333333331</v>
      </c>
      <c r="H240" s="15">
        <f t="shared" si="19"/>
        <v>1.2391573729863691E-3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1</v>
      </c>
      <c r="E242" s="12" t="str">
        <f t="shared" si="16"/>
        <v/>
      </c>
      <c r="F242" s="12">
        <f t="shared" si="17"/>
        <v>1.026694045174538E-3</v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1</v>
      </c>
      <c r="D244" s="38">
        <v>3</v>
      </c>
      <c r="E244" s="12">
        <f t="shared" si="16"/>
        <v>1.2391573729863693E-3</v>
      </c>
      <c r="F244" s="12">
        <f t="shared" si="17"/>
        <v>3.0800821355236141E-3</v>
      </c>
      <c r="G244" s="11">
        <f t="shared" si="18"/>
        <v>2</v>
      </c>
      <c r="H244" s="15">
        <f t="shared" si="19"/>
        <v>2.4783147459727386E-3</v>
      </c>
    </row>
    <row r="245" spans="2:8" ht="15" x14ac:dyDescent="0.2">
      <c r="B245" s="7" t="s">
        <v>84</v>
      </c>
      <c r="C245" s="38">
        <v>11</v>
      </c>
      <c r="D245" s="38">
        <v>1</v>
      </c>
      <c r="E245" s="12">
        <f t="shared" si="16"/>
        <v>1.3630731102850062E-2</v>
      </c>
      <c r="F245" s="12">
        <f t="shared" si="17"/>
        <v>1.026694045174538E-3</v>
      </c>
      <c r="G245" s="11">
        <f t="shared" si="18"/>
        <v>-0.90909090909090906</v>
      </c>
      <c r="H245" s="15">
        <f t="shared" si="19"/>
        <v>-1.2391573729863692E-2</v>
      </c>
    </row>
    <row r="246" spans="2:8" ht="15" x14ac:dyDescent="0.2">
      <c r="B246" s="7" t="s">
        <v>318</v>
      </c>
      <c r="C246" s="38">
        <v>4</v>
      </c>
      <c r="D246" s="38">
        <v>0</v>
      </c>
      <c r="E246" s="12">
        <f t="shared" si="16"/>
        <v>4.9566294919454771E-3</v>
      </c>
      <c r="F246" s="12" t="str">
        <f t="shared" si="17"/>
        <v/>
      </c>
      <c r="G246" s="11" t="str">
        <f t="shared" si="18"/>
        <v>0</v>
      </c>
      <c r="H246" s="15">
        <f t="shared" si="19"/>
        <v>0</v>
      </c>
    </row>
    <row r="247" spans="2:8" ht="15" x14ac:dyDescent="0.2">
      <c r="B247" s="7" t="s">
        <v>319</v>
      </c>
      <c r="C247" s="38">
        <v>38</v>
      </c>
      <c r="D247" s="38">
        <v>29</v>
      </c>
      <c r="E247" s="12">
        <f t="shared" si="16"/>
        <v>4.7087980173482029E-2</v>
      </c>
      <c r="F247" s="12">
        <f t="shared" si="17"/>
        <v>2.9774127310061602E-2</v>
      </c>
      <c r="G247" s="11">
        <f t="shared" si="18"/>
        <v>-0.23684210526315788</v>
      </c>
      <c r="H247" s="15">
        <f t="shared" si="19"/>
        <v>-1.1152416356877321E-2</v>
      </c>
    </row>
    <row r="248" spans="2:8" ht="15" x14ac:dyDescent="0.2">
      <c r="B248" s="7" t="s">
        <v>86</v>
      </c>
      <c r="C248" s="38">
        <v>6</v>
      </c>
      <c r="D248" s="38">
        <v>4</v>
      </c>
      <c r="E248" s="12">
        <f t="shared" si="16"/>
        <v>7.4349442379182153E-3</v>
      </c>
      <c r="F248" s="12">
        <f t="shared" si="17"/>
        <v>4.1067761806981521E-3</v>
      </c>
      <c r="G248" s="11">
        <f t="shared" si="18"/>
        <v>-0.33333333333333331</v>
      </c>
      <c r="H248" s="15">
        <f t="shared" si="19"/>
        <v>-2.4783147459727381E-3</v>
      </c>
    </row>
    <row r="249" spans="2:8" ht="15" x14ac:dyDescent="0.2">
      <c r="B249" s="7" t="s">
        <v>87</v>
      </c>
      <c r="C249" s="38">
        <v>16</v>
      </c>
      <c r="D249" s="38">
        <v>21</v>
      </c>
      <c r="E249" s="12">
        <f t="shared" si="16"/>
        <v>1.9826517967781909E-2</v>
      </c>
      <c r="F249" s="12">
        <f t="shared" si="17"/>
        <v>2.1560574948665298E-2</v>
      </c>
      <c r="G249" s="11">
        <f t="shared" si="18"/>
        <v>0.3125</v>
      </c>
      <c r="H249" s="15">
        <f t="shared" si="19"/>
        <v>6.1957868649318466E-3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12</v>
      </c>
      <c r="D251" s="38">
        <v>24</v>
      </c>
      <c r="E251" s="12">
        <f t="shared" si="16"/>
        <v>1.4869888475836431E-2</v>
      </c>
      <c r="F251" s="12">
        <f t="shared" si="17"/>
        <v>2.4640657084188913E-2</v>
      </c>
      <c r="G251" s="11">
        <f t="shared" si="18"/>
        <v>1</v>
      </c>
      <c r="H251" s="15">
        <f t="shared" si="19"/>
        <v>1.4869888475836431E-2</v>
      </c>
    </row>
    <row r="252" spans="2:8" ht="15" x14ac:dyDescent="0.2">
      <c r="B252" s="7" t="s">
        <v>321</v>
      </c>
      <c r="C252" s="38">
        <v>4</v>
      </c>
      <c r="D252" s="38">
        <v>11</v>
      </c>
      <c r="E252" s="12">
        <f t="shared" si="16"/>
        <v>4.9566294919454771E-3</v>
      </c>
      <c r="F252" s="12">
        <f t="shared" si="17"/>
        <v>1.1293634496919919E-2</v>
      </c>
      <c r="G252" s="11">
        <f t="shared" si="18"/>
        <v>1.75</v>
      </c>
      <c r="H252" s="15">
        <f t="shared" si="19"/>
        <v>8.6741016109045856E-3</v>
      </c>
    </row>
    <row r="253" spans="2:8" ht="15" x14ac:dyDescent="0.2">
      <c r="B253" s="7" t="s">
        <v>322</v>
      </c>
      <c r="C253" s="38">
        <v>12</v>
      </c>
      <c r="D253" s="38">
        <v>7</v>
      </c>
      <c r="E253" s="12">
        <f t="shared" si="16"/>
        <v>1.4869888475836431E-2</v>
      </c>
      <c r="F253" s="12">
        <f t="shared" si="17"/>
        <v>7.1868583162217657E-3</v>
      </c>
      <c r="G253" s="11">
        <f t="shared" si="18"/>
        <v>-0.41666666666666669</v>
      </c>
      <c r="H253" s="15">
        <f t="shared" si="19"/>
        <v>-6.1957868649318466E-3</v>
      </c>
    </row>
    <row r="254" spans="2:8" ht="15" x14ac:dyDescent="0.2">
      <c r="B254" s="7" t="s">
        <v>323</v>
      </c>
      <c r="C254" s="38">
        <v>21</v>
      </c>
      <c r="D254" s="38">
        <v>0</v>
      </c>
      <c r="E254" s="12">
        <f t="shared" si="16"/>
        <v>2.6022304832713755E-2</v>
      </c>
      <c r="F254" s="12" t="str">
        <f t="shared" si="17"/>
        <v/>
      </c>
      <c r="G254" s="11" t="str">
        <f t="shared" si="18"/>
        <v>0</v>
      </c>
      <c r="H254" s="15">
        <f t="shared" si="19"/>
        <v>0</v>
      </c>
    </row>
    <row r="255" spans="2:8" ht="15" x14ac:dyDescent="0.2">
      <c r="B255" s="7" t="s">
        <v>324</v>
      </c>
      <c r="C255" s="38">
        <v>0</v>
      </c>
      <c r="D255" s="38">
        <v>2</v>
      </c>
      <c r="E255" s="12" t="str">
        <f t="shared" si="16"/>
        <v/>
      </c>
      <c r="F255" s="12">
        <f t="shared" si="17"/>
        <v>2.0533880903490761E-3</v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6</v>
      </c>
      <c r="D256" s="38">
        <v>4</v>
      </c>
      <c r="E256" s="12">
        <f t="shared" si="16"/>
        <v>7.4349442379182153E-3</v>
      </c>
      <c r="F256" s="12">
        <f t="shared" si="17"/>
        <v>4.1067761806981521E-3</v>
      </c>
      <c r="G256" s="11">
        <f t="shared" si="18"/>
        <v>-0.33333333333333331</v>
      </c>
      <c r="H256" s="15">
        <f t="shared" si="19"/>
        <v>-2.4783147459727381E-3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20</v>
      </c>
      <c r="D258" s="38">
        <v>1</v>
      </c>
      <c r="E258" s="12">
        <f t="shared" si="16"/>
        <v>2.4783147459727387E-2</v>
      </c>
      <c r="F258" s="12">
        <f t="shared" si="17"/>
        <v>1.026694045174538E-3</v>
      </c>
      <c r="G258" s="11">
        <f t="shared" si="18"/>
        <v>-0.95</v>
      </c>
      <c r="H258" s="15">
        <f t="shared" si="19"/>
        <v>-2.3543990086741014E-2</v>
      </c>
    </row>
    <row r="259" spans="2:8" ht="15" x14ac:dyDescent="0.2">
      <c r="B259" s="7" t="s">
        <v>327</v>
      </c>
      <c r="C259" s="38">
        <v>0</v>
      </c>
      <c r="D259" s="38">
        <v>1</v>
      </c>
      <c r="E259" s="12" t="str">
        <f t="shared" si="16"/>
        <v/>
      </c>
      <c r="F259" s="12">
        <f t="shared" si="17"/>
        <v>1.026694045174538E-3</v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1</v>
      </c>
      <c r="E261" s="12" t="str">
        <f t="shared" si="16"/>
        <v/>
      </c>
      <c r="F261" s="12">
        <f t="shared" si="17"/>
        <v>1.026694045174538E-3</v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1</v>
      </c>
      <c r="D262" s="38">
        <v>3</v>
      </c>
      <c r="E262" s="12">
        <f t="shared" si="16"/>
        <v>1.2391573729863693E-3</v>
      </c>
      <c r="F262" s="12">
        <f t="shared" si="17"/>
        <v>3.0800821355236141E-3</v>
      </c>
      <c r="G262" s="11">
        <f t="shared" si="18"/>
        <v>2</v>
      </c>
      <c r="H262" s="15">
        <f t="shared" si="19"/>
        <v>2.4783147459727386E-3</v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1</v>
      </c>
      <c r="E264" s="12" t="str">
        <f t="shared" si="16"/>
        <v/>
      </c>
      <c r="F264" s="12">
        <f t="shared" si="17"/>
        <v>1.026694045174538E-3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10</v>
      </c>
      <c r="D266" s="38">
        <v>6</v>
      </c>
      <c r="E266" s="12">
        <f t="shared" si="16"/>
        <v>1.2391573729863693E-2</v>
      </c>
      <c r="F266" s="12">
        <f t="shared" si="17"/>
        <v>6.1601642710472282E-3</v>
      </c>
      <c r="G266" s="11">
        <f t="shared" si="18"/>
        <v>-0.4</v>
      </c>
      <c r="H266" s="15">
        <f t="shared" si="19"/>
        <v>-4.956629491945478E-3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39</v>
      </c>
      <c r="D268" s="38">
        <v>18</v>
      </c>
      <c r="E268" s="12">
        <f t="shared" si="16"/>
        <v>4.8327137546468404E-2</v>
      </c>
      <c r="F268" s="12">
        <f t="shared" si="17"/>
        <v>1.8480492813141684E-2</v>
      </c>
      <c r="G268" s="11">
        <f t="shared" si="18"/>
        <v>-0.53846153846153844</v>
      </c>
      <c r="H268" s="15">
        <f t="shared" si="19"/>
        <v>-2.6022304832713755E-2</v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2</v>
      </c>
      <c r="D270" s="38">
        <v>1</v>
      </c>
      <c r="E270" s="12">
        <f t="shared" si="16"/>
        <v>2.4783147459727386E-3</v>
      </c>
      <c r="F270" s="12">
        <f t="shared" si="17"/>
        <v>1.026694045174538E-3</v>
      </c>
      <c r="G270" s="11">
        <f t="shared" si="18"/>
        <v>-0.5</v>
      </c>
      <c r="H270" s="15">
        <f t="shared" si="19"/>
        <v>-1.2391573729863693E-3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3</v>
      </c>
      <c r="E272" s="12" t="str">
        <f t="shared" si="16"/>
        <v/>
      </c>
      <c r="F272" s="12">
        <f t="shared" si="17"/>
        <v>3.0800821355236141E-3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2</v>
      </c>
      <c r="D273" s="38">
        <v>4</v>
      </c>
      <c r="E273" s="12">
        <f t="shared" si="16"/>
        <v>2.4783147459727386E-3</v>
      </c>
      <c r="F273" s="12">
        <f t="shared" si="17"/>
        <v>4.1067761806981521E-3</v>
      </c>
      <c r="G273" s="11">
        <f t="shared" si="18"/>
        <v>1</v>
      </c>
      <c r="H273" s="15">
        <f t="shared" si="19"/>
        <v>2.4783147459727386E-3</v>
      </c>
    </row>
    <row r="274" spans="2:8" ht="15" x14ac:dyDescent="0.2">
      <c r="B274" s="7" t="s">
        <v>338</v>
      </c>
      <c r="C274" s="38">
        <v>0</v>
      </c>
      <c r="D274" s="38">
        <v>0</v>
      </c>
      <c r="E274" s="12" t="str">
        <f t="shared" si="16"/>
        <v/>
      </c>
      <c r="F274" s="12" t="str">
        <f t="shared" si="17"/>
        <v/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0</v>
      </c>
      <c r="E283" s="12" t="str">
        <f t="shared" si="20"/>
        <v/>
      </c>
      <c r="F283" s="12" t="str">
        <f t="shared" si="21"/>
        <v/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2</v>
      </c>
      <c r="D285" s="38">
        <v>0</v>
      </c>
      <c r="E285" s="12">
        <f t="shared" si="20"/>
        <v>2.4783147459727386E-3</v>
      </c>
      <c r="F285" s="12" t="str">
        <f t="shared" si="21"/>
        <v/>
      </c>
      <c r="G285" s="11" t="str">
        <f t="shared" si="22"/>
        <v>0</v>
      </c>
      <c r="H285" s="15">
        <f t="shared" si="23"/>
        <v>0</v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2083</v>
      </c>
      <c r="D294" s="34">
        <f>SUM(D295:D499)</f>
        <v>2731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0.31108977436389823</v>
      </c>
      <c r="H294" s="36">
        <f>+IF(OR(AND(E294=""),(G294="")),"",E294*G294)</f>
        <v>0.31108977436389823</v>
      </c>
    </row>
    <row r="295" spans="2:8" ht="15" x14ac:dyDescent="0.2">
      <c r="B295" s="37" t="s">
        <v>100</v>
      </c>
      <c r="C295" s="38">
        <v>32</v>
      </c>
      <c r="D295" s="38">
        <v>26</v>
      </c>
      <c r="E295" s="40">
        <f>+IF(C295=0,"",C295/C$294)</f>
        <v>1.5362457993278924E-2</v>
      </c>
      <c r="F295" s="40">
        <f>+IF(D295=0,"",D295/D$294)</f>
        <v>9.5203222262907356E-3</v>
      </c>
      <c r="G295" s="30">
        <f>+IF(OR(AND(D295=0),(C295=0)),"0",((D295-C295)/C295))</f>
        <v>-0.1875</v>
      </c>
      <c r="H295" s="31">
        <f>+IF(OR(AND(E295=""),(G295="")),"",E295*G295)</f>
        <v>-2.880460873739798E-3</v>
      </c>
    </row>
    <row r="296" spans="2:8" ht="15" x14ac:dyDescent="0.2">
      <c r="B296" s="5" t="s">
        <v>113</v>
      </c>
      <c r="C296" s="38">
        <v>3</v>
      </c>
      <c r="D296" s="38">
        <v>6</v>
      </c>
      <c r="E296" s="12">
        <f t="shared" ref="E296:E359" si="24">+IF(C296=0,"",C296/C$294)</f>
        <v>1.4402304368698992E-3</v>
      </c>
      <c r="F296" s="12">
        <f t="shared" ref="F296:F359" si="25">+IF(D296=0,"",D296/D$294)</f>
        <v>2.1969974368363236E-3</v>
      </c>
      <c r="G296" s="11">
        <f t="shared" ref="G296:G359" si="26">+IF(OR(AND(D296=0),(C296=0)),"0",((D296-C296)/C296))</f>
        <v>1</v>
      </c>
      <c r="H296" s="15">
        <f t="shared" ref="H296:H359" si="27">+IF(OR(AND(E296=""),(G296="")),"",E296*G296)</f>
        <v>1.4402304368698992E-3</v>
      </c>
    </row>
    <row r="297" spans="2:8" ht="15" x14ac:dyDescent="0.2">
      <c r="B297" s="5" t="s">
        <v>104</v>
      </c>
      <c r="C297" s="38">
        <v>5</v>
      </c>
      <c r="D297" s="38">
        <v>5</v>
      </c>
      <c r="E297" s="12">
        <f t="shared" si="24"/>
        <v>2.400384061449832E-3</v>
      </c>
      <c r="F297" s="12">
        <f t="shared" si="25"/>
        <v>1.8308311973636031E-3</v>
      </c>
      <c r="G297" s="11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1</v>
      </c>
      <c r="D298" s="38">
        <v>7</v>
      </c>
      <c r="E298" s="12">
        <f t="shared" si="24"/>
        <v>4.8007681228996637E-4</v>
      </c>
      <c r="F298" s="12">
        <f t="shared" si="25"/>
        <v>2.5631636763090442E-3</v>
      </c>
      <c r="G298" s="11">
        <f t="shared" si="26"/>
        <v>6</v>
      </c>
      <c r="H298" s="15">
        <f t="shared" si="27"/>
        <v>2.880460873739798E-3</v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1</v>
      </c>
      <c r="D300" s="38">
        <v>1</v>
      </c>
      <c r="E300" s="12">
        <f t="shared" si="24"/>
        <v>4.8007681228996637E-4</v>
      </c>
      <c r="F300" s="12">
        <f t="shared" si="25"/>
        <v>3.6616623947272064E-4</v>
      </c>
      <c r="G300" s="11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102</v>
      </c>
      <c r="D301" s="38">
        <v>102</v>
      </c>
      <c r="E301" s="12">
        <f t="shared" si="24"/>
        <v>4.8967834853576572E-2</v>
      </c>
      <c r="F301" s="12">
        <f t="shared" si="25"/>
        <v>3.7348956426217501E-2</v>
      </c>
      <c r="G301" s="11">
        <f t="shared" si="26"/>
        <v>0</v>
      </c>
      <c r="H301" s="15">
        <f t="shared" si="27"/>
        <v>0</v>
      </c>
    </row>
    <row r="302" spans="2:8" ht="15" x14ac:dyDescent="0.2">
      <c r="B302" s="5" t="s">
        <v>109</v>
      </c>
      <c r="C302" s="38">
        <v>10</v>
      </c>
      <c r="D302" s="38">
        <v>5</v>
      </c>
      <c r="E302" s="12">
        <f t="shared" si="24"/>
        <v>4.8007681228996639E-3</v>
      </c>
      <c r="F302" s="12">
        <f t="shared" si="25"/>
        <v>1.8308311973636031E-3</v>
      </c>
      <c r="G302" s="11">
        <f t="shared" si="26"/>
        <v>-0.5</v>
      </c>
      <c r="H302" s="15">
        <f t="shared" si="27"/>
        <v>-2.400384061449832E-3</v>
      </c>
    </row>
    <row r="303" spans="2:8" ht="15" x14ac:dyDescent="0.2">
      <c r="B303" s="5" t="s">
        <v>108</v>
      </c>
      <c r="C303" s="38">
        <v>9</v>
      </c>
      <c r="D303" s="38">
        <v>2</v>
      </c>
      <c r="E303" s="12">
        <f t="shared" si="24"/>
        <v>4.3206913106096975E-3</v>
      </c>
      <c r="F303" s="12">
        <f t="shared" si="25"/>
        <v>7.3233247894544128E-4</v>
      </c>
      <c r="G303" s="11">
        <f t="shared" si="26"/>
        <v>-0.77777777777777779</v>
      </c>
      <c r="H303" s="15">
        <f t="shared" si="27"/>
        <v>-3.3605376860297649E-3</v>
      </c>
    </row>
    <row r="304" spans="2:8" ht="15" x14ac:dyDescent="0.2">
      <c r="B304" s="5" t="s">
        <v>107</v>
      </c>
      <c r="C304" s="38">
        <v>12</v>
      </c>
      <c r="D304" s="38">
        <v>16</v>
      </c>
      <c r="E304" s="12">
        <f t="shared" si="24"/>
        <v>5.7609217474795969E-3</v>
      </c>
      <c r="F304" s="12">
        <f t="shared" si="25"/>
        <v>5.8586598315635303E-3</v>
      </c>
      <c r="G304" s="11">
        <f t="shared" si="26"/>
        <v>0.33333333333333331</v>
      </c>
      <c r="H304" s="15">
        <f t="shared" si="27"/>
        <v>1.9203072491598655E-3</v>
      </c>
    </row>
    <row r="305" spans="2:8" ht="15" x14ac:dyDescent="0.2">
      <c r="B305" s="5" t="s">
        <v>351</v>
      </c>
      <c r="C305" s="38">
        <v>0</v>
      </c>
      <c r="D305" s="38">
        <v>2</v>
      </c>
      <c r="E305" s="12" t="str">
        <f t="shared" si="24"/>
        <v/>
      </c>
      <c r="F305" s="12">
        <f t="shared" si="25"/>
        <v>7.3233247894544128E-4</v>
      </c>
      <c r="G305" s="11" t="str">
        <f t="shared" si="26"/>
        <v>0</v>
      </c>
      <c r="H305" s="15" t="str">
        <f t="shared" si="27"/>
        <v/>
      </c>
    </row>
    <row r="306" spans="2:8" ht="15" x14ac:dyDescent="0.2">
      <c r="B306" s="5" t="s">
        <v>524</v>
      </c>
      <c r="C306" s="38">
        <v>1</v>
      </c>
      <c r="D306" s="38">
        <v>0</v>
      </c>
      <c r="E306" s="12">
        <f t="shared" si="24"/>
        <v>4.8007681228996637E-4</v>
      </c>
      <c r="F306" s="12" t="str">
        <f t="shared" si="25"/>
        <v/>
      </c>
      <c r="G306" s="11" t="str">
        <f t="shared" si="26"/>
        <v>0</v>
      </c>
      <c r="H306" s="15">
        <f t="shared" si="27"/>
        <v>0</v>
      </c>
    </row>
    <row r="307" spans="2:8" ht="15" x14ac:dyDescent="0.2">
      <c r="B307" s="5" t="s">
        <v>110</v>
      </c>
      <c r="C307" s="38">
        <v>88</v>
      </c>
      <c r="D307" s="38">
        <v>105</v>
      </c>
      <c r="E307" s="12">
        <f t="shared" si="24"/>
        <v>4.2246759481517043E-2</v>
      </c>
      <c r="F307" s="12">
        <f t="shared" si="25"/>
        <v>3.8447455144635663E-2</v>
      </c>
      <c r="G307" s="11">
        <f t="shared" si="26"/>
        <v>0.19318181818181818</v>
      </c>
      <c r="H307" s="15">
        <f t="shared" si="27"/>
        <v>8.1613058089294293E-3</v>
      </c>
    </row>
    <row r="308" spans="2:8" ht="15" x14ac:dyDescent="0.2">
      <c r="B308" s="5" t="s">
        <v>99</v>
      </c>
      <c r="C308" s="38">
        <v>18</v>
      </c>
      <c r="D308" s="38">
        <v>16</v>
      </c>
      <c r="E308" s="12">
        <f t="shared" si="24"/>
        <v>8.6413826212193949E-3</v>
      </c>
      <c r="F308" s="12">
        <f t="shared" si="25"/>
        <v>5.8586598315635303E-3</v>
      </c>
      <c r="G308" s="11">
        <f t="shared" si="26"/>
        <v>-0.1111111111111111</v>
      </c>
      <c r="H308" s="15">
        <f t="shared" si="27"/>
        <v>-9.6015362457993274E-4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45</v>
      </c>
      <c r="D310" s="38">
        <v>38</v>
      </c>
      <c r="E310" s="12">
        <f t="shared" si="24"/>
        <v>2.1603456553048489E-2</v>
      </c>
      <c r="F310" s="12">
        <f t="shared" si="25"/>
        <v>1.3914317099963384E-2</v>
      </c>
      <c r="G310" s="11">
        <f t="shared" si="26"/>
        <v>-0.15555555555555556</v>
      </c>
      <c r="H310" s="15">
        <f t="shared" si="27"/>
        <v>-3.3605376860297649E-3</v>
      </c>
    </row>
    <row r="311" spans="2:8" ht="15" x14ac:dyDescent="0.2">
      <c r="B311" s="5" t="s">
        <v>102</v>
      </c>
      <c r="C311" s="38">
        <v>1</v>
      </c>
      <c r="D311" s="38">
        <v>4</v>
      </c>
      <c r="E311" s="12">
        <f t="shared" si="24"/>
        <v>4.8007681228996637E-4</v>
      </c>
      <c r="F311" s="12">
        <f t="shared" si="25"/>
        <v>1.4646649578908826E-3</v>
      </c>
      <c r="G311" s="11">
        <f t="shared" si="26"/>
        <v>3</v>
      </c>
      <c r="H311" s="15">
        <f t="shared" si="27"/>
        <v>1.440230436869899E-3</v>
      </c>
    </row>
    <row r="312" spans="2:8" ht="15" x14ac:dyDescent="0.2">
      <c r="B312" s="5" t="s">
        <v>97</v>
      </c>
      <c r="C312" s="38">
        <v>1</v>
      </c>
      <c r="D312" s="38">
        <v>0</v>
      </c>
      <c r="E312" s="12">
        <f t="shared" si="24"/>
        <v>4.8007681228996637E-4</v>
      </c>
      <c r="F312" s="12" t="str">
        <f t="shared" si="25"/>
        <v/>
      </c>
      <c r="G312" s="11" t="str">
        <f t="shared" si="26"/>
        <v>0</v>
      </c>
      <c r="H312" s="15">
        <f t="shared" si="27"/>
        <v>0</v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16</v>
      </c>
      <c r="D314" s="38">
        <v>21</v>
      </c>
      <c r="E314" s="12">
        <f t="shared" si="24"/>
        <v>7.6812289966394619E-3</v>
      </c>
      <c r="F314" s="12">
        <f t="shared" si="25"/>
        <v>7.6894910289271329E-3</v>
      </c>
      <c r="G314" s="11">
        <f t="shared" si="26"/>
        <v>0.3125</v>
      </c>
      <c r="H314" s="15">
        <f t="shared" si="27"/>
        <v>2.400384061449832E-3</v>
      </c>
    </row>
    <row r="315" spans="2:8" ht="15" x14ac:dyDescent="0.2">
      <c r="B315" s="5" t="s">
        <v>354</v>
      </c>
      <c r="C315" s="38">
        <v>1</v>
      </c>
      <c r="D315" s="38">
        <v>3</v>
      </c>
      <c r="E315" s="12">
        <f t="shared" si="24"/>
        <v>4.8007681228996637E-4</v>
      </c>
      <c r="F315" s="12">
        <f t="shared" si="25"/>
        <v>1.0984987184181618E-3</v>
      </c>
      <c r="G315" s="11">
        <f t="shared" si="26"/>
        <v>2</v>
      </c>
      <c r="H315" s="15">
        <f t="shared" si="27"/>
        <v>9.6015362457993274E-4</v>
      </c>
    </row>
    <row r="316" spans="2:8" ht="15" x14ac:dyDescent="0.2">
      <c r="B316" s="5" t="s">
        <v>101</v>
      </c>
      <c r="C316" s="38">
        <v>1</v>
      </c>
      <c r="D316" s="38">
        <v>0</v>
      </c>
      <c r="E316" s="12">
        <f t="shared" si="24"/>
        <v>4.8007681228996637E-4</v>
      </c>
      <c r="F316" s="12" t="str">
        <f t="shared" si="25"/>
        <v/>
      </c>
      <c r="G316" s="11" t="str">
        <f t="shared" si="26"/>
        <v>0</v>
      </c>
      <c r="H316" s="15">
        <f t="shared" si="27"/>
        <v>0</v>
      </c>
    </row>
    <row r="317" spans="2:8" ht="15" x14ac:dyDescent="0.2">
      <c r="B317" s="5" t="s">
        <v>103</v>
      </c>
      <c r="C317" s="38">
        <v>10</v>
      </c>
      <c r="D317" s="38">
        <v>67</v>
      </c>
      <c r="E317" s="12">
        <f t="shared" si="24"/>
        <v>4.8007681228996639E-3</v>
      </c>
      <c r="F317" s="12">
        <f t="shared" si="25"/>
        <v>2.4533138044672283E-2</v>
      </c>
      <c r="G317" s="11">
        <f t="shared" si="26"/>
        <v>5.7</v>
      </c>
      <c r="H317" s="15">
        <f t="shared" si="27"/>
        <v>2.7364378300528087E-2</v>
      </c>
    </row>
    <row r="318" spans="2:8" ht="15" x14ac:dyDescent="0.2">
      <c r="B318" s="5" t="s">
        <v>355</v>
      </c>
      <c r="C318" s="38">
        <v>45</v>
      </c>
      <c r="D318" s="38">
        <v>47</v>
      </c>
      <c r="E318" s="12">
        <f t="shared" si="24"/>
        <v>2.1603456553048489E-2</v>
      </c>
      <c r="F318" s="12">
        <f t="shared" si="25"/>
        <v>1.7209813255217869E-2</v>
      </c>
      <c r="G318" s="11">
        <f t="shared" si="26"/>
        <v>4.4444444444444446E-2</v>
      </c>
      <c r="H318" s="15">
        <f t="shared" si="27"/>
        <v>9.6015362457993285E-4</v>
      </c>
    </row>
    <row r="319" spans="2:8" ht="15" x14ac:dyDescent="0.2">
      <c r="B319" s="5" t="s">
        <v>115</v>
      </c>
      <c r="C319" s="38">
        <v>16</v>
      </c>
      <c r="D319" s="38">
        <v>3</v>
      </c>
      <c r="E319" s="12">
        <f t="shared" si="24"/>
        <v>7.6812289966394619E-3</v>
      </c>
      <c r="F319" s="12">
        <f t="shared" si="25"/>
        <v>1.0984987184181618E-3</v>
      </c>
      <c r="G319" s="11">
        <f t="shared" si="26"/>
        <v>-0.8125</v>
      </c>
      <c r="H319" s="15">
        <f t="shared" si="27"/>
        <v>-6.2409985597695625E-3</v>
      </c>
    </row>
    <row r="320" spans="2:8" ht="15" x14ac:dyDescent="0.2">
      <c r="B320" s="5" t="s">
        <v>114</v>
      </c>
      <c r="C320" s="38">
        <v>0</v>
      </c>
      <c r="D320" s="38">
        <v>1</v>
      </c>
      <c r="E320" s="12" t="str">
        <f t="shared" si="24"/>
        <v/>
      </c>
      <c r="F320" s="12">
        <f t="shared" si="25"/>
        <v>3.6616623947272064E-4</v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1</v>
      </c>
      <c r="D321" s="38">
        <v>3</v>
      </c>
      <c r="E321" s="12">
        <f t="shared" si="24"/>
        <v>4.8007681228996637E-4</v>
      </c>
      <c r="F321" s="12">
        <f t="shared" si="25"/>
        <v>1.0984987184181618E-3</v>
      </c>
      <c r="G321" s="11">
        <f t="shared" si="26"/>
        <v>2</v>
      </c>
      <c r="H321" s="15">
        <f t="shared" si="27"/>
        <v>9.6015362457993274E-4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2</v>
      </c>
      <c r="D323" s="38">
        <v>3</v>
      </c>
      <c r="E323" s="12">
        <f t="shared" si="24"/>
        <v>9.6015362457993274E-4</v>
      </c>
      <c r="F323" s="12">
        <f t="shared" si="25"/>
        <v>1.0984987184181618E-3</v>
      </c>
      <c r="G323" s="11">
        <f t="shared" si="26"/>
        <v>0.5</v>
      </c>
      <c r="H323" s="15">
        <f t="shared" si="27"/>
        <v>4.8007681228996637E-4</v>
      </c>
    </row>
    <row r="324" spans="2:8" ht="15" x14ac:dyDescent="0.2">
      <c r="B324" s="5" t="s">
        <v>473</v>
      </c>
      <c r="C324" s="38">
        <v>0</v>
      </c>
      <c r="D324" s="38">
        <v>6</v>
      </c>
      <c r="E324" s="12" t="str">
        <f t="shared" si="24"/>
        <v/>
      </c>
      <c r="F324" s="12">
        <f t="shared" si="25"/>
        <v>2.1969974368363236E-3</v>
      </c>
      <c r="G324" s="11" t="str">
        <f t="shared" si="26"/>
        <v>0</v>
      </c>
      <c r="H324" s="15" t="str">
        <f t="shared" si="27"/>
        <v/>
      </c>
    </row>
    <row r="325" spans="2:8" ht="15" x14ac:dyDescent="0.2">
      <c r="B325" s="5" t="s">
        <v>474</v>
      </c>
      <c r="C325" s="38">
        <v>1</v>
      </c>
      <c r="D325" s="38">
        <v>6</v>
      </c>
      <c r="E325" s="12">
        <f t="shared" si="24"/>
        <v>4.8007681228996637E-4</v>
      </c>
      <c r="F325" s="12">
        <f t="shared" si="25"/>
        <v>2.1969974368363236E-3</v>
      </c>
      <c r="G325" s="11">
        <f t="shared" si="26"/>
        <v>5</v>
      </c>
      <c r="H325" s="15">
        <f t="shared" si="27"/>
        <v>2.400384061449832E-3</v>
      </c>
    </row>
    <row r="326" spans="2:8" ht="15" x14ac:dyDescent="0.2">
      <c r="B326" s="5" t="s">
        <v>357</v>
      </c>
      <c r="C326" s="38">
        <v>29</v>
      </c>
      <c r="D326" s="38">
        <v>26</v>
      </c>
      <c r="E326" s="12">
        <f t="shared" si="24"/>
        <v>1.3922227556409025E-2</v>
      </c>
      <c r="F326" s="12">
        <f t="shared" si="25"/>
        <v>9.5203222262907356E-3</v>
      </c>
      <c r="G326" s="11">
        <f t="shared" si="26"/>
        <v>-0.10344827586206896</v>
      </c>
      <c r="H326" s="15">
        <f t="shared" si="27"/>
        <v>-1.4402304368698992E-3</v>
      </c>
    </row>
    <row r="327" spans="2:8" ht="15" x14ac:dyDescent="0.2">
      <c r="B327" s="5" t="s">
        <v>358</v>
      </c>
      <c r="C327" s="38">
        <v>4</v>
      </c>
      <c r="D327" s="38">
        <v>4</v>
      </c>
      <c r="E327" s="12">
        <f t="shared" si="24"/>
        <v>1.9203072491598655E-3</v>
      </c>
      <c r="F327" s="12">
        <f t="shared" si="25"/>
        <v>1.4646649578908826E-3</v>
      </c>
      <c r="G327" s="11">
        <f t="shared" si="26"/>
        <v>0</v>
      </c>
      <c r="H327" s="15">
        <f t="shared" si="27"/>
        <v>0</v>
      </c>
    </row>
    <row r="328" spans="2:8" ht="15" x14ac:dyDescent="0.2">
      <c r="B328" s="5" t="s">
        <v>116</v>
      </c>
      <c r="C328" s="38">
        <v>1</v>
      </c>
      <c r="D328" s="38">
        <v>12</v>
      </c>
      <c r="E328" s="12">
        <f t="shared" si="24"/>
        <v>4.8007681228996637E-4</v>
      </c>
      <c r="F328" s="12">
        <f t="shared" si="25"/>
        <v>4.3939948736726473E-3</v>
      </c>
      <c r="G328" s="11">
        <f t="shared" si="26"/>
        <v>11</v>
      </c>
      <c r="H328" s="15">
        <f t="shared" si="27"/>
        <v>5.2808449351896304E-3</v>
      </c>
    </row>
    <row r="329" spans="2:8" ht="15" x14ac:dyDescent="0.2">
      <c r="B329" s="5" t="s">
        <v>359</v>
      </c>
      <c r="C329" s="38">
        <v>1</v>
      </c>
      <c r="D329" s="38">
        <v>3</v>
      </c>
      <c r="E329" s="12">
        <f t="shared" si="24"/>
        <v>4.8007681228996637E-4</v>
      </c>
      <c r="F329" s="12">
        <f t="shared" si="25"/>
        <v>1.0984987184181618E-3</v>
      </c>
      <c r="G329" s="11">
        <f t="shared" si="26"/>
        <v>2</v>
      </c>
      <c r="H329" s="15">
        <f t="shared" si="27"/>
        <v>9.6015362457993274E-4</v>
      </c>
    </row>
    <row r="330" spans="2:8" ht="15" x14ac:dyDescent="0.2">
      <c r="B330" s="5" t="s">
        <v>360</v>
      </c>
      <c r="C330" s="38">
        <v>3</v>
      </c>
      <c r="D330" s="38">
        <v>6</v>
      </c>
      <c r="E330" s="12">
        <f t="shared" si="24"/>
        <v>1.4402304368698992E-3</v>
      </c>
      <c r="F330" s="12">
        <f t="shared" si="25"/>
        <v>2.1969974368363236E-3</v>
      </c>
      <c r="G330" s="11">
        <f t="shared" si="26"/>
        <v>1</v>
      </c>
      <c r="H330" s="15">
        <f t="shared" si="27"/>
        <v>1.4402304368698992E-3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413</v>
      </c>
      <c r="D332" s="38">
        <v>604</v>
      </c>
      <c r="E332" s="12">
        <f t="shared" si="24"/>
        <v>0.19827172347575611</v>
      </c>
      <c r="F332" s="12">
        <f t="shared" si="25"/>
        <v>0.22116440864152326</v>
      </c>
      <c r="G332" s="11">
        <f t="shared" si="26"/>
        <v>0.46246973365617433</v>
      </c>
      <c r="H332" s="15">
        <f t="shared" si="27"/>
        <v>9.1694671147383583E-2</v>
      </c>
    </row>
    <row r="333" spans="2:8" ht="15" x14ac:dyDescent="0.2">
      <c r="B333" s="5" t="s">
        <v>130</v>
      </c>
      <c r="C333" s="38">
        <v>61</v>
      </c>
      <c r="D333" s="38">
        <v>44</v>
      </c>
      <c r="E333" s="12">
        <f t="shared" si="24"/>
        <v>2.9284685549687949E-2</v>
      </c>
      <c r="F333" s="12">
        <f t="shared" si="25"/>
        <v>1.6111314536799707E-2</v>
      </c>
      <c r="G333" s="11">
        <f t="shared" si="26"/>
        <v>-0.27868852459016391</v>
      </c>
      <c r="H333" s="15">
        <f t="shared" si="27"/>
        <v>-8.1613058089294276E-3</v>
      </c>
    </row>
    <row r="334" spans="2:8" ht="15" x14ac:dyDescent="0.2">
      <c r="B334" s="5" t="s">
        <v>119</v>
      </c>
      <c r="C334" s="38">
        <v>53</v>
      </c>
      <c r="D334" s="38">
        <v>83</v>
      </c>
      <c r="E334" s="12">
        <f t="shared" si="24"/>
        <v>2.5444071051368217E-2</v>
      </c>
      <c r="F334" s="12">
        <f t="shared" si="25"/>
        <v>3.0391797876235811E-2</v>
      </c>
      <c r="G334" s="11">
        <f t="shared" si="26"/>
        <v>0.56603773584905659</v>
      </c>
      <c r="H334" s="15">
        <f t="shared" si="27"/>
        <v>1.4402304368698991E-2</v>
      </c>
    </row>
    <row r="335" spans="2:8" ht="15" x14ac:dyDescent="0.2">
      <c r="B335" s="5" t="s">
        <v>128</v>
      </c>
      <c r="C335" s="38">
        <v>25</v>
      </c>
      <c r="D335" s="38">
        <v>27</v>
      </c>
      <c r="E335" s="12">
        <f t="shared" si="24"/>
        <v>1.2001920307249159E-2</v>
      </c>
      <c r="F335" s="12">
        <f t="shared" si="25"/>
        <v>9.8864884657634561E-3</v>
      </c>
      <c r="G335" s="11">
        <f t="shared" si="26"/>
        <v>0.08</v>
      </c>
      <c r="H335" s="15">
        <f t="shared" si="27"/>
        <v>9.6015362457993274E-4</v>
      </c>
    </row>
    <row r="336" spans="2:8" ht="15" x14ac:dyDescent="0.2">
      <c r="B336" s="5" t="s">
        <v>132</v>
      </c>
      <c r="C336" s="38">
        <v>24</v>
      </c>
      <c r="D336" s="38">
        <v>0</v>
      </c>
      <c r="E336" s="12">
        <f t="shared" si="24"/>
        <v>1.1521843494959194E-2</v>
      </c>
      <c r="F336" s="12" t="str">
        <f t="shared" si="25"/>
        <v/>
      </c>
      <c r="G336" s="11" t="str">
        <f t="shared" si="26"/>
        <v>0</v>
      </c>
      <c r="H336" s="15">
        <f t="shared" si="27"/>
        <v>0</v>
      </c>
    </row>
    <row r="337" spans="2:8" ht="15" x14ac:dyDescent="0.2">
      <c r="B337" s="5" t="s">
        <v>133</v>
      </c>
      <c r="C337" s="38">
        <v>0</v>
      </c>
      <c r="D337" s="38">
        <v>1</v>
      </c>
      <c r="E337" s="12" t="str">
        <f t="shared" si="24"/>
        <v/>
      </c>
      <c r="F337" s="12">
        <f t="shared" si="25"/>
        <v>3.6616623947272064E-4</v>
      </c>
      <c r="G337" s="11" t="str">
        <f t="shared" si="26"/>
        <v>0</v>
      </c>
      <c r="H337" s="15" t="str">
        <f t="shared" si="27"/>
        <v/>
      </c>
    </row>
    <row r="338" spans="2:8" ht="15" x14ac:dyDescent="0.2">
      <c r="B338" s="5" t="s">
        <v>362</v>
      </c>
      <c r="C338" s="38">
        <v>0</v>
      </c>
      <c r="D338" s="38">
        <v>0</v>
      </c>
      <c r="E338" s="12" t="str">
        <f t="shared" si="24"/>
        <v/>
      </c>
      <c r="F338" s="12" t="str">
        <f t="shared" si="25"/>
        <v/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7</v>
      </c>
      <c r="D339" s="38">
        <v>10</v>
      </c>
      <c r="E339" s="12">
        <f t="shared" si="24"/>
        <v>3.3605376860297649E-3</v>
      </c>
      <c r="F339" s="12">
        <f t="shared" si="25"/>
        <v>3.6616623947272062E-3</v>
      </c>
      <c r="G339" s="11">
        <f t="shared" si="26"/>
        <v>0.42857142857142855</v>
      </c>
      <c r="H339" s="15">
        <f t="shared" si="27"/>
        <v>1.4402304368698992E-3</v>
      </c>
    </row>
    <row r="340" spans="2:8" ht="15" x14ac:dyDescent="0.2">
      <c r="B340" s="5" t="s">
        <v>364</v>
      </c>
      <c r="C340" s="38">
        <v>4</v>
      </c>
      <c r="D340" s="38">
        <v>2</v>
      </c>
      <c r="E340" s="12">
        <f t="shared" si="24"/>
        <v>1.9203072491598655E-3</v>
      </c>
      <c r="F340" s="12">
        <f t="shared" si="25"/>
        <v>7.3233247894544128E-4</v>
      </c>
      <c r="G340" s="11">
        <f t="shared" si="26"/>
        <v>-0.5</v>
      </c>
      <c r="H340" s="15">
        <f t="shared" si="27"/>
        <v>-9.6015362457993274E-4</v>
      </c>
    </row>
    <row r="341" spans="2:8" ht="15" x14ac:dyDescent="0.2">
      <c r="B341" s="5" t="s">
        <v>118</v>
      </c>
      <c r="C341" s="38">
        <v>10</v>
      </c>
      <c r="D341" s="38">
        <v>1</v>
      </c>
      <c r="E341" s="12">
        <f t="shared" si="24"/>
        <v>4.8007681228996639E-3</v>
      </c>
      <c r="F341" s="12">
        <f t="shared" si="25"/>
        <v>3.6616623947272064E-4</v>
      </c>
      <c r="G341" s="11">
        <f t="shared" si="26"/>
        <v>-0.9</v>
      </c>
      <c r="H341" s="15">
        <f t="shared" si="27"/>
        <v>-4.3206913106096975E-3</v>
      </c>
    </row>
    <row r="342" spans="2:8" ht="15" x14ac:dyDescent="0.2">
      <c r="B342" s="5" t="s">
        <v>365</v>
      </c>
      <c r="C342" s="38">
        <v>0</v>
      </c>
      <c r="D342" s="38">
        <v>0</v>
      </c>
      <c r="E342" s="12" t="str">
        <f t="shared" si="24"/>
        <v/>
      </c>
      <c r="F342" s="12" t="str">
        <f t="shared" si="25"/>
        <v/>
      </c>
      <c r="G342" s="11" t="str">
        <f t="shared" si="26"/>
        <v>0</v>
      </c>
      <c r="H342" s="15" t="str">
        <f t="shared" si="27"/>
        <v/>
      </c>
    </row>
    <row r="343" spans="2:8" ht="15" x14ac:dyDescent="0.2">
      <c r="B343" s="5" t="s">
        <v>129</v>
      </c>
      <c r="C343" s="38">
        <v>9</v>
      </c>
      <c r="D343" s="38">
        <v>3</v>
      </c>
      <c r="E343" s="12">
        <f t="shared" si="24"/>
        <v>4.3206913106096975E-3</v>
      </c>
      <c r="F343" s="12">
        <f t="shared" si="25"/>
        <v>1.0984987184181618E-3</v>
      </c>
      <c r="G343" s="11">
        <f t="shared" si="26"/>
        <v>-0.66666666666666663</v>
      </c>
      <c r="H343" s="15">
        <f t="shared" si="27"/>
        <v>-2.880460873739798E-3</v>
      </c>
    </row>
    <row r="344" spans="2:8" ht="15" x14ac:dyDescent="0.2">
      <c r="B344" s="5" t="s">
        <v>131</v>
      </c>
      <c r="C344" s="38">
        <v>19</v>
      </c>
      <c r="D344" s="38">
        <v>17</v>
      </c>
      <c r="E344" s="12">
        <f t="shared" si="24"/>
        <v>9.1214594335093623E-3</v>
      </c>
      <c r="F344" s="12">
        <f t="shared" si="25"/>
        <v>6.2248260710362508E-3</v>
      </c>
      <c r="G344" s="11">
        <f t="shared" si="26"/>
        <v>-0.10526315789473684</v>
      </c>
      <c r="H344" s="15">
        <f t="shared" si="27"/>
        <v>-9.6015362457993285E-4</v>
      </c>
    </row>
    <row r="345" spans="2:8" ht="15" x14ac:dyDescent="0.2">
      <c r="B345" s="5" t="s">
        <v>366</v>
      </c>
      <c r="C345" s="38">
        <v>78</v>
      </c>
      <c r="D345" s="38">
        <v>101</v>
      </c>
      <c r="E345" s="12">
        <f t="shared" si="24"/>
        <v>3.7445991358617377E-2</v>
      </c>
      <c r="F345" s="12">
        <f t="shared" si="25"/>
        <v>3.6982790186744781E-2</v>
      </c>
      <c r="G345" s="11">
        <f t="shared" si="26"/>
        <v>0.29487179487179488</v>
      </c>
      <c r="H345" s="15">
        <f t="shared" si="27"/>
        <v>1.1041766682669226E-2</v>
      </c>
    </row>
    <row r="346" spans="2:8" ht="15" x14ac:dyDescent="0.2">
      <c r="B346" s="5" t="s">
        <v>122</v>
      </c>
      <c r="C346" s="38">
        <v>2</v>
      </c>
      <c r="D346" s="38">
        <v>3</v>
      </c>
      <c r="E346" s="12">
        <f t="shared" si="24"/>
        <v>9.6015362457993274E-4</v>
      </c>
      <c r="F346" s="12">
        <f t="shared" si="25"/>
        <v>1.0984987184181618E-3</v>
      </c>
      <c r="G346" s="11">
        <f t="shared" si="26"/>
        <v>0.5</v>
      </c>
      <c r="H346" s="15">
        <f t="shared" si="27"/>
        <v>4.8007681228996637E-4</v>
      </c>
    </row>
    <row r="347" spans="2:8" ht="15" x14ac:dyDescent="0.2">
      <c r="B347" s="5" t="s">
        <v>121</v>
      </c>
      <c r="C347" s="38">
        <v>27</v>
      </c>
      <c r="D347" s="38">
        <v>59</v>
      </c>
      <c r="E347" s="12">
        <f t="shared" si="24"/>
        <v>1.2962073931829092E-2</v>
      </c>
      <c r="F347" s="12">
        <f t="shared" si="25"/>
        <v>2.1603808128890515E-2</v>
      </c>
      <c r="G347" s="11">
        <f t="shared" si="26"/>
        <v>1.1851851851851851</v>
      </c>
      <c r="H347" s="15">
        <f t="shared" si="27"/>
        <v>1.5362457993278924E-2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0</v>
      </c>
      <c r="D349" s="38">
        <v>0</v>
      </c>
      <c r="E349" s="12" t="str">
        <f t="shared" si="24"/>
        <v/>
      </c>
      <c r="F349" s="12" t="str">
        <f t="shared" si="25"/>
        <v/>
      </c>
      <c r="G349" s="11" t="str">
        <f t="shared" si="26"/>
        <v>0</v>
      </c>
      <c r="H349" s="15" t="str">
        <f t="shared" si="27"/>
        <v/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44</v>
      </c>
      <c r="D354" s="38">
        <v>47</v>
      </c>
      <c r="E354" s="12">
        <f t="shared" si="24"/>
        <v>2.1123379740758522E-2</v>
      </c>
      <c r="F354" s="12">
        <f t="shared" si="25"/>
        <v>1.7209813255217869E-2</v>
      </c>
      <c r="G354" s="11">
        <f t="shared" si="26"/>
        <v>6.8181818181818177E-2</v>
      </c>
      <c r="H354" s="15">
        <f t="shared" si="27"/>
        <v>1.440230436869899E-3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2</v>
      </c>
      <c r="D357" s="38">
        <v>23</v>
      </c>
      <c r="E357" s="12">
        <f t="shared" si="24"/>
        <v>9.6015362457993274E-4</v>
      </c>
      <c r="F357" s="12">
        <f t="shared" si="25"/>
        <v>8.421823507872574E-3</v>
      </c>
      <c r="G357" s="11">
        <f t="shared" si="26"/>
        <v>10.5</v>
      </c>
      <c r="H357" s="15">
        <f t="shared" si="27"/>
        <v>1.0081613058089293E-2</v>
      </c>
    </row>
    <row r="358" spans="2:8" ht="15" x14ac:dyDescent="0.2">
      <c r="B358" s="5" t="s">
        <v>127</v>
      </c>
      <c r="C358" s="38">
        <v>11</v>
      </c>
      <c r="D358" s="38">
        <v>15</v>
      </c>
      <c r="E358" s="12">
        <f t="shared" si="24"/>
        <v>5.2808449351896304E-3</v>
      </c>
      <c r="F358" s="12">
        <f t="shared" si="25"/>
        <v>5.4924935920908089E-3</v>
      </c>
      <c r="G358" s="11">
        <f t="shared" si="26"/>
        <v>0.36363636363636365</v>
      </c>
      <c r="H358" s="15">
        <f t="shared" si="27"/>
        <v>1.9203072491598657E-3</v>
      </c>
    </row>
    <row r="359" spans="2:8" ht="15" x14ac:dyDescent="0.2">
      <c r="B359" s="5" t="s">
        <v>123</v>
      </c>
      <c r="C359" s="38">
        <v>4</v>
      </c>
      <c r="D359" s="38">
        <v>0</v>
      </c>
      <c r="E359" s="12">
        <f t="shared" si="24"/>
        <v>1.9203072491598655E-3</v>
      </c>
      <c r="F359" s="12" t="str">
        <f t="shared" si="25"/>
        <v/>
      </c>
      <c r="G359" s="11" t="str">
        <f t="shared" si="26"/>
        <v>0</v>
      </c>
      <c r="H359" s="15">
        <f t="shared" si="27"/>
        <v>0</v>
      </c>
    </row>
    <row r="360" spans="2:8" ht="15" x14ac:dyDescent="0.2">
      <c r="B360" s="5" t="s">
        <v>373</v>
      </c>
      <c r="C360" s="38">
        <v>0</v>
      </c>
      <c r="D360" s="38">
        <v>2</v>
      </c>
      <c r="E360" s="12" t="str">
        <f t="shared" ref="E360:E423" si="28">+IF(C360=0,"",C360/C$294)</f>
        <v/>
      </c>
      <c r="F360" s="12">
        <f t="shared" ref="F360:F423" si="29">+IF(D360=0,"",D360/D$294)</f>
        <v>7.3233247894544128E-4</v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3</v>
      </c>
      <c r="D362" s="38">
        <v>0</v>
      </c>
      <c r="E362" s="12">
        <f t="shared" si="28"/>
        <v>1.4402304368698992E-3</v>
      </c>
      <c r="F362" s="12" t="str">
        <f t="shared" si="29"/>
        <v/>
      </c>
      <c r="G362" s="11" t="str">
        <f t="shared" si="30"/>
        <v>0</v>
      </c>
      <c r="H362" s="15">
        <f t="shared" si="31"/>
        <v>0</v>
      </c>
    </row>
    <row r="363" spans="2:8" ht="15" x14ac:dyDescent="0.2">
      <c r="B363" s="5" t="s">
        <v>376</v>
      </c>
      <c r="C363" s="38">
        <v>4</v>
      </c>
      <c r="D363" s="38">
        <v>7</v>
      </c>
      <c r="E363" s="12">
        <f t="shared" si="28"/>
        <v>1.9203072491598655E-3</v>
      </c>
      <c r="F363" s="12">
        <f t="shared" si="29"/>
        <v>2.5631636763090442E-3</v>
      </c>
      <c r="G363" s="11">
        <f t="shared" si="30"/>
        <v>0.75</v>
      </c>
      <c r="H363" s="15">
        <f t="shared" si="31"/>
        <v>1.440230436869899E-3</v>
      </c>
    </row>
    <row r="364" spans="2:8" ht="15" x14ac:dyDescent="0.2">
      <c r="B364" s="5" t="s">
        <v>377</v>
      </c>
      <c r="C364" s="38">
        <v>0</v>
      </c>
      <c r="D364" s="38">
        <v>34</v>
      </c>
      <c r="E364" s="12" t="str">
        <f t="shared" si="28"/>
        <v/>
      </c>
      <c r="F364" s="12">
        <f t="shared" si="29"/>
        <v>1.2449652142072502E-2</v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1</v>
      </c>
      <c r="D367" s="38">
        <v>0</v>
      </c>
      <c r="E367" s="12">
        <f t="shared" si="28"/>
        <v>4.8007681228996637E-4</v>
      </c>
      <c r="F367" s="12" t="str">
        <f t="shared" si="29"/>
        <v/>
      </c>
      <c r="G367" s="11" t="str">
        <f t="shared" si="30"/>
        <v>0</v>
      </c>
      <c r="H367" s="15">
        <f t="shared" si="31"/>
        <v>0</v>
      </c>
    </row>
    <row r="368" spans="2:8" ht="15" x14ac:dyDescent="0.2">
      <c r="B368" s="5" t="s">
        <v>380</v>
      </c>
      <c r="C368" s="38">
        <v>0</v>
      </c>
      <c r="D368" s="38">
        <v>14</v>
      </c>
      <c r="E368" s="12" t="str">
        <f t="shared" si="28"/>
        <v/>
      </c>
      <c r="F368" s="12">
        <f t="shared" si="29"/>
        <v>5.1263273526180883E-3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3</v>
      </c>
      <c r="D369" s="38">
        <v>2</v>
      </c>
      <c r="E369" s="12">
        <f t="shared" si="28"/>
        <v>1.4402304368698992E-3</v>
      </c>
      <c r="F369" s="12">
        <f t="shared" si="29"/>
        <v>7.3233247894544128E-4</v>
      </c>
      <c r="G369" s="11">
        <f t="shared" si="30"/>
        <v>-0.33333333333333331</v>
      </c>
      <c r="H369" s="15">
        <f t="shared" si="31"/>
        <v>-4.8007681228996637E-4</v>
      </c>
    </row>
    <row r="370" spans="2:8" ht="15" x14ac:dyDescent="0.2">
      <c r="B370" s="5" t="s">
        <v>135</v>
      </c>
      <c r="C370" s="38">
        <v>3</v>
      </c>
      <c r="D370" s="38">
        <v>1</v>
      </c>
      <c r="E370" s="12">
        <f t="shared" si="28"/>
        <v>1.4402304368698992E-3</v>
      </c>
      <c r="F370" s="12">
        <f t="shared" si="29"/>
        <v>3.6616623947272064E-4</v>
      </c>
      <c r="G370" s="11">
        <f t="shared" si="30"/>
        <v>-0.66666666666666663</v>
      </c>
      <c r="H370" s="15">
        <f t="shared" si="31"/>
        <v>-9.6015362457993274E-4</v>
      </c>
    </row>
    <row r="371" spans="2:8" ht="15" x14ac:dyDescent="0.2">
      <c r="B371" s="5" t="s">
        <v>136</v>
      </c>
      <c r="C371" s="38">
        <v>0</v>
      </c>
      <c r="D371" s="38">
        <v>10</v>
      </c>
      <c r="E371" s="12" t="str">
        <f t="shared" si="28"/>
        <v/>
      </c>
      <c r="F371" s="12">
        <f t="shared" si="29"/>
        <v>3.6616623947272062E-3</v>
      </c>
      <c r="G371" s="11" t="str">
        <f t="shared" si="30"/>
        <v>0</v>
      </c>
      <c r="H371" s="15" t="str">
        <f t="shared" si="31"/>
        <v/>
      </c>
    </row>
    <row r="372" spans="2:8" ht="15" x14ac:dyDescent="0.2">
      <c r="B372" s="5" t="s">
        <v>137</v>
      </c>
      <c r="C372" s="38">
        <v>5</v>
      </c>
      <c r="D372" s="38">
        <v>9</v>
      </c>
      <c r="E372" s="12">
        <f t="shared" si="28"/>
        <v>2.400384061449832E-3</v>
      </c>
      <c r="F372" s="12">
        <f t="shared" si="29"/>
        <v>3.2954961552544857E-3</v>
      </c>
      <c r="G372" s="11">
        <f t="shared" si="30"/>
        <v>0.8</v>
      </c>
      <c r="H372" s="15">
        <f t="shared" si="31"/>
        <v>1.9203072491598657E-3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1</v>
      </c>
      <c r="E374" s="12" t="str">
        <f t="shared" si="28"/>
        <v/>
      </c>
      <c r="F374" s="12">
        <f t="shared" si="29"/>
        <v>3.6616623947272064E-4</v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1</v>
      </c>
      <c r="D375" s="38">
        <v>13</v>
      </c>
      <c r="E375" s="12">
        <f t="shared" si="28"/>
        <v>4.8007681228996637E-4</v>
      </c>
      <c r="F375" s="12">
        <f t="shared" si="29"/>
        <v>4.7601611131453678E-3</v>
      </c>
      <c r="G375" s="11">
        <f t="shared" si="30"/>
        <v>12</v>
      </c>
      <c r="H375" s="15">
        <f t="shared" si="31"/>
        <v>5.760921747479596E-3</v>
      </c>
    </row>
    <row r="376" spans="2:8" ht="15" x14ac:dyDescent="0.2">
      <c r="B376" s="5" t="s">
        <v>141</v>
      </c>
      <c r="C376" s="38">
        <v>0</v>
      </c>
      <c r="D376" s="38">
        <v>0</v>
      </c>
      <c r="E376" s="12" t="str">
        <f t="shared" si="28"/>
        <v/>
      </c>
      <c r="F376" s="12" t="str">
        <f t="shared" si="29"/>
        <v/>
      </c>
      <c r="G376" s="11" t="str">
        <f t="shared" si="30"/>
        <v>0</v>
      </c>
      <c r="H376" s="15" t="str">
        <f t="shared" si="31"/>
        <v/>
      </c>
    </row>
    <row r="377" spans="2:8" ht="15" x14ac:dyDescent="0.2">
      <c r="B377" s="5" t="s">
        <v>150</v>
      </c>
      <c r="C377" s="38">
        <v>13</v>
      </c>
      <c r="D377" s="38">
        <v>32</v>
      </c>
      <c r="E377" s="12">
        <f t="shared" si="28"/>
        <v>6.2409985597695634E-3</v>
      </c>
      <c r="F377" s="12">
        <f t="shared" si="29"/>
        <v>1.1717319663127061E-2</v>
      </c>
      <c r="G377" s="11">
        <f t="shared" si="30"/>
        <v>1.4615384615384615</v>
      </c>
      <c r="H377" s="15">
        <f t="shared" si="31"/>
        <v>9.1214594335093605E-3</v>
      </c>
    </row>
    <row r="378" spans="2:8" ht="15" x14ac:dyDescent="0.2">
      <c r="B378" s="5" t="s">
        <v>149</v>
      </c>
      <c r="C378" s="38">
        <v>13</v>
      </c>
      <c r="D378" s="38">
        <v>58</v>
      </c>
      <c r="E378" s="12">
        <f t="shared" si="28"/>
        <v>6.2409985597695634E-3</v>
      </c>
      <c r="F378" s="12">
        <f t="shared" si="29"/>
        <v>2.1237641889417794E-2</v>
      </c>
      <c r="G378" s="11">
        <f t="shared" si="30"/>
        <v>3.4615384615384617</v>
      </c>
      <c r="H378" s="15">
        <f t="shared" si="31"/>
        <v>2.1603456553048489E-2</v>
      </c>
    </row>
    <row r="379" spans="2:8" ht="15" x14ac:dyDescent="0.2">
      <c r="B379" s="5" t="s">
        <v>384</v>
      </c>
      <c r="C379" s="38">
        <v>1</v>
      </c>
      <c r="D379" s="38">
        <v>4</v>
      </c>
      <c r="E379" s="12">
        <f t="shared" si="28"/>
        <v>4.8007681228996637E-4</v>
      </c>
      <c r="F379" s="12">
        <f t="shared" si="29"/>
        <v>1.4646649578908826E-3</v>
      </c>
      <c r="G379" s="11">
        <f t="shared" si="30"/>
        <v>3</v>
      </c>
      <c r="H379" s="15">
        <f t="shared" si="31"/>
        <v>1.440230436869899E-3</v>
      </c>
    </row>
    <row r="380" spans="2:8" ht="15" x14ac:dyDescent="0.2">
      <c r="B380" s="5" t="s">
        <v>385</v>
      </c>
      <c r="C380" s="38">
        <v>3</v>
      </c>
      <c r="D380" s="38">
        <v>3</v>
      </c>
      <c r="E380" s="12">
        <f t="shared" si="28"/>
        <v>1.4402304368698992E-3</v>
      </c>
      <c r="F380" s="12">
        <f t="shared" si="29"/>
        <v>1.0984987184181618E-3</v>
      </c>
      <c r="G380" s="11">
        <f t="shared" si="30"/>
        <v>0</v>
      </c>
      <c r="H380" s="15">
        <f t="shared" si="31"/>
        <v>0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1</v>
      </c>
      <c r="D382" s="38">
        <v>0</v>
      </c>
      <c r="E382" s="12">
        <f t="shared" si="28"/>
        <v>4.8007681228996637E-4</v>
      </c>
      <c r="F382" s="12" t="str">
        <f t="shared" si="29"/>
        <v/>
      </c>
      <c r="G382" s="11" t="str">
        <f t="shared" si="30"/>
        <v>0</v>
      </c>
      <c r="H382" s="15">
        <f t="shared" si="31"/>
        <v>0</v>
      </c>
    </row>
    <row r="383" spans="2:8" ht="15" x14ac:dyDescent="0.2">
      <c r="B383" s="5" t="s">
        <v>145</v>
      </c>
      <c r="C383" s="38">
        <v>5</v>
      </c>
      <c r="D383" s="38">
        <v>4</v>
      </c>
      <c r="E383" s="12">
        <f t="shared" si="28"/>
        <v>2.400384061449832E-3</v>
      </c>
      <c r="F383" s="12">
        <f t="shared" si="29"/>
        <v>1.4646649578908826E-3</v>
      </c>
      <c r="G383" s="11">
        <f t="shared" si="30"/>
        <v>-0.2</v>
      </c>
      <c r="H383" s="15">
        <f t="shared" si="31"/>
        <v>-4.8007681228996643E-4</v>
      </c>
    </row>
    <row r="384" spans="2:8" ht="15" x14ac:dyDescent="0.2">
      <c r="B384" s="5" t="s">
        <v>388</v>
      </c>
      <c r="C384" s="38">
        <v>0</v>
      </c>
      <c r="D384" s="38">
        <v>1</v>
      </c>
      <c r="E384" s="12" t="str">
        <f t="shared" si="28"/>
        <v/>
      </c>
      <c r="F384" s="12">
        <f t="shared" si="29"/>
        <v>3.6616623947272064E-4</v>
      </c>
      <c r="G384" s="11" t="str">
        <f t="shared" si="30"/>
        <v>0</v>
      </c>
      <c r="H384" s="15" t="str">
        <f t="shared" si="31"/>
        <v/>
      </c>
    </row>
    <row r="385" spans="2:8" ht="15" x14ac:dyDescent="0.2">
      <c r="B385" s="5" t="s">
        <v>146</v>
      </c>
      <c r="C385" s="38">
        <v>2</v>
      </c>
      <c r="D385" s="38">
        <v>3</v>
      </c>
      <c r="E385" s="12">
        <f t="shared" si="28"/>
        <v>9.6015362457993274E-4</v>
      </c>
      <c r="F385" s="12">
        <f t="shared" si="29"/>
        <v>1.0984987184181618E-3</v>
      </c>
      <c r="G385" s="11">
        <f t="shared" si="30"/>
        <v>0.5</v>
      </c>
      <c r="H385" s="15">
        <f t="shared" si="31"/>
        <v>4.8007681228996637E-4</v>
      </c>
    </row>
    <row r="386" spans="2:8" ht="15" x14ac:dyDescent="0.2">
      <c r="B386" s="5" t="s">
        <v>530</v>
      </c>
      <c r="C386" s="38">
        <v>0</v>
      </c>
      <c r="D386" s="38">
        <v>2</v>
      </c>
      <c r="E386" s="12" t="str">
        <f t="shared" si="28"/>
        <v/>
      </c>
      <c r="F386" s="12">
        <f t="shared" si="29"/>
        <v>7.3233247894544128E-4</v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96</v>
      </c>
      <c r="D387" s="38">
        <v>111</v>
      </c>
      <c r="E387" s="12">
        <f t="shared" si="28"/>
        <v>4.6087373979836775E-2</v>
      </c>
      <c r="F387" s="12">
        <f t="shared" si="29"/>
        <v>4.0644452581471986E-2</v>
      </c>
      <c r="G387" s="11">
        <f t="shared" si="30"/>
        <v>0.15625</v>
      </c>
      <c r="H387" s="15">
        <f t="shared" si="31"/>
        <v>7.2011521843494963E-3</v>
      </c>
    </row>
    <row r="388" spans="2:8" ht="15" x14ac:dyDescent="0.2">
      <c r="B388" s="5" t="s">
        <v>389</v>
      </c>
      <c r="C388" s="38">
        <v>9</v>
      </c>
      <c r="D388" s="38">
        <v>15</v>
      </c>
      <c r="E388" s="12">
        <f t="shared" si="28"/>
        <v>4.3206913106096975E-3</v>
      </c>
      <c r="F388" s="12">
        <f t="shared" si="29"/>
        <v>5.4924935920908089E-3</v>
      </c>
      <c r="G388" s="11">
        <f t="shared" si="30"/>
        <v>0.66666666666666663</v>
      </c>
      <c r="H388" s="15">
        <f t="shared" si="31"/>
        <v>2.880460873739798E-3</v>
      </c>
    </row>
    <row r="389" spans="2:8" ht="15" x14ac:dyDescent="0.2">
      <c r="B389" s="5" t="s">
        <v>143</v>
      </c>
      <c r="C389" s="38">
        <v>2</v>
      </c>
      <c r="D389" s="38">
        <v>3</v>
      </c>
      <c r="E389" s="12">
        <f t="shared" si="28"/>
        <v>9.6015362457993274E-4</v>
      </c>
      <c r="F389" s="12">
        <f t="shared" si="29"/>
        <v>1.0984987184181618E-3</v>
      </c>
      <c r="G389" s="11">
        <f t="shared" si="30"/>
        <v>0.5</v>
      </c>
      <c r="H389" s="15">
        <f t="shared" si="31"/>
        <v>4.8007681228996637E-4</v>
      </c>
    </row>
    <row r="390" spans="2:8" ht="15" x14ac:dyDescent="0.2">
      <c r="B390" s="5" t="s">
        <v>476</v>
      </c>
      <c r="C390" s="38">
        <v>0</v>
      </c>
      <c r="D390" s="38">
        <v>3</v>
      </c>
      <c r="E390" s="12" t="str">
        <f t="shared" si="28"/>
        <v/>
      </c>
      <c r="F390" s="12">
        <f t="shared" si="29"/>
        <v>1.0984987184181618E-3</v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5</v>
      </c>
      <c r="D391" s="38">
        <v>5</v>
      </c>
      <c r="E391" s="12">
        <f t="shared" si="28"/>
        <v>2.400384061449832E-3</v>
      </c>
      <c r="F391" s="12">
        <f t="shared" si="29"/>
        <v>1.8308311973636031E-3</v>
      </c>
      <c r="G391" s="11">
        <f t="shared" si="30"/>
        <v>0</v>
      </c>
      <c r="H391" s="15">
        <f t="shared" si="31"/>
        <v>0</v>
      </c>
    </row>
    <row r="392" spans="2:8" ht="15" x14ac:dyDescent="0.2">
      <c r="B392" s="5" t="s">
        <v>140</v>
      </c>
      <c r="C392" s="38">
        <v>2</v>
      </c>
      <c r="D392" s="38">
        <v>5</v>
      </c>
      <c r="E392" s="12">
        <f t="shared" si="28"/>
        <v>9.6015362457993274E-4</v>
      </c>
      <c r="F392" s="12">
        <f t="shared" si="29"/>
        <v>1.8308311973636031E-3</v>
      </c>
      <c r="G392" s="11">
        <f t="shared" si="30"/>
        <v>1.5</v>
      </c>
      <c r="H392" s="15">
        <f t="shared" si="31"/>
        <v>1.440230436869899E-3</v>
      </c>
    </row>
    <row r="393" spans="2:8" ht="15" x14ac:dyDescent="0.2">
      <c r="B393" s="5" t="s">
        <v>390</v>
      </c>
      <c r="C393" s="38">
        <v>184</v>
      </c>
      <c r="D393" s="38">
        <v>119</v>
      </c>
      <c r="E393" s="12">
        <f t="shared" si="28"/>
        <v>8.8334133461353812E-2</v>
      </c>
      <c r="F393" s="12">
        <f t="shared" si="29"/>
        <v>4.357378249725375E-2</v>
      </c>
      <c r="G393" s="11">
        <f t="shared" si="30"/>
        <v>-0.35326086956521741</v>
      </c>
      <c r="H393" s="15">
        <f t="shared" si="31"/>
        <v>-3.1204992798847815E-2</v>
      </c>
    </row>
    <row r="394" spans="2:8" ht="15" x14ac:dyDescent="0.2">
      <c r="B394" s="5" t="s">
        <v>391</v>
      </c>
      <c r="C394" s="38">
        <v>0</v>
      </c>
      <c r="D394" s="38">
        <v>2</v>
      </c>
      <c r="E394" s="12" t="str">
        <f t="shared" si="28"/>
        <v/>
      </c>
      <c r="F394" s="12">
        <f t="shared" si="29"/>
        <v>7.3233247894544128E-4</v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1</v>
      </c>
      <c r="D395" s="38">
        <v>1</v>
      </c>
      <c r="E395" s="12">
        <f t="shared" si="28"/>
        <v>4.8007681228996637E-4</v>
      </c>
      <c r="F395" s="12">
        <f t="shared" si="29"/>
        <v>3.6616623947272064E-4</v>
      </c>
      <c r="G395" s="11">
        <f t="shared" si="30"/>
        <v>0</v>
      </c>
      <c r="H395" s="15">
        <f t="shared" si="31"/>
        <v>0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2</v>
      </c>
      <c r="E397" s="12" t="str">
        <f t="shared" si="28"/>
        <v/>
      </c>
      <c r="F397" s="12">
        <f t="shared" si="29"/>
        <v>7.3233247894544128E-4</v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11</v>
      </c>
      <c r="D398" s="38">
        <v>5</v>
      </c>
      <c r="E398" s="12">
        <f t="shared" si="28"/>
        <v>5.2808449351896304E-3</v>
      </c>
      <c r="F398" s="12">
        <f t="shared" si="29"/>
        <v>1.8308311973636031E-3</v>
      </c>
      <c r="G398" s="11">
        <f t="shared" si="30"/>
        <v>-0.54545454545454541</v>
      </c>
      <c r="H398" s="15">
        <f t="shared" si="31"/>
        <v>-2.880460873739798E-3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49</v>
      </c>
      <c r="D401" s="38">
        <v>63</v>
      </c>
      <c r="E401" s="12">
        <f t="shared" si="28"/>
        <v>2.3523763802208355E-2</v>
      </c>
      <c r="F401" s="12">
        <f t="shared" si="29"/>
        <v>2.3068473086781397E-2</v>
      </c>
      <c r="G401" s="11">
        <f t="shared" si="30"/>
        <v>0.2857142857142857</v>
      </c>
      <c r="H401" s="15">
        <f t="shared" si="31"/>
        <v>6.7210753720595299E-3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6</v>
      </c>
      <c r="D403" s="38">
        <v>19</v>
      </c>
      <c r="E403" s="12">
        <f t="shared" si="28"/>
        <v>2.8804608737397984E-3</v>
      </c>
      <c r="F403" s="12">
        <f t="shared" si="29"/>
        <v>6.9571585499816919E-3</v>
      </c>
      <c r="G403" s="11">
        <f t="shared" si="30"/>
        <v>2.1666666666666665</v>
      </c>
      <c r="H403" s="15">
        <f t="shared" si="31"/>
        <v>6.2409985597695625E-3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2</v>
      </c>
      <c r="D405" s="38">
        <v>13</v>
      </c>
      <c r="E405" s="12">
        <f t="shared" si="28"/>
        <v>9.6015362457993274E-4</v>
      </c>
      <c r="F405" s="12">
        <f t="shared" si="29"/>
        <v>4.7601611131453678E-3</v>
      </c>
      <c r="G405" s="11">
        <f t="shared" si="30"/>
        <v>5.5</v>
      </c>
      <c r="H405" s="15">
        <f t="shared" si="31"/>
        <v>5.2808449351896304E-3</v>
      </c>
    </row>
    <row r="406" spans="2:8" ht="15" x14ac:dyDescent="0.2">
      <c r="B406" s="5" t="s">
        <v>397</v>
      </c>
      <c r="C406" s="38">
        <v>39</v>
      </c>
      <c r="D406" s="38">
        <v>28</v>
      </c>
      <c r="E406" s="12">
        <f t="shared" si="28"/>
        <v>1.8722995679308688E-2</v>
      </c>
      <c r="F406" s="12">
        <f t="shared" si="29"/>
        <v>1.0252654705236177E-2</v>
      </c>
      <c r="G406" s="11">
        <f t="shared" si="30"/>
        <v>-0.28205128205128205</v>
      </c>
      <c r="H406" s="15">
        <f t="shared" si="31"/>
        <v>-5.2808449351896304E-3</v>
      </c>
    </row>
    <row r="407" spans="2:8" ht="15" x14ac:dyDescent="0.2">
      <c r="B407" s="5" t="s">
        <v>398</v>
      </c>
      <c r="C407" s="38">
        <v>5</v>
      </c>
      <c r="D407" s="38">
        <v>4</v>
      </c>
      <c r="E407" s="12">
        <f t="shared" si="28"/>
        <v>2.400384061449832E-3</v>
      </c>
      <c r="F407" s="12">
        <f t="shared" si="29"/>
        <v>1.4646649578908826E-3</v>
      </c>
      <c r="G407" s="11">
        <f t="shared" si="30"/>
        <v>-0.2</v>
      </c>
      <c r="H407" s="15">
        <f t="shared" si="31"/>
        <v>-4.8007681228996643E-4</v>
      </c>
    </row>
    <row r="408" spans="2:8" ht="15" x14ac:dyDescent="0.2">
      <c r="B408" s="5" t="s">
        <v>399</v>
      </c>
      <c r="C408" s="38">
        <v>4</v>
      </c>
      <c r="D408" s="38">
        <v>4</v>
      </c>
      <c r="E408" s="12">
        <f t="shared" si="28"/>
        <v>1.9203072491598655E-3</v>
      </c>
      <c r="F408" s="12">
        <f t="shared" si="29"/>
        <v>1.4646649578908826E-3</v>
      </c>
      <c r="G408" s="11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4</v>
      </c>
      <c r="D409" s="38">
        <v>3</v>
      </c>
      <c r="E409" s="12">
        <f t="shared" si="28"/>
        <v>1.9203072491598655E-3</v>
      </c>
      <c r="F409" s="12">
        <f t="shared" si="29"/>
        <v>1.0984987184181618E-3</v>
      </c>
      <c r="G409" s="11">
        <f t="shared" si="30"/>
        <v>-0.25</v>
      </c>
      <c r="H409" s="15">
        <f t="shared" si="31"/>
        <v>-4.8007681228996637E-4</v>
      </c>
    </row>
    <row r="410" spans="2:8" ht="15" x14ac:dyDescent="0.2">
      <c r="B410" s="5" t="s">
        <v>400</v>
      </c>
      <c r="C410" s="38">
        <v>0</v>
      </c>
      <c r="D410" s="38">
        <v>2</v>
      </c>
      <c r="E410" s="12" t="str">
        <f t="shared" si="28"/>
        <v/>
      </c>
      <c r="F410" s="12">
        <f t="shared" si="29"/>
        <v>7.3233247894544128E-4</v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8</v>
      </c>
      <c r="D411" s="38">
        <v>15</v>
      </c>
      <c r="E411" s="12">
        <f t="shared" si="28"/>
        <v>3.840614498319731E-3</v>
      </c>
      <c r="F411" s="12">
        <f t="shared" si="29"/>
        <v>5.4924935920908089E-3</v>
      </c>
      <c r="G411" s="11">
        <f t="shared" si="30"/>
        <v>0.875</v>
      </c>
      <c r="H411" s="15">
        <f t="shared" si="31"/>
        <v>3.3605376860297645E-3</v>
      </c>
    </row>
    <row r="412" spans="2:8" ht="15" x14ac:dyDescent="0.2">
      <c r="B412" s="5" t="s">
        <v>402</v>
      </c>
      <c r="C412" s="38">
        <v>5</v>
      </c>
      <c r="D412" s="38">
        <v>10</v>
      </c>
      <c r="E412" s="12">
        <f t="shared" si="28"/>
        <v>2.400384061449832E-3</v>
      </c>
      <c r="F412" s="12">
        <f t="shared" si="29"/>
        <v>3.6616623947272062E-3</v>
      </c>
      <c r="G412" s="11">
        <f t="shared" si="30"/>
        <v>1</v>
      </c>
      <c r="H412" s="15">
        <f t="shared" si="31"/>
        <v>2.400384061449832E-3</v>
      </c>
    </row>
    <row r="413" spans="2:8" ht="15" x14ac:dyDescent="0.2">
      <c r="B413" s="5" t="s">
        <v>403</v>
      </c>
      <c r="C413" s="38">
        <v>0</v>
      </c>
      <c r="D413" s="38">
        <v>1</v>
      </c>
      <c r="E413" s="12" t="str">
        <f t="shared" si="28"/>
        <v/>
      </c>
      <c r="F413" s="12">
        <f t="shared" si="29"/>
        <v>3.6616623947272064E-4</v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3</v>
      </c>
      <c r="D414" s="38">
        <v>2</v>
      </c>
      <c r="E414" s="12">
        <f t="shared" si="28"/>
        <v>1.4402304368698992E-3</v>
      </c>
      <c r="F414" s="12">
        <f t="shared" si="29"/>
        <v>7.3233247894544128E-4</v>
      </c>
      <c r="G414" s="11">
        <f t="shared" si="30"/>
        <v>-0.33333333333333331</v>
      </c>
      <c r="H414" s="15">
        <f t="shared" si="31"/>
        <v>-4.8007681228996637E-4</v>
      </c>
    </row>
    <row r="415" spans="2:8" ht="15" x14ac:dyDescent="0.2">
      <c r="B415" s="5" t="s">
        <v>405</v>
      </c>
      <c r="C415" s="38">
        <v>0</v>
      </c>
      <c r="D415" s="38">
        <v>1</v>
      </c>
      <c r="E415" s="12" t="str">
        <f t="shared" si="28"/>
        <v/>
      </c>
      <c r="F415" s="12">
        <f t="shared" si="29"/>
        <v>3.6616623947272064E-4</v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4</v>
      </c>
      <c r="D417" s="38">
        <v>1</v>
      </c>
      <c r="E417" s="12">
        <f t="shared" si="28"/>
        <v>1.9203072491598655E-3</v>
      </c>
      <c r="F417" s="12">
        <f t="shared" si="29"/>
        <v>3.6616623947272064E-4</v>
      </c>
      <c r="G417" s="11">
        <f t="shared" si="30"/>
        <v>-0.75</v>
      </c>
      <c r="H417" s="15">
        <f t="shared" si="31"/>
        <v>-1.440230436869899E-3</v>
      </c>
    </row>
    <row r="418" spans="2:8" ht="15" x14ac:dyDescent="0.2">
      <c r="B418" s="5" t="s">
        <v>166</v>
      </c>
      <c r="C418" s="38">
        <v>1</v>
      </c>
      <c r="D418" s="38">
        <v>2</v>
      </c>
      <c r="E418" s="12">
        <f t="shared" si="28"/>
        <v>4.8007681228996637E-4</v>
      </c>
      <c r="F418" s="12">
        <f t="shared" si="29"/>
        <v>7.3233247894544128E-4</v>
      </c>
      <c r="G418" s="11">
        <f t="shared" si="30"/>
        <v>1</v>
      </c>
      <c r="H418" s="15">
        <f t="shared" si="31"/>
        <v>4.8007681228996637E-4</v>
      </c>
    </row>
    <row r="419" spans="2:8" ht="15" x14ac:dyDescent="0.2">
      <c r="B419" s="5" t="s">
        <v>407</v>
      </c>
      <c r="C419" s="38">
        <v>3</v>
      </c>
      <c r="D419" s="38">
        <v>3</v>
      </c>
      <c r="E419" s="12">
        <f t="shared" si="28"/>
        <v>1.4402304368698992E-3</v>
      </c>
      <c r="F419" s="12">
        <f t="shared" si="29"/>
        <v>1.0984987184181618E-3</v>
      </c>
      <c r="G419" s="11">
        <f t="shared" si="30"/>
        <v>0</v>
      </c>
      <c r="H419" s="15">
        <f t="shared" si="31"/>
        <v>0</v>
      </c>
    </row>
    <row r="420" spans="2:8" ht="15" x14ac:dyDescent="0.2">
      <c r="B420" s="5" t="s">
        <v>408</v>
      </c>
      <c r="C420" s="38">
        <v>0</v>
      </c>
      <c r="D420" s="38">
        <v>0</v>
      </c>
      <c r="E420" s="12" t="str">
        <f t="shared" si="28"/>
        <v/>
      </c>
      <c r="F420" s="12" t="str">
        <f t="shared" si="29"/>
        <v/>
      </c>
      <c r="G420" s="11" t="str">
        <f t="shared" si="30"/>
        <v>0</v>
      </c>
      <c r="H420" s="15" t="str">
        <f t="shared" si="31"/>
        <v/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6</v>
      </c>
      <c r="D422" s="38">
        <v>4</v>
      </c>
      <c r="E422" s="12">
        <f t="shared" si="28"/>
        <v>2.8804608737397984E-3</v>
      </c>
      <c r="F422" s="12">
        <f t="shared" si="29"/>
        <v>1.4646649578908826E-3</v>
      </c>
      <c r="G422" s="11">
        <f t="shared" si="30"/>
        <v>-0.33333333333333331</v>
      </c>
      <c r="H422" s="15">
        <f t="shared" si="31"/>
        <v>-9.6015362457993274E-4</v>
      </c>
    </row>
    <row r="423" spans="2:8" ht="15" x14ac:dyDescent="0.2">
      <c r="B423" s="5" t="s">
        <v>410</v>
      </c>
      <c r="C423" s="38">
        <v>0</v>
      </c>
      <c r="D423" s="38">
        <v>2</v>
      </c>
      <c r="E423" s="12" t="str">
        <f t="shared" si="28"/>
        <v/>
      </c>
      <c r="F423" s="12">
        <f t="shared" si="29"/>
        <v>7.3233247894544128E-4</v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1</v>
      </c>
      <c r="D429" s="38">
        <v>2</v>
      </c>
      <c r="E429" s="12">
        <f t="shared" si="32"/>
        <v>4.8007681228996637E-4</v>
      </c>
      <c r="F429" s="12">
        <f t="shared" si="33"/>
        <v>7.3233247894544128E-4</v>
      </c>
      <c r="G429" s="11">
        <f t="shared" si="34"/>
        <v>1</v>
      </c>
      <c r="H429" s="15">
        <f t="shared" si="35"/>
        <v>4.8007681228996637E-4</v>
      </c>
    </row>
    <row r="430" spans="2:8" ht="15" x14ac:dyDescent="0.2">
      <c r="B430" s="5" t="s">
        <v>416</v>
      </c>
      <c r="C430" s="38">
        <v>0</v>
      </c>
      <c r="D430" s="38">
        <v>5</v>
      </c>
      <c r="E430" s="12" t="str">
        <f t="shared" si="32"/>
        <v/>
      </c>
      <c r="F430" s="12">
        <f t="shared" si="33"/>
        <v>1.8308311973636031E-3</v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7</v>
      </c>
      <c r="D432" s="38">
        <v>55</v>
      </c>
      <c r="E432" s="12">
        <f t="shared" si="32"/>
        <v>3.3605376860297649E-3</v>
      </c>
      <c r="F432" s="12">
        <f t="shared" si="33"/>
        <v>2.0139143170999633E-2</v>
      </c>
      <c r="G432" s="11">
        <f t="shared" si="34"/>
        <v>6.8571428571428568</v>
      </c>
      <c r="H432" s="15">
        <f t="shared" si="35"/>
        <v>2.3043686989918388E-2</v>
      </c>
    </row>
    <row r="433" spans="2:8" ht="15" x14ac:dyDescent="0.2">
      <c r="B433" s="5" t="s">
        <v>162</v>
      </c>
      <c r="C433" s="38">
        <v>0</v>
      </c>
      <c r="D433" s="38">
        <v>6</v>
      </c>
      <c r="E433" s="12" t="str">
        <f t="shared" si="32"/>
        <v/>
      </c>
      <c r="F433" s="12">
        <f t="shared" si="33"/>
        <v>2.1969974368363236E-3</v>
      </c>
      <c r="G433" s="11" t="str">
        <f t="shared" si="34"/>
        <v>0</v>
      </c>
      <c r="H433" s="15" t="str">
        <f t="shared" si="35"/>
        <v/>
      </c>
    </row>
    <row r="434" spans="2:8" ht="30" x14ac:dyDescent="0.2">
      <c r="B434" s="5" t="s">
        <v>418</v>
      </c>
      <c r="C434" s="38">
        <v>1</v>
      </c>
      <c r="D434" s="38">
        <v>0</v>
      </c>
      <c r="E434" s="12">
        <f t="shared" si="32"/>
        <v>4.8007681228996637E-4</v>
      </c>
      <c r="F434" s="12" t="str">
        <f t="shared" si="33"/>
        <v/>
      </c>
      <c r="G434" s="11" t="str">
        <f t="shared" si="34"/>
        <v>0</v>
      </c>
      <c r="H434" s="15">
        <f t="shared" si="35"/>
        <v>0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15</v>
      </c>
      <c r="D437" s="38">
        <v>43</v>
      </c>
      <c r="E437" s="12">
        <f t="shared" si="32"/>
        <v>7.2011521843494963E-3</v>
      </c>
      <c r="F437" s="12">
        <f t="shared" si="33"/>
        <v>1.5745148297326986E-2</v>
      </c>
      <c r="G437" s="11">
        <f t="shared" si="34"/>
        <v>1.8666666666666667</v>
      </c>
      <c r="H437" s="15">
        <f t="shared" si="35"/>
        <v>1.344215074411906E-2</v>
      </c>
    </row>
    <row r="438" spans="2:8" ht="15" x14ac:dyDescent="0.2">
      <c r="B438" s="5" t="s">
        <v>155</v>
      </c>
      <c r="C438" s="38">
        <v>1</v>
      </c>
      <c r="D438" s="38">
        <v>1</v>
      </c>
      <c r="E438" s="12">
        <f t="shared" si="32"/>
        <v>4.8007681228996637E-4</v>
      </c>
      <c r="F438" s="12">
        <f t="shared" si="33"/>
        <v>3.6616623947272064E-4</v>
      </c>
      <c r="G438" s="11">
        <f t="shared" si="34"/>
        <v>0</v>
      </c>
      <c r="H438" s="15">
        <f t="shared" si="35"/>
        <v>0</v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1</v>
      </c>
      <c r="D441" s="38">
        <v>9</v>
      </c>
      <c r="E441" s="12">
        <f t="shared" si="32"/>
        <v>4.8007681228996637E-4</v>
      </c>
      <c r="F441" s="12">
        <f t="shared" si="33"/>
        <v>3.2954961552544857E-3</v>
      </c>
      <c r="G441" s="11">
        <f t="shared" si="34"/>
        <v>8</v>
      </c>
      <c r="H441" s="15">
        <f t="shared" si="35"/>
        <v>3.840614498319731E-3</v>
      </c>
    </row>
    <row r="442" spans="2:8" ht="15" x14ac:dyDescent="0.2">
      <c r="B442" s="5" t="s">
        <v>422</v>
      </c>
      <c r="C442" s="38">
        <v>1</v>
      </c>
      <c r="D442" s="38">
        <v>2</v>
      </c>
      <c r="E442" s="12">
        <f t="shared" si="32"/>
        <v>4.8007681228996637E-4</v>
      </c>
      <c r="F442" s="12">
        <f t="shared" si="33"/>
        <v>7.3233247894544128E-4</v>
      </c>
      <c r="G442" s="11">
        <f t="shared" si="34"/>
        <v>1</v>
      </c>
      <c r="H442" s="15">
        <f t="shared" si="35"/>
        <v>4.8007681228996637E-4</v>
      </c>
    </row>
    <row r="443" spans="2:8" ht="15" x14ac:dyDescent="0.2">
      <c r="B443" s="5" t="s">
        <v>423</v>
      </c>
      <c r="C443" s="38">
        <v>1</v>
      </c>
      <c r="D443" s="38">
        <v>1</v>
      </c>
      <c r="E443" s="12">
        <f t="shared" si="32"/>
        <v>4.8007681228996637E-4</v>
      </c>
      <c r="F443" s="12">
        <f t="shared" si="33"/>
        <v>3.6616623947272064E-4</v>
      </c>
      <c r="G443" s="11">
        <f t="shared" si="34"/>
        <v>0</v>
      </c>
      <c r="H443" s="15">
        <f t="shared" si="35"/>
        <v>0</v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3</v>
      </c>
      <c r="D446" s="38">
        <v>2</v>
      </c>
      <c r="E446" s="12">
        <f t="shared" si="32"/>
        <v>1.4402304368698992E-3</v>
      </c>
      <c r="F446" s="12">
        <f t="shared" si="33"/>
        <v>7.3233247894544128E-4</v>
      </c>
      <c r="G446" s="11">
        <f t="shared" si="34"/>
        <v>-0.33333333333333331</v>
      </c>
      <c r="H446" s="15">
        <f t="shared" si="35"/>
        <v>-4.8007681228996637E-4</v>
      </c>
    </row>
    <row r="447" spans="2:8" ht="30" x14ac:dyDescent="0.2">
      <c r="B447" s="5" t="s">
        <v>427</v>
      </c>
      <c r="C447" s="38">
        <v>1</v>
      </c>
      <c r="D447" s="38">
        <v>0</v>
      </c>
      <c r="E447" s="12">
        <f t="shared" si="32"/>
        <v>4.8007681228996637E-4</v>
      </c>
      <c r="F447" s="12" t="str">
        <f t="shared" si="33"/>
        <v/>
      </c>
      <c r="G447" s="11" t="str">
        <f t="shared" si="34"/>
        <v>0</v>
      </c>
      <c r="H447" s="15">
        <f t="shared" si="35"/>
        <v>0</v>
      </c>
    </row>
    <row r="448" spans="2:8" ht="15" x14ac:dyDescent="0.2">
      <c r="B448" s="5" t="s">
        <v>428</v>
      </c>
      <c r="C448" s="38">
        <v>0</v>
      </c>
      <c r="D448" s="38">
        <v>2</v>
      </c>
      <c r="E448" s="12" t="str">
        <f t="shared" si="32"/>
        <v/>
      </c>
      <c r="F448" s="12">
        <f t="shared" si="33"/>
        <v>7.3233247894544128E-4</v>
      </c>
      <c r="G448" s="11" t="str">
        <f t="shared" si="34"/>
        <v>0</v>
      </c>
      <c r="H448" s="15" t="str">
        <f t="shared" si="35"/>
        <v/>
      </c>
    </row>
    <row r="449" spans="2:8" ht="30" x14ac:dyDescent="0.2">
      <c r="B449" s="5" t="s">
        <v>429</v>
      </c>
      <c r="C449" s="38">
        <v>0</v>
      </c>
      <c r="D449" s="38">
        <v>2</v>
      </c>
      <c r="E449" s="12" t="str">
        <f t="shared" si="32"/>
        <v/>
      </c>
      <c r="F449" s="12">
        <f t="shared" si="33"/>
        <v>7.3233247894544128E-4</v>
      </c>
      <c r="G449" s="11" t="str">
        <f t="shared" si="34"/>
        <v>0</v>
      </c>
      <c r="H449" s="15" t="str">
        <f t="shared" si="35"/>
        <v/>
      </c>
    </row>
    <row r="450" spans="2:8" ht="15" x14ac:dyDescent="0.2">
      <c r="B450" s="5" t="s">
        <v>430</v>
      </c>
      <c r="C450" s="38">
        <v>0</v>
      </c>
      <c r="D450" s="38">
        <v>1</v>
      </c>
      <c r="E450" s="12" t="str">
        <f t="shared" si="32"/>
        <v/>
      </c>
      <c r="F450" s="12">
        <f t="shared" si="33"/>
        <v>3.6616623947272064E-4</v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0</v>
      </c>
      <c r="E454" s="12" t="str">
        <f t="shared" si="32"/>
        <v/>
      </c>
      <c r="F454" s="12" t="str">
        <f t="shared" si="33"/>
        <v/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3</v>
      </c>
      <c r="D455" s="38">
        <v>2</v>
      </c>
      <c r="E455" s="12">
        <f t="shared" si="32"/>
        <v>1.4402304368698992E-3</v>
      </c>
      <c r="F455" s="12">
        <f t="shared" si="33"/>
        <v>7.3233247894544128E-4</v>
      </c>
      <c r="G455" s="11">
        <f t="shared" si="34"/>
        <v>-0.33333333333333331</v>
      </c>
      <c r="H455" s="15">
        <f t="shared" si="35"/>
        <v>-4.8007681228996637E-4</v>
      </c>
    </row>
    <row r="456" spans="2:8" ht="15" x14ac:dyDescent="0.2">
      <c r="B456" s="5" t="s">
        <v>432</v>
      </c>
      <c r="C456" s="38">
        <v>0</v>
      </c>
      <c r="D456" s="38">
        <v>0</v>
      </c>
      <c r="E456" s="12" t="str">
        <f t="shared" si="32"/>
        <v/>
      </c>
      <c r="F456" s="12" t="str">
        <f t="shared" si="33"/>
        <v/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0</v>
      </c>
      <c r="D457" s="38">
        <v>0</v>
      </c>
      <c r="E457" s="12" t="str">
        <f t="shared" si="32"/>
        <v/>
      </c>
      <c r="F457" s="12" t="str">
        <f t="shared" si="33"/>
        <v/>
      </c>
      <c r="G457" s="11" t="str">
        <f t="shared" si="34"/>
        <v>0</v>
      </c>
      <c r="H457" s="15" t="str">
        <f t="shared" si="35"/>
        <v/>
      </c>
    </row>
    <row r="458" spans="2:8" ht="15" x14ac:dyDescent="0.2">
      <c r="B458" s="5" t="s">
        <v>168</v>
      </c>
      <c r="C458" s="38">
        <v>4</v>
      </c>
      <c r="D458" s="38">
        <v>2</v>
      </c>
      <c r="E458" s="12">
        <f t="shared" si="32"/>
        <v>1.9203072491598655E-3</v>
      </c>
      <c r="F458" s="12">
        <f t="shared" si="33"/>
        <v>7.3233247894544128E-4</v>
      </c>
      <c r="G458" s="11">
        <f t="shared" si="34"/>
        <v>-0.5</v>
      </c>
      <c r="H458" s="15">
        <f t="shared" si="35"/>
        <v>-9.6015362457993274E-4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23</v>
      </c>
      <c r="D460" s="38">
        <v>12</v>
      </c>
      <c r="E460" s="12">
        <f t="shared" si="32"/>
        <v>1.1041766682669226E-2</v>
      </c>
      <c r="F460" s="12">
        <f t="shared" si="33"/>
        <v>4.3939948736726473E-3</v>
      </c>
      <c r="G460" s="11">
        <f t="shared" si="34"/>
        <v>-0.47826086956521741</v>
      </c>
      <c r="H460" s="15">
        <f t="shared" si="35"/>
        <v>-5.2808449351896304E-3</v>
      </c>
    </row>
    <row r="461" spans="2:8" ht="30" x14ac:dyDescent="0.2">
      <c r="B461" s="5" t="s">
        <v>173</v>
      </c>
      <c r="C461" s="38">
        <v>1</v>
      </c>
      <c r="D461" s="38">
        <v>0</v>
      </c>
      <c r="E461" s="12">
        <f t="shared" si="32"/>
        <v>4.8007681228996637E-4</v>
      </c>
      <c r="F461" s="12" t="str">
        <f t="shared" si="33"/>
        <v/>
      </c>
      <c r="G461" s="11" t="str">
        <f t="shared" si="34"/>
        <v>0</v>
      </c>
      <c r="H461" s="15">
        <f t="shared" si="35"/>
        <v>0</v>
      </c>
    </row>
    <row r="462" spans="2:8" ht="15" x14ac:dyDescent="0.2">
      <c r="B462" s="5" t="s">
        <v>174</v>
      </c>
      <c r="C462" s="38">
        <v>1</v>
      </c>
      <c r="D462" s="38">
        <v>0</v>
      </c>
      <c r="E462" s="12">
        <f t="shared" si="32"/>
        <v>4.8007681228996637E-4</v>
      </c>
      <c r="F462" s="12" t="str">
        <f t="shared" si="33"/>
        <v/>
      </c>
      <c r="G462" s="11" t="str">
        <f t="shared" si="34"/>
        <v>0</v>
      </c>
      <c r="H462" s="15">
        <f t="shared" si="35"/>
        <v>0</v>
      </c>
    </row>
    <row r="463" spans="2:8" ht="15" x14ac:dyDescent="0.2">
      <c r="B463" s="5" t="s">
        <v>477</v>
      </c>
      <c r="C463" s="38">
        <v>24</v>
      </c>
      <c r="D463" s="38">
        <v>28</v>
      </c>
      <c r="E463" s="12">
        <f t="shared" si="32"/>
        <v>1.1521843494959194E-2</v>
      </c>
      <c r="F463" s="12">
        <f t="shared" si="33"/>
        <v>1.0252654705236177E-2</v>
      </c>
      <c r="G463" s="11">
        <f t="shared" si="34"/>
        <v>0.16666666666666666</v>
      </c>
      <c r="H463" s="15">
        <f t="shared" si="35"/>
        <v>1.9203072491598655E-3</v>
      </c>
    </row>
    <row r="464" spans="2:8" ht="15" x14ac:dyDescent="0.2">
      <c r="B464" s="5" t="s">
        <v>478</v>
      </c>
      <c r="C464" s="38">
        <v>9</v>
      </c>
      <c r="D464" s="38">
        <v>11</v>
      </c>
      <c r="E464" s="12">
        <f t="shared" si="32"/>
        <v>4.3206913106096975E-3</v>
      </c>
      <c r="F464" s="12">
        <f t="shared" si="33"/>
        <v>4.0278286341999267E-3</v>
      </c>
      <c r="G464" s="11">
        <f t="shared" si="34"/>
        <v>0.22222222222222221</v>
      </c>
      <c r="H464" s="15">
        <f t="shared" si="35"/>
        <v>9.6015362457993274E-4</v>
      </c>
    </row>
    <row r="465" spans="2:8" ht="15" x14ac:dyDescent="0.2">
      <c r="B465" s="5" t="s">
        <v>183</v>
      </c>
      <c r="C465" s="38">
        <v>1</v>
      </c>
      <c r="D465" s="38">
        <v>0</v>
      </c>
      <c r="E465" s="12">
        <f t="shared" si="32"/>
        <v>4.8007681228996637E-4</v>
      </c>
      <c r="F465" s="12" t="str">
        <f t="shared" si="33"/>
        <v/>
      </c>
      <c r="G465" s="11" t="str">
        <f t="shared" si="34"/>
        <v>0</v>
      </c>
      <c r="H465" s="15">
        <f t="shared" si="35"/>
        <v>0</v>
      </c>
    </row>
    <row r="466" spans="2:8" ht="15" x14ac:dyDescent="0.2">
      <c r="B466" s="5" t="s">
        <v>178</v>
      </c>
      <c r="C466" s="38">
        <v>6</v>
      </c>
      <c r="D466" s="38">
        <v>1</v>
      </c>
      <c r="E466" s="12">
        <f t="shared" si="32"/>
        <v>2.8804608737397984E-3</v>
      </c>
      <c r="F466" s="12">
        <f t="shared" si="33"/>
        <v>3.6616623947272064E-4</v>
      </c>
      <c r="G466" s="11">
        <f t="shared" si="34"/>
        <v>-0.83333333333333337</v>
      </c>
      <c r="H466" s="15">
        <f t="shared" si="35"/>
        <v>-2.400384061449832E-3</v>
      </c>
    </row>
    <row r="467" spans="2:8" ht="15" x14ac:dyDescent="0.2">
      <c r="B467" s="5" t="s">
        <v>479</v>
      </c>
      <c r="C467" s="38">
        <v>1</v>
      </c>
      <c r="D467" s="38">
        <v>3</v>
      </c>
      <c r="E467" s="12">
        <f t="shared" si="32"/>
        <v>4.8007681228996637E-4</v>
      </c>
      <c r="F467" s="12">
        <f t="shared" si="33"/>
        <v>1.0984987184181618E-3</v>
      </c>
      <c r="G467" s="11">
        <f t="shared" si="34"/>
        <v>2</v>
      </c>
      <c r="H467" s="15">
        <f t="shared" si="35"/>
        <v>9.6015362457993274E-4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1</v>
      </c>
      <c r="D471" s="38">
        <v>0</v>
      </c>
      <c r="E471" s="12">
        <f t="shared" si="32"/>
        <v>4.8007681228996637E-4</v>
      </c>
      <c r="F471" s="12" t="str">
        <f t="shared" si="33"/>
        <v/>
      </c>
      <c r="G471" s="11" t="str">
        <f t="shared" si="34"/>
        <v>0</v>
      </c>
      <c r="H471" s="15">
        <f t="shared" si="35"/>
        <v>0</v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0</v>
      </c>
      <c r="D473" s="38">
        <v>1</v>
      </c>
      <c r="E473" s="12" t="str">
        <f t="shared" si="32"/>
        <v/>
      </c>
      <c r="F473" s="12">
        <f t="shared" si="33"/>
        <v>3.6616623947272064E-4</v>
      </c>
      <c r="G473" s="11" t="str">
        <f t="shared" si="34"/>
        <v>0</v>
      </c>
      <c r="H473" s="15" t="str">
        <f t="shared" si="35"/>
        <v/>
      </c>
    </row>
    <row r="474" spans="2:8" ht="15" x14ac:dyDescent="0.2">
      <c r="B474" s="5" t="s">
        <v>436</v>
      </c>
      <c r="C474" s="38">
        <v>0</v>
      </c>
      <c r="D474" s="38">
        <v>3</v>
      </c>
      <c r="E474" s="12" t="str">
        <f t="shared" si="32"/>
        <v/>
      </c>
      <c r="F474" s="12">
        <f t="shared" si="33"/>
        <v>1.0984987184181618E-3</v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2</v>
      </c>
      <c r="D475" s="38">
        <v>10</v>
      </c>
      <c r="E475" s="12">
        <f t="shared" si="32"/>
        <v>9.6015362457993274E-4</v>
      </c>
      <c r="F475" s="12">
        <f t="shared" si="33"/>
        <v>3.6616623947272062E-3</v>
      </c>
      <c r="G475" s="11">
        <f t="shared" si="34"/>
        <v>4</v>
      </c>
      <c r="H475" s="15">
        <f t="shared" si="35"/>
        <v>3.840614498319731E-3</v>
      </c>
    </row>
    <row r="476" spans="2:8" ht="30" x14ac:dyDescent="0.2">
      <c r="B476" s="5" t="s">
        <v>438</v>
      </c>
      <c r="C476" s="38">
        <v>1</v>
      </c>
      <c r="D476" s="38">
        <v>0</v>
      </c>
      <c r="E476" s="12">
        <f t="shared" si="32"/>
        <v>4.8007681228996637E-4</v>
      </c>
      <c r="F476" s="12" t="str">
        <f t="shared" si="33"/>
        <v/>
      </c>
      <c r="G476" s="11" t="str">
        <f t="shared" si="34"/>
        <v>0</v>
      </c>
      <c r="H476" s="15">
        <f t="shared" si="35"/>
        <v>0</v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40</v>
      </c>
      <c r="D478" s="38">
        <v>33</v>
      </c>
      <c r="E478" s="12">
        <f t="shared" si="32"/>
        <v>1.9203072491598656E-2</v>
      </c>
      <c r="F478" s="12">
        <f t="shared" si="33"/>
        <v>1.2083485902599781E-2</v>
      </c>
      <c r="G478" s="11">
        <f t="shared" si="34"/>
        <v>-0.17499999999999999</v>
      </c>
      <c r="H478" s="15">
        <f t="shared" si="35"/>
        <v>-3.3605376860297645E-3</v>
      </c>
    </row>
    <row r="479" spans="2:8" ht="15" x14ac:dyDescent="0.2">
      <c r="B479" s="5" t="s">
        <v>440</v>
      </c>
      <c r="C479" s="38">
        <v>5</v>
      </c>
      <c r="D479" s="38">
        <v>3</v>
      </c>
      <c r="E479" s="12">
        <f t="shared" si="32"/>
        <v>2.400384061449832E-3</v>
      </c>
      <c r="F479" s="12">
        <f t="shared" si="33"/>
        <v>1.0984987184181618E-3</v>
      </c>
      <c r="G479" s="11">
        <f t="shared" si="34"/>
        <v>-0.4</v>
      </c>
      <c r="H479" s="15">
        <f t="shared" si="35"/>
        <v>-9.6015362457993285E-4</v>
      </c>
    </row>
    <row r="480" spans="2:8" ht="15" x14ac:dyDescent="0.2">
      <c r="B480" s="5" t="s">
        <v>441</v>
      </c>
      <c r="C480" s="38">
        <v>0</v>
      </c>
      <c r="D480" s="38">
        <v>1</v>
      </c>
      <c r="E480" s="12" t="str">
        <f t="shared" si="32"/>
        <v/>
      </c>
      <c r="F480" s="12">
        <f t="shared" si="33"/>
        <v>3.6616623947272064E-4</v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46</v>
      </c>
      <c r="D483" s="38">
        <v>112</v>
      </c>
      <c r="E483" s="12">
        <f t="shared" si="32"/>
        <v>2.2083533365338453E-2</v>
      </c>
      <c r="F483" s="12">
        <f t="shared" si="33"/>
        <v>4.1010618820944707E-2</v>
      </c>
      <c r="G483" s="11">
        <f t="shared" si="34"/>
        <v>1.4347826086956521</v>
      </c>
      <c r="H483" s="15">
        <f t="shared" si="35"/>
        <v>3.1685069611137776E-2</v>
      </c>
    </row>
    <row r="484" spans="2:8" ht="30" x14ac:dyDescent="0.2">
      <c r="B484" s="5" t="s">
        <v>184</v>
      </c>
      <c r="C484" s="38">
        <v>30</v>
      </c>
      <c r="D484" s="38">
        <v>41</v>
      </c>
      <c r="E484" s="12">
        <f t="shared" si="32"/>
        <v>1.4402304368698993E-2</v>
      </c>
      <c r="F484" s="12">
        <f t="shared" si="33"/>
        <v>1.5012815818381545E-2</v>
      </c>
      <c r="G484" s="11">
        <f t="shared" si="34"/>
        <v>0.36666666666666664</v>
      </c>
      <c r="H484" s="15">
        <f t="shared" si="35"/>
        <v>5.2808449351896304E-3</v>
      </c>
    </row>
    <row r="485" spans="2:8" ht="15" x14ac:dyDescent="0.2">
      <c r="B485" s="5" t="s">
        <v>443</v>
      </c>
      <c r="C485" s="38">
        <v>62</v>
      </c>
      <c r="D485" s="38">
        <v>71</v>
      </c>
      <c r="E485" s="12">
        <f t="shared" si="32"/>
        <v>2.9764762361977917E-2</v>
      </c>
      <c r="F485" s="12">
        <f t="shared" si="33"/>
        <v>2.5997803002563165E-2</v>
      </c>
      <c r="G485" s="11">
        <f t="shared" si="34"/>
        <v>0.14516129032258066</v>
      </c>
      <c r="H485" s="15">
        <f t="shared" si="35"/>
        <v>4.3206913106096975E-3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18</v>
      </c>
      <c r="D491" s="38">
        <v>13</v>
      </c>
      <c r="E491" s="12">
        <f t="shared" si="36"/>
        <v>8.6413826212193949E-3</v>
      </c>
      <c r="F491" s="12">
        <f t="shared" si="37"/>
        <v>4.7601611131453678E-3</v>
      </c>
      <c r="G491" s="11">
        <f t="shared" si="38"/>
        <v>-0.27777777777777779</v>
      </c>
      <c r="H491" s="15">
        <f t="shared" si="39"/>
        <v>-2.400384061449832E-3</v>
      </c>
    </row>
    <row r="492" spans="2:8" ht="15" x14ac:dyDescent="0.2">
      <c r="B492" s="5" t="s">
        <v>480</v>
      </c>
      <c r="C492" s="38">
        <v>0</v>
      </c>
      <c r="D492" s="38">
        <v>2</v>
      </c>
      <c r="E492" s="12" t="str">
        <f t="shared" si="36"/>
        <v/>
      </c>
      <c r="F492" s="12">
        <f t="shared" si="37"/>
        <v>7.3233247894544128E-4</v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12</v>
      </c>
      <c r="D493" s="38">
        <v>12</v>
      </c>
      <c r="E493" s="12">
        <f t="shared" si="36"/>
        <v>5.7609217474795969E-3</v>
      </c>
      <c r="F493" s="12">
        <f t="shared" si="37"/>
        <v>4.3939948736726473E-3</v>
      </c>
      <c r="G493" s="11">
        <f t="shared" si="38"/>
        <v>0</v>
      </c>
      <c r="H493" s="15">
        <f t="shared" si="39"/>
        <v>0</v>
      </c>
    </row>
    <row r="494" spans="2:8" ht="15" x14ac:dyDescent="0.2">
      <c r="B494" s="5" t="s">
        <v>448</v>
      </c>
      <c r="C494" s="38">
        <v>0</v>
      </c>
      <c r="D494" s="38">
        <v>1</v>
      </c>
      <c r="E494" s="12" t="str">
        <f t="shared" si="36"/>
        <v/>
      </c>
      <c r="F494" s="12">
        <f t="shared" si="37"/>
        <v>3.6616623947272064E-4</v>
      </c>
      <c r="G494" s="11" t="str">
        <f t="shared" si="38"/>
        <v>0</v>
      </c>
      <c r="H494" s="15" t="str">
        <f t="shared" si="39"/>
        <v/>
      </c>
    </row>
    <row r="495" spans="2:8" ht="13.5" customHeight="1" x14ac:dyDescent="0.2">
      <c r="B495" s="5" t="s">
        <v>449</v>
      </c>
      <c r="C495" s="38">
        <v>1</v>
      </c>
      <c r="D495" s="38">
        <v>3</v>
      </c>
      <c r="E495" s="12">
        <f t="shared" si="36"/>
        <v>4.8007681228996637E-4</v>
      </c>
      <c r="F495" s="12">
        <f t="shared" si="37"/>
        <v>1.0984987184181618E-3</v>
      </c>
      <c r="G495" s="11">
        <f t="shared" si="38"/>
        <v>2</v>
      </c>
      <c r="H495" s="15">
        <f t="shared" si="39"/>
        <v>9.6015362457993274E-4</v>
      </c>
    </row>
    <row r="496" spans="2:8" s="4" customFormat="1" ht="26.25" customHeight="1" x14ac:dyDescent="0.2">
      <c r="B496" s="5" t="s">
        <v>450</v>
      </c>
      <c r="C496" s="38">
        <v>0</v>
      </c>
      <c r="D496" s="38">
        <v>0</v>
      </c>
      <c r="E496" s="12" t="str">
        <f t="shared" si="36"/>
        <v/>
      </c>
      <c r="F496" s="12" t="str">
        <f t="shared" si="37"/>
        <v/>
      </c>
      <c r="G496" s="11" t="str">
        <f t="shared" si="38"/>
        <v>0</v>
      </c>
      <c r="H496" s="15" t="str">
        <f t="shared" si="39"/>
        <v/>
      </c>
    </row>
    <row r="497" spans="2:8" ht="15" x14ac:dyDescent="0.2">
      <c r="B497" s="5" t="s">
        <v>451</v>
      </c>
      <c r="C497" s="38">
        <v>0</v>
      </c>
      <c r="D497" s="38">
        <v>1</v>
      </c>
      <c r="E497" s="12" t="str">
        <f t="shared" si="36"/>
        <v/>
      </c>
      <c r="F497" s="12">
        <f t="shared" si="37"/>
        <v>3.6616623947272064E-4</v>
      </c>
      <c r="G497" s="11" t="str">
        <f t="shared" si="38"/>
        <v>0</v>
      </c>
      <c r="H497" s="15" t="str">
        <f t="shared" si="39"/>
        <v/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671</v>
      </c>
      <c r="D505" s="34">
        <f>SUM(D506:D530)</f>
        <v>992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0.4783904619970194</v>
      </c>
      <c r="H505" s="36">
        <f>+IF(OR(AND(E505=""),(G505="")),"",E505*G505)</f>
        <v>0.4783904619970194</v>
      </c>
    </row>
    <row r="506" spans="2:8" ht="15" x14ac:dyDescent="0.2">
      <c r="B506" s="37" t="s">
        <v>454</v>
      </c>
      <c r="C506" s="38">
        <v>25</v>
      </c>
      <c r="D506" s="38">
        <v>13</v>
      </c>
      <c r="E506" s="40">
        <f>+IF(C506=0,"",C506/C$505)</f>
        <v>3.7257824143070044E-2</v>
      </c>
      <c r="F506" s="40">
        <f>+IF(D506=0,"",D506/D$505)</f>
        <v>1.310483870967742E-2</v>
      </c>
      <c r="G506" s="30">
        <f>+IF(OR(AND(D506=0),(C506=0)),"0",((D506-C506)/C506))</f>
        <v>-0.48</v>
      </c>
      <c r="H506" s="31">
        <f>+IF(OR(AND(E506=""),(G506="")),"",E506*G506)</f>
        <v>-1.7883755588673621E-2</v>
      </c>
    </row>
    <row r="507" spans="2:8" ht="15" x14ac:dyDescent="0.2">
      <c r="B507" s="5" t="s">
        <v>187</v>
      </c>
      <c r="C507" s="38">
        <v>14</v>
      </c>
      <c r="D507" s="38">
        <v>28</v>
      </c>
      <c r="E507" s="12">
        <f t="shared" ref="E507:E530" si="40">+IF(C507=0,"",C507/C$505)</f>
        <v>2.0864381520119227E-2</v>
      </c>
      <c r="F507" s="12">
        <f t="shared" ref="F507:F530" si="41">+IF(D507=0,"",D507/D$505)</f>
        <v>2.8225806451612902E-2</v>
      </c>
      <c r="G507" s="11">
        <f t="shared" ref="G507:G530" si="42">+IF(OR(AND(D507=0),(C507=0)),"0",((D507-C507)/C507))</f>
        <v>1</v>
      </c>
      <c r="H507" s="15">
        <f t="shared" ref="H507:H530" si="43">+IF(OR(AND(E507=""),(G507="")),"",E507*G507)</f>
        <v>2.0864381520119227E-2</v>
      </c>
    </row>
    <row r="508" spans="2:8" ht="15" x14ac:dyDescent="0.2">
      <c r="B508" s="5" t="s">
        <v>455</v>
      </c>
      <c r="C508" s="38">
        <v>93</v>
      </c>
      <c r="D508" s="38">
        <v>110</v>
      </c>
      <c r="E508" s="12">
        <f t="shared" si="40"/>
        <v>0.13859910581222057</v>
      </c>
      <c r="F508" s="12">
        <f t="shared" si="41"/>
        <v>0.11088709677419355</v>
      </c>
      <c r="G508" s="11">
        <f t="shared" si="42"/>
        <v>0.18279569892473119</v>
      </c>
      <c r="H508" s="15">
        <f t="shared" si="43"/>
        <v>2.5335320417287633E-2</v>
      </c>
    </row>
    <row r="509" spans="2:8" ht="15" x14ac:dyDescent="0.2">
      <c r="B509" s="5" t="s">
        <v>456</v>
      </c>
      <c r="C509" s="38">
        <v>59</v>
      </c>
      <c r="D509" s="38">
        <v>62</v>
      </c>
      <c r="E509" s="12">
        <f t="shared" si="40"/>
        <v>8.792846497764531E-2</v>
      </c>
      <c r="F509" s="12">
        <f t="shared" si="41"/>
        <v>6.25E-2</v>
      </c>
      <c r="G509" s="11">
        <f t="shared" si="42"/>
        <v>5.0847457627118647E-2</v>
      </c>
      <c r="H509" s="15">
        <f t="shared" si="43"/>
        <v>4.4709388971684062E-3</v>
      </c>
    </row>
    <row r="510" spans="2:8" ht="15" x14ac:dyDescent="0.2">
      <c r="B510" s="5" t="s">
        <v>188</v>
      </c>
      <c r="C510" s="38">
        <v>1</v>
      </c>
      <c r="D510" s="38">
        <v>5</v>
      </c>
      <c r="E510" s="12">
        <f t="shared" si="40"/>
        <v>1.4903129657228018E-3</v>
      </c>
      <c r="F510" s="12">
        <f t="shared" si="41"/>
        <v>5.0403225806451612E-3</v>
      </c>
      <c r="G510" s="11">
        <f t="shared" si="42"/>
        <v>4</v>
      </c>
      <c r="H510" s="15">
        <f t="shared" si="43"/>
        <v>5.9612518628912071E-3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1</v>
      </c>
      <c r="E512" s="12" t="str">
        <f t="shared" si="40"/>
        <v/>
      </c>
      <c r="F512" s="12">
        <f t="shared" si="41"/>
        <v>1.0080645161290322E-3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0</v>
      </c>
      <c r="D513" s="38">
        <v>0</v>
      </c>
      <c r="E513" s="12" t="str">
        <f t="shared" si="40"/>
        <v/>
      </c>
      <c r="F513" s="12" t="str">
        <f t="shared" si="41"/>
        <v/>
      </c>
      <c r="G513" s="11" t="str">
        <f t="shared" si="42"/>
        <v>0</v>
      </c>
      <c r="H513" s="15" t="str">
        <f t="shared" si="43"/>
        <v/>
      </c>
    </row>
    <row r="514" spans="2:8" ht="15" x14ac:dyDescent="0.2">
      <c r="B514" s="5" t="s">
        <v>458</v>
      </c>
      <c r="C514" s="38">
        <v>0</v>
      </c>
      <c r="D514" s="38">
        <v>0</v>
      </c>
      <c r="E514" s="12" t="str">
        <f t="shared" si="40"/>
        <v/>
      </c>
      <c r="F514" s="12" t="str">
        <f t="shared" si="41"/>
        <v/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3</v>
      </c>
      <c r="D515" s="38">
        <v>2</v>
      </c>
      <c r="E515" s="12">
        <f t="shared" si="40"/>
        <v>4.4709388971684054E-3</v>
      </c>
      <c r="F515" s="12">
        <f t="shared" si="41"/>
        <v>2.0161290322580645E-3</v>
      </c>
      <c r="G515" s="11">
        <f t="shared" si="42"/>
        <v>-0.33333333333333331</v>
      </c>
      <c r="H515" s="15">
        <f t="shared" si="43"/>
        <v>-1.4903129657228018E-3</v>
      </c>
    </row>
    <row r="516" spans="2:8" ht="15" x14ac:dyDescent="0.2">
      <c r="B516" s="5" t="s">
        <v>459</v>
      </c>
      <c r="C516" s="38">
        <v>6</v>
      </c>
      <c r="D516" s="38">
        <v>45</v>
      </c>
      <c r="E516" s="12">
        <f t="shared" si="40"/>
        <v>8.9418777943368107E-3</v>
      </c>
      <c r="F516" s="12">
        <f t="shared" si="41"/>
        <v>4.5362903225806453E-2</v>
      </c>
      <c r="G516" s="11">
        <f t="shared" si="42"/>
        <v>6.5</v>
      </c>
      <c r="H516" s="15">
        <f t="shared" si="43"/>
        <v>5.8122205663189271E-2</v>
      </c>
    </row>
    <row r="517" spans="2:8" ht="15" x14ac:dyDescent="0.2">
      <c r="B517" s="5" t="s">
        <v>460</v>
      </c>
      <c r="C517" s="38">
        <v>1</v>
      </c>
      <c r="D517" s="38">
        <v>166</v>
      </c>
      <c r="E517" s="12">
        <f t="shared" si="40"/>
        <v>1.4903129657228018E-3</v>
      </c>
      <c r="F517" s="12">
        <f t="shared" si="41"/>
        <v>0.16733870967741934</v>
      </c>
      <c r="G517" s="11">
        <f t="shared" si="42"/>
        <v>165</v>
      </c>
      <c r="H517" s="15">
        <f t="shared" si="43"/>
        <v>0.24590163934426229</v>
      </c>
    </row>
    <row r="518" spans="2:8" ht="15" x14ac:dyDescent="0.2">
      <c r="B518" s="5" t="s">
        <v>190</v>
      </c>
      <c r="C518" s="38">
        <v>47</v>
      </c>
      <c r="D518" s="38">
        <v>17</v>
      </c>
      <c r="E518" s="12">
        <f t="shared" si="40"/>
        <v>7.0044709388971685E-2</v>
      </c>
      <c r="F518" s="12">
        <f t="shared" si="41"/>
        <v>1.7137096774193547E-2</v>
      </c>
      <c r="G518" s="11">
        <f t="shared" si="42"/>
        <v>-0.63829787234042556</v>
      </c>
      <c r="H518" s="15">
        <f t="shared" si="43"/>
        <v>-4.4709388971684055E-2</v>
      </c>
    </row>
    <row r="519" spans="2:8" ht="15" x14ac:dyDescent="0.2">
      <c r="B519" s="5" t="s">
        <v>192</v>
      </c>
      <c r="C519" s="38">
        <v>4</v>
      </c>
      <c r="D519" s="38">
        <v>14</v>
      </c>
      <c r="E519" s="12">
        <f t="shared" si="40"/>
        <v>5.9612518628912071E-3</v>
      </c>
      <c r="F519" s="12">
        <f t="shared" si="41"/>
        <v>1.4112903225806451E-2</v>
      </c>
      <c r="G519" s="11">
        <f t="shared" si="42"/>
        <v>2.5</v>
      </c>
      <c r="H519" s="15">
        <f t="shared" si="43"/>
        <v>1.4903129657228018E-2</v>
      </c>
    </row>
    <row r="520" spans="2:8" ht="13.5" customHeight="1" x14ac:dyDescent="0.2">
      <c r="B520" s="5" t="s">
        <v>191</v>
      </c>
      <c r="C520" s="38">
        <v>0</v>
      </c>
      <c r="D520" s="38">
        <v>2</v>
      </c>
      <c r="E520" s="12" t="str">
        <f t="shared" si="40"/>
        <v/>
      </c>
      <c r="F520" s="12">
        <f t="shared" si="41"/>
        <v>2.0161290322580645E-3</v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309</v>
      </c>
      <c r="D521" s="38">
        <v>369</v>
      </c>
      <c r="E521" s="12">
        <f t="shared" si="40"/>
        <v>0.46050670640834573</v>
      </c>
      <c r="F521" s="12">
        <f t="shared" si="41"/>
        <v>0.37197580645161288</v>
      </c>
      <c r="G521" s="11">
        <f t="shared" si="42"/>
        <v>0.1941747572815534</v>
      </c>
      <c r="H521" s="15">
        <f t="shared" si="43"/>
        <v>8.9418777943368097E-2</v>
      </c>
    </row>
    <row r="522" spans="2:8" ht="25.5" customHeight="1" x14ac:dyDescent="0.2">
      <c r="B522" s="5" t="s">
        <v>193</v>
      </c>
      <c r="C522" s="38">
        <v>31</v>
      </c>
      <c r="D522" s="38">
        <v>49</v>
      </c>
      <c r="E522" s="12">
        <f t="shared" si="40"/>
        <v>4.6199701937406856E-2</v>
      </c>
      <c r="F522" s="12">
        <f t="shared" si="41"/>
        <v>4.9395161290322578E-2</v>
      </c>
      <c r="G522" s="11">
        <f t="shared" si="42"/>
        <v>0.58064516129032262</v>
      </c>
      <c r="H522" s="15">
        <f t="shared" si="43"/>
        <v>2.6825633383010434E-2</v>
      </c>
    </row>
    <row r="523" spans="2:8" ht="13.5" customHeight="1" x14ac:dyDescent="0.2">
      <c r="B523" s="5" t="s">
        <v>462</v>
      </c>
      <c r="C523" s="38">
        <v>0</v>
      </c>
      <c r="D523" s="38">
        <v>14</v>
      </c>
      <c r="E523" s="12" t="str">
        <f t="shared" si="40"/>
        <v/>
      </c>
      <c r="F523" s="12">
        <f t="shared" si="41"/>
        <v>1.4112903225806451E-2</v>
      </c>
      <c r="G523" s="11" t="str">
        <f t="shared" si="42"/>
        <v>0</v>
      </c>
      <c r="H523" s="15" t="str">
        <f t="shared" si="43"/>
        <v/>
      </c>
    </row>
    <row r="524" spans="2:8" ht="12" customHeight="1" x14ac:dyDescent="0.2">
      <c r="B524" s="5" t="s">
        <v>194</v>
      </c>
      <c r="C524" s="38">
        <v>3</v>
      </c>
      <c r="D524" s="38">
        <v>7</v>
      </c>
      <c r="E524" s="12">
        <f t="shared" si="40"/>
        <v>4.4709388971684054E-3</v>
      </c>
      <c r="F524" s="12">
        <f t="shared" si="41"/>
        <v>7.0564516129032256E-3</v>
      </c>
      <c r="G524" s="11">
        <f t="shared" si="42"/>
        <v>1.3333333333333333</v>
      </c>
      <c r="H524" s="15">
        <f t="shared" si="43"/>
        <v>5.9612518628912071E-3</v>
      </c>
    </row>
    <row r="525" spans="2:8" ht="13.5" customHeight="1" x14ac:dyDescent="0.2">
      <c r="B525" s="5" t="s">
        <v>195</v>
      </c>
      <c r="C525" s="38">
        <v>1</v>
      </c>
      <c r="D525" s="38">
        <v>2</v>
      </c>
      <c r="E525" s="12">
        <f t="shared" si="40"/>
        <v>1.4903129657228018E-3</v>
      </c>
      <c r="F525" s="12">
        <f t="shared" si="41"/>
        <v>2.0161290322580645E-3</v>
      </c>
      <c r="G525" s="11">
        <f t="shared" si="42"/>
        <v>1</v>
      </c>
      <c r="H525" s="15">
        <f t="shared" si="43"/>
        <v>1.4903129657228018E-3</v>
      </c>
    </row>
    <row r="526" spans="2:8" ht="13.5" customHeight="1" x14ac:dyDescent="0.2">
      <c r="B526" s="5" t="s">
        <v>463</v>
      </c>
      <c r="C526" s="38">
        <v>28</v>
      </c>
      <c r="D526" s="38">
        <v>45</v>
      </c>
      <c r="E526" s="12">
        <f t="shared" si="40"/>
        <v>4.1728763040238454E-2</v>
      </c>
      <c r="F526" s="12">
        <f t="shared" si="41"/>
        <v>4.5362903225806453E-2</v>
      </c>
      <c r="G526" s="11">
        <f t="shared" si="42"/>
        <v>0.6071428571428571</v>
      </c>
      <c r="H526" s="15">
        <f t="shared" si="43"/>
        <v>2.533532041728763E-2</v>
      </c>
    </row>
    <row r="527" spans="2:8" ht="15" x14ac:dyDescent="0.2">
      <c r="B527" s="5" t="s">
        <v>464</v>
      </c>
      <c r="C527" s="38">
        <v>1</v>
      </c>
      <c r="D527" s="38">
        <v>1</v>
      </c>
      <c r="E527" s="12">
        <f t="shared" si="40"/>
        <v>1.4903129657228018E-3</v>
      </c>
      <c r="F527" s="12">
        <f t="shared" si="41"/>
        <v>1.0080645161290322E-3</v>
      </c>
      <c r="G527" s="11">
        <f t="shared" si="42"/>
        <v>0</v>
      </c>
      <c r="H527" s="15">
        <f t="shared" si="43"/>
        <v>0</v>
      </c>
    </row>
    <row r="528" spans="2:8" ht="30" x14ac:dyDescent="0.2">
      <c r="B528" s="5" t="s">
        <v>465</v>
      </c>
      <c r="C528" s="38">
        <v>0</v>
      </c>
      <c r="D528" s="38">
        <v>0</v>
      </c>
      <c r="E528" s="12" t="str">
        <f t="shared" si="40"/>
        <v/>
      </c>
      <c r="F528" s="12" t="str">
        <f t="shared" si="41"/>
        <v/>
      </c>
      <c r="G528" s="11" t="str">
        <f t="shared" si="42"/>
        <v>0</v>
      </c>
      <c r="H528" s="15" t="str">
        <f t="shared" si="43"/>
        <v/>
      </c>
    </row>
    <row r="529" spans="2:8" ht="15" x14ac:dyDescent="0.2">
      <c r="B529" s="5" t="s">
        <v>466</v>
      </c>
      <c r="C529" s="38">
        <v>24</v>
      </c>
      <c r="D529" s="38">
        <v>18</v>
      </c>
      <c r="E529" s="12">
        <f t="shared" si="40"/>
        <v>3.5767511177347243E-2</v>
      </c>
      <c r="F529" s="12">
        <f t="shared" si="41"/>
        <v>1.8145161290322582E-2</v>
      </c>
      <c r="G529" s="11">
        <f t="shared" si="42"/>
        <v>-0.25</v>
      </c>
      <c r="H529" s="15">
        <f t="shared" si="43"/>
        <v>-8.9418777943368107E-3</v>
      </c>
    </row>
    <row r="530" spans="2:8" ht="15" x14ac:dyDescent="0.2">
      <c r="B530" s="5" t="s">
        <v>467</v>
      </c>
      <c r="C530" s="38">
        <v>21</v>
      </c>
      <c r="D530" s="38">
        <v>22</v>
      </c>
      <c r="E530" s="12">
        <f t="shared" si="40"/>
        <v>3.129657228017884E-2</v>
      </c>
      <c r="F530" s="12">
        <f t="shared" si="41"/>
        <v>2.2177419354838711E-2</v>
      </c>
      <c r="G530" s="11">
        <f t="shared" si="42"/>
        <v>4.7619047619047616E-2</v>
      </c>
      <c r="H530" s="15">
        <f t="shared" si="43"/>
        <v>1.4903129657228018E-3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abSelected="1" workbookViewId="0">
      <selection activeCell="I1" sqref="I1:I1048576"/>
    </sheetView>
  </sheetViews>
  <sheetFormatPr baseColWidth="10" defaultRowHeight="12.75" x14ac:dyDescent="0.2"/>
  <cols>
    <col min="1" max="1" width="3" style="2" customWidth="1"/>
    <col min="2" max="2" width="67.425781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2:8" ht="20.100000000000001" customHeight="1" x14ac:dyDescent="0.2">
      <c r="B1" s="26"/>
      <c r="C1" s="14"/>
      <c r="D1" s="62" t="s">
        <v>566</v>
      </c>
      <c r="E1" s="63"/>
      <c r="F1" s="63"/>
      <c r="G1" s="63"/>
      <c r="H1" s="64"/>
    </row>
    <row r="2" spans="2:8" ht="20.100000000000001" customHeight="1" thickBot="1" x14ac:dyDescent="0.25">
      <c r="B2" s="26"/>
      <c r="C2" s="14"/>
      <c r="D2" s="65" t="s">
        <v>532</v>
      </c>
      <c r="E2" s="66"/>
      <c r="F2" s="66"/>
      <c r="G2" s="66"/>
      <c r="H2" s="67"/>
    </row>
    <row r="3" spans="2:8" ht="20.100000000000001" customHeight="1" thickBot="1" x14ac:dyDescent="0.25">
      <c r="B3" s="26"/>
      <c r="C3" s="14"/>
      <c r="D3" s="68" t="s">
        <v>568</v>
      </c>
      <c r="E3" s="69"/>
      <c r="F3" s="69"/>
      <c r="G3" s="69"/>
      <c r="H3" s="70"/>
    </row>
    <row r="4" spans="2:8" ht="20.100000000000001" customHeight="1" x14ac:dyDescent="0.2">
      <c r="B4" s="27"/>
      <c r="D4" s="71" t="s">
        <v>540</v>
      </c>
      <c r="E4" s="72"/>
      <c r="F4" s="72"/>
      <c r="G4" s="72"/>
      <c r="H4" s="73"/>
    </row>
    <row r="5" spans="2:8" ht="13.5" thickBot="1" x14ac:dyDescent="0.25">
      <c r="D5" s="74"/>
      <c r="E5" s="75"/>
      <c r="F5" s="75"/>
      <c r="G5" s="75"/>
      <c r="H5" s="76"/>
    </row>
    <row r="6" spans="2:8" ht="24" customHeight="1" x14ac:dyDescent="0.2">
      <c r="B6" s="54" t="s">
        <v>517</v>
      </c>
      <c r="C6" s="56" t="s">
        <v>518</v>
      </c>
      <c r="D6" s="57"/>
      <c r="E6" s="56" t="s">
        <v>482</v>
      </c>
      <c r="F6" s="57"/>
      <c r="G6" s="58" t="s">
        <v>567</v>
      </c>
      <c r="H6" s="60" t="s">
        <v>481</v>
      </c>
    </row>
    <row r="7" spans="2:8" ht="24" customHeight="1" x14ac:dyDescent="0.2">
      <c r="B7" s="55"/>
      <c r="C7" s="29">
        <v>2015</v>
      </c>
      <c r="D7" s="29">
        <v>2016</v>
      </c>
      <c r="E7" s="29">
        <v>2015</v>
      </c>
      <c r="F7" s="29">
        <v>2016</v>
      </c>
      <c r="G7" s="59"/>
      <c r="H7" s="61"/>
    </row>
    <row r="8" spans="2:8" ht="13.5" thickBot="1" x14ac:dyDescent="0.25">
      <c r="B8" s="32" t="s">
        <v>509</v>
      </c>
      <c r="C8" s="33">
        <f>+C18+C70+C151+C294+C505</f>
        <v>5808</v>
      </c>
      <c r="D8" s="34">
        <f>+D18+D70+D151+D294+D505</f>
        <v>5585</v>
      </c>
      <c r="E8" s="35">
        <f>SUM(E9:E13)</f>
        <v>1</v>
      </c>
      <c r="F8" s="35">
        <f>SUM(F9:F13)</f>
        <v>1</v>
      </c>
      <c r="G8" s="35">
        <f>+(D8-C8)/C8</f>
        <v>-3.8395316804407713E-2</v>
      </c>
      <c r="H8" s="36">
        <f>+E8*G8</f>
        <v>-3.8395316804407713E-2</v>
      </c>
    </row>
    <row r="9" spans="2:8" x14ac:dyDescent="0.2">
      <c r="B9" s="42" t="str">
        <f>+B18</f>
        <v>Total Vacantes en ocupaciones de nivel Directivo</v>
      </c>
      <c r="C9" s="43">
        <f>+C18</f>
        <v>29</v>
      </c>
      <c r="D9" s="43">
        <f>+D18</f>
        <v>20</v>
      </c>
      <c r="E9" s="44">
        <f>C9/$C$8</f>
        <v>4.9931129476584023E-3</v>
      </c>
      <c r="F9" s="44">
        <f>D9/$D$8</f>
        <v>3.5810205908683975E-3</v>
      </c>
      <c r="G9" s="45">
        <f>+IF(OR(AND(D9=0),(C9=0)),"0",((D9-C9)/C9))</f>
        <v>-0.31034482758620691</v>
      </c>
      <c r="H9" s="46">
        <f>+IF(OR(AND(E9=""),(G9="")),"",E9*G9)</f>
        <v>-1.5495867768595042E-3</v>
      </c>
    </row>
    <row r="10" spans="2:8" x14ac:dyDescent="0.2">
      <c r="B10" s="47" t="str">
        <f>+B70</f>
        <v xml:space="preserve">Total Vacantes en ocupaciones de nivel Profesional </v>
      </c>
      <c r="C10" s="24">
        <f>+C70</f>
        <v>245</v>
      </c>
      <c r="D10" s="24">
        <f>+D70</f>
        <v>1641</v>
      </c>
      <c r="E10" s="25">
        <f>C10/$C$8</f>
        <v>4.2183195592286504E-2</v>
      </c>
      <c r="F10" s="25">
        <f>D10/$D$8</f>
        <v>0.29382273948075199</v>
      </c>
      <c r="G10" s="11">
        <f>+IF(OR(AND(D10=0),(C10=0)),"0",((D10-C10)/C10))</f>
        <v>5.6979591836734693</v>
      </c>
      <c r="H10" s="48">
        <f>+IF(OR(AND(E10=""),(G10="")),"",E10*G10)</f>
        <v>0.2403581267217631</v>
      </c>
    </row>
    <row r="11" spans="2:8" x14ac:dyDescent="0.2">
      <c r="B11" s="47" t="str">
        <f>+B151</f>
        <v>Total Vacantes en ocupaciones de nivel Técnicos Profesionales - Tecnólogos</v>
      </c>
      <c r="C11" s="24">
        <f>+C151</f>
        <v>780</v>
      </c>
      <c r="D11" s="24">
        <f>+D151</f>
        <v>1148</v>
      </c>
      <c r="E11" s="25">
        <f>C11/$C$8</f>
        <v>0.13429752066115702</v>
      </c>
      <c r="F11" s="25">
        <f>D11/$D$8</f>
        <v>0.20555058191584602</v>
      </c>
      <c r="G11" s="11">
        <f>+IF(OR(AND(D11=0),(C11=0)),"0",((D11-C11)/C11))</f>
        <v>0.47179487179487178</v>
      </c>
      <c r="H11" s="48">
        <f>+IF(OR(AND(E11=""),(G11="")),"",E11*G11)</f>
        <v>6.3360881542699726E-2</v>
      </c>
    </row>
    <row r="12" spans="2:8" x14ac:dyDescent="0.2">
      <c r="B12" s="47" t="str">
        <f>+B294</f>
        <v>Total Vacantes  en ocupaciones de nivel Calificados</v>
      </c>
      <c r="C12" s="24">
        <f>+C294</f>
        <v>3687</v>
      </c>
      <c r="D12" s="24">
        <f>+D294</f>
        <v>2200</v>
      </c>
      <c r="E12" s="25">
        <f>C12/$C$8</f>
        <v>0.6348140495867769</v>
      </c>
      <c r="F12" s="25">
        <f>D12/$D$8</f>
        <v>0.39391226499552373</v>
      </c>
      <c r="G12" s="11">
        <f>+IF(OR(AND(D12=0),(C12=0)),"0",((D12-C12)/C12))</f>
        <v>-0.40330892324382966</v>
      </c>
      <c r="H12" s="48">
        <f>+IF(OR(AND(E12=""),(G12="")),"",E12*G12)</f>
        <v>-0.25602617079889806</v>
      </c>
    </row>
    <row r="13" spans="2:8" ht="13.5" thickBot="1" x14ac:dyDescent="0.25">
      <c r="B13" s="49" t="str">
        <f>+B505</f>
        <v>Total Vacantes en ocupaciones de nivel Elemental</v>
      </c>
      <c r="C13" s="50">
        <f>+C505</f>
        <v>1067</v>
      </c>
      <c r="D13" s="50">
        <f>+D505</f>
        <v>576</v>
      </c>
      <c r="E13" s="51">
        <f>C13/$C$8</f>
        <v>0.18371212121212122</v>
      </c>
      <c r="F13" s="51">
        <f>D13/$D$8</f>
        <v>0.10313339301700984</v>
      </c>
      <c r="G13" s="52">
        <f>+IF(OR(AND(D13=0),(C13=0)),"0",((D13-C13)/C13))</f>
        <v>-0.46016869728209936</v>
      </c>
      <c r="H13" s="53">
        <f>+IF(OR(AND(E13=""),(G13="")),"",E13*G13)</f>
        <v>-8.4538567493112948E-2</v>
      </c>
    </row>
    <row r="15" spans="2:8" ht="13.5" thickBot="1" x14ac:dyDescent="0.25"/>
    <row r="16" spans="2:8" ht="27.75" customHeight="1" x14ac:dyDescent="0.2">
      <c r="B16" s="54" t="s">
        <v>517</v>
      </c>
      <c r="C16" s="56" t="s">
        <v>518</v>
      </c>
      <c r="D16" s="57"/>
      <c r="E16" s="56" t="s">
        <v>482</v>
      </c>
      <c r="F16" s="57"/>
      <c r="G16" s="58" t="s">
        <v>567</v>
      </c>
      <c r="H16" s="60" t="s">
        <v>481</v>
      </c>
    </row>
    <row r="17" spans="2:8" s="4" customFormat="1" ht="26.25" customHeight="1" x14ac:dyDescent="0.2">
      <c r="B17" s="55"/>
      <c r="C17" s="29">
        <v>2015</v>
      </c>
      <c r="D17" s="29">
        <v>2016</v>
      </c>
      <c r="E17" s="29">
        <v>2015</v>
      </c>
      <c r="F17" s="29">
        <v>2016</v>
      </c>
      <c r="G17" s="59"/>
      <c r="H17" s="61"/>
    </row>
    <row r="18" spans="2:8" s="4" customFormat="1" ht="26.25" customHeight="1" thickBot="1" x14ac:dyDescent="0.25">
      <c r="B18" s="32" t="s">
        <v>519</v>
      </c>
      <c r="C18" s="33">
        <f>SUM(C19:C64)</f>
        <v>29</v>
      </c>
      <c r="D18" s="34">
        <f>SUM(D19:D64)</f>
        <v>20</v>
      </c>
      <c r="E18" s="35">
        <f>+IF(C18=0,"",C18/C$18)</f>
        <v>1</v>
      </c>
      <c r="F18" s="35">
        <f>+IF(D18=0,"",D18/D$18)</f>
        <v>1</v>
      </c>
      <c r="G18" s="35">
        <f>+IF(OR(AND(D18=0),(C18=0)),"0",((D18-C18)/C18))</f>
        <v>-0.31034482758620691</v>
      </c>
      <c r="H18" s="36">
        <f>+IF(OR(AND(E18=""),(G18="")),"",E18*G18)</f>
        <v>-0.31034482758620691</v>
      </c>
    </row>
    <row r="19" spans="2:8" ht="20.100000000000001" customHeight="1" x14ac:dyDescent="0.2">
      <c r="B19" s="37" t="s">
        <v>0</v>
      </c>
      <c r="C19" s="38">
        <v>0</v>
      </c>
      <c r="D19" s="38">
        <v>0</v>
      </c>
      <c r="E19" s="39" t="str">
        <f>+IF(C19=0,"",C19/C$18)</f>
        <v/>
      </c>
      <c r="F19" s="39" t="str">
        <f>+IF(D19=0,"",D19/D$18)</f>
        <v/>
      </c>
      <c r="G19" s="30" t="str">
        <f>+IF(OR(AND(D19=0),(C19=0)),"0",((D19-C19)/C19))</f>
        <v>0</v>
      </c>
      <c r="H19" s="31" t="str">
        <f>+IF(OR(AND(E19=""),(G19="")),"",E19*G19)</f>
        <v/>
      </c>
    </row>
    <row r="20" spans="2:8" ht="20.100000000000001" customHeight="1" x14ac:dyDescent="0.2">
      <c r="B20" s="5" t="s">
        <v>196</v>
      </c>
      <c r="C20" s="38">
        <v>0</v>
      </c>
      <c r="D20" s="38">
        <v>0</v>
      </c>
      <c r="E20" s="10" t="str">
        <f t="shared" ref="E20:E64" si="0">+IF(C20=0,"",C20/C$18)</f>
        <v/>
      </c>
      <c r="F20" s="10" t="str">
        <f t="shared" ref="F20:F64" si="1">+IF(D20=0,"",D20/D$18)</f>
        <v/>
      </c>
      <c r="G20" s="11" t="str">
        <f t="shared" ref="G20:G64" si="2">+IF(OR(AND(D20=0),(C20=0)),"0",((D20-C20)/C20))</f>
        <v>0</v>
      </c>
      <c r="H20" s="15" t="str">
        <f t="shared" ref="H20:H64" si="3">+IF(OR(AND(E20=""),(G20="")),"",E20*G20)</f>
        <v/>
      </c>
    </row>
    <row r="21" spans="2:8" ht="20.100000000000001" customHeight="1" x14ac:dyDescent="0.2">
      <c r="B21" s="5" t="s">
        <v>1</v>
      </c>
      <c r="C21" s="38">
        <v>0</v>
      </c>
      <c r="D21" s="38">
        <v>0</v>
      </c>
      <c r="E21" s="10" t="str">
        <f t="shared" si="0"/>
        <v/>
      </c>
      <c r="F21" s="10" t="str">
        <f t="shared" si="1"/>
        <v/>
      </c>
      <c r="G21" s="11" t="str">
        <f t="shared" si="2"/>
        <v>0</v>
      </c>
      <c r="H21" s="15" t="str">
        <f t="shared" si="3"/>
        <v/>
      </c>
    </row>
    <row r="22" spans="2:8" ht="20.100000000000001" customHeight="1" x14ac:dyDescent="0.2">
      <c r="B22" s="5" t="s">
        <v>197</v>
      </c>
      <c r="C22" s="38">
        <v>0</v>
      </c>
      <c r="D22" s="38">
        <v>0</v>
      </c>
      <c r="E22" s="10" t="str">
        <f t="shared" si="0"/>
        <v/>
      </c>
      <c r="F22" s="10" t="str">
        <f t="shared" si="1"/>
        <v/>
      </c>
      <c r="G22" s="11" t="str">
        <f t="shared" si="2"/>
        <v>0</v>
      </c>
      <c r="H22" s="15" t="str">
        <f t="shared" si="3"/>
        <v/>
      </c>
    </row>
    <row r="23" spans="2:8" ht="20.100000000000001" customHeight="1" x14ac:dyDescent="0.2">
      <c r="B23" s="5" t="s">
        <v>198</v>
      </c>
      <c r="C23" s="38">
        <v>0</v>
      </c>
      <c r="D23" s="38">
        <v>0</v>
      </c>
      <c r="E23" s="10" t="str">
        <f t="shared" si="0"/>
        <v/>
      </c>
      <c r="F23" s="10" t="str">
        <f t="shared" si="1"/>
        <v/>
      </c>
      <c r="G23" s="11" t="str">
        <f t="shared" si="2"/>
        <v>0</v>
      </c>
      <c r="H23" s="15" t="str">
        <f t="shared" si="3"/>
        <v/>
      </c>
    </row>
    <row r="24" spans="2:8" ht="20.100000000000001" customHeight="1" x14ac:dyDescent="0.2">
      <c r="B24" s="5" t="s">
        <v>199</v>
      </c>
      <c r="C24" s="38">
        <v>1</v>
      </c>
      <c r="D24" s="38">
        <v>1</v>
      </c>
      <c r="E24" s="10">
        <f t="shared" si="0"/>
        <v>3.4482758620689655E-2</v>
      </c>
      <c r="F24" s="10">
        <f t="shared" si="1"/>
        <v>0.05</v>
      </c>
      <c r="G24" s="11">
        <f t="shared" si="2"/>
        <v>0</v>
      </c>
      <c r="H24" s="15">
        <f t="shared" si="3"/>
        <v>0</v>
      </c>
    </row>
    <row r="25" spans="2:8" ht="20.100000000000001" customHeight="1" x14ac:dyDescent="0.2">
      <c r="B25" s="5" t="s">
        <v>2</v>
      </c>
      <c r="C25" s="38">
        <v>2</v>
      </c>
      <c r="D25" s="38">
        <v>1</v>
      </c>
      <c r="E25" s="10">
        <f t="shared" si="0"/>
        <v>6.8965517241379309E-2</v>
      </c>
      <c r="F25" s="10">
        <f t="shared" si="1"/>
        <v>0.05</v>
      </c>
      <c r="G25" s="11">
        <f t="shared" si="2"/>
        <v>-0.5</v>
      </c>
      <c r="H25" s="15">
        <f t="shared" si="3"/>
        <v>-3.4482758620689655E-2</v>
      </c>
    </row>
    <row r="26" spans="2:8" ht="20.100000000000001" customHeight="1" x14ac:dyDescent="0.2">
      <c r="B26" s="5" t="s">
        <v>6</v>
      </c>
      <c r="C26" s="38">
        <v>2</v>
      </c>
      <c r="D26" s="38">
        <v>0</v>
      </c>
      <c r="E26" s="10">
        <f t="shared" si="0"/>
        <v>6.8965517241379309E-2</v>
      </c>
      <c r="F26" s="10" t="str">
        <f t="shared" si="1"/>
        <v/>
      </c>
      <c r="G26" s="11" t="str">
        <f t="shared" si="2"/>
        <v>0</v>
      </c>
      <c r="H26" s="15">
        <f t="shared" si="3"/>
        <v>0</v>
      </c>
    </row>
    <row r="27" spans="2:8" ht="20.100000000000001" customHeight="1" x14ac:dyDescent="0.2">
      <c r="B27" s="5" t="s">
        <v>3</v>
      </c>
      <c r="C27" s="38">
        <v>1</v>
      </c>
      <c r="D27" s="38">
        <v>1</v>
      </c>
      <c r="E27" s="10">
        <f t="shared" si="0"/>
        <v>3.4482758620689655E-2</v>
      </c>
      <c r="F27" s="10">
        <f t="shared" si="1"/>
        <v>0.05</v>
      </c>
      <c r="G27" s="11">
        <f t="shared" si="2"/>
        <v>0</v>
      </c>
      <c r="H27" s="15">
        <f t="shared" si="3"/>
        <v>0</v>
      </c>
    </row>
    <row r="28" spans="2:8" ht="20.100000000000001" customHeight="1" x14ac:dyDescent="0.2">
      <c r="B28" s="5" t="s">
        <v>5</v>
      </c>
      <c r="C28" s="38">
        <v>5</v>
      </c>
      <c r="D28" s="38">
        <v>3</v>
      </c>
      <c r="E28" s="10">
        <f t="shared" si="0"/>
        <v>0.17241379310344829</v>
      </c>
      <c r="F28" s="10">
        <f t="shared" si="1"/>
        <v>0.15</v>
      </c>
      <c r="G28" s="11">
        <f t="shared" si="2"/>
        <v>-0.4</v>
      </c>
      <c r="H28" s="15">
        <f t="shared" si="3"/>
        <v>-6.8965517241379323E-2</v>
      </c>
    </row>
    <row r="29" spans="2:8" ht="20.100000000000001" customHeight="1" x14ac:dyDescent="0.2">
      <c r="B29" s="5" t="s">
        <v>200</v>
      </c>
      <c r="C29" s="38">
        <v>0</v>
      </c>
      <c r="D29" s="38">
        <v>0</v>
      </c>
      <c r="E29" s="10" t="str">
        <f t="shared" si="0"/>
        <v/>
      </c>
      <c r="F29" s="10" t="str">
        <f t="shared" si="1"/>
        <v/>
      </c>
      <c r="G29" s="11" t="str">
        <f t="shared" si="2"/>
        <v>0</v>
      </c>
      <c r="H29" s="15" t="str">
        <f t="shared" si="3"/>
        <v/>
      </c>
    </row>
    <row r="30" spans="2:8" ht="20.100000000000001" customHeight="1" x14ac:dyDescent="0.2">
      <c r="B30" s="5" t="s">
        <v>201</v>
      </c>
      <c r="C30" s="38">
        <v>1</v>
      </c>
      <c r="D30" s="38">
        <v>0</v>
      </c>
      <c r="E30" s="10">
        <f t="shared" si="0"/>
        <v>3.4482758620689655E-2</v>
      </c>
      <c r="F30" s="10" t="str">
        <f t="shared" si="1"/>
        <v/>
      </c>
      <c r="G30" s="11" t="str">
        <f t="shared" si="2"/>
        <v>0</v>
      </c>
      <c r="H30" s="15">
        <f t="shared" si="3"/>
        <v>0</v>
      </c>
    </row>
    <row r="31" spans="2:8" ht="20.100000000000001" customHeight="1" x14ac:dyDescent="0.2">
      <c r="B31" s="5" t="s">
        <v>4</v>
      </c>
      <c r="C31" s="38">
        <v>0</v>
      </c>
      <c r="D31" s="38">
        <v>0</v>
      </c>
      <c r="E31" s="10" t="str">
        <f t="shared" si="0"/>
        <v/>
      </c>
      <c r="F31" s="10" t="str">
        <f t="shared" si="1"/>
        <v/>
      </c>
      <c r="G31" s="11" t="str">
        <f t="shared" si="2"/>
        <v>0</v>
      </c>
      <c r="H31" s="15" t="str">
        <f t="shared" si="3"/>
        <v/>
      </c>
    </row>
    <row r="32" spans="2:8" ht="20.100000000000001" customHeight="1" x14ac:dyDescent="0.2">
      <c r="B32" s="5" t="s">
        <v>7</v>
      </c>
      <c r="C32" s="38">
        <v>0</v>
      </c>
      <c r="D32" s="38">
        <v>0</v>
      </c>
      <c r="E32" s="10" t="str">
        <f t="shared" si="0"/>
        <v/>
      </c>
      <c r="F32" s="10" t="str">
        <f t="shared" si="1"/>
        <v/>
      </c>
      <c r="G32" s="11" t="str">
        <f t="shared" si="2"/>
        <v>0</v>
      </c>
      <c r="H32" s="15" t="str">
        <f t="shared" si="3"/>
        <v/>
      </c>
    </row>
    <row r="33" spans="2:8" ht="20.100000000000001" customHeight="1" x14ac:dyDescent="0.2">
      <c r="B33" s="5" t="s">
        <v>202</v>
      </c>
      <c r="C33" s="38">
        <v>0</v>
      </c>
      <c r="D33" s="38">
        <v>0</v>
      </c>
      <c r="E33" s="10" t="str">
        <f t="shared" si="0"/>
        <v/>
      </c>
      <c r="F33" s="10" t="str">
        <f t="shared" si="1"/>
        <v/>
      </c>
      <c r="G33" s="11" t="str">
        <f t="shared" si="2"/>
        <v>0</v>
      </c>
      <c r="H33" s="15" t="str">
        <f t="shared" si="3"/>
        <v/>
      </c>
    </row>
    <row r="34" spans="2:8" ht="20.100000000000001" customHeight="1" x14ac:dyDescent="0.2">
      <c r="B34" s="5" t="s">
        <v>203</v>
      </c>
      <c r="C34" s="38">
        <v>2</v>
      </c>
      <c r="D34" s="38">
        <v>1</v>
      </c>
      <c r="E34" s="10">
        <f t="shared" si="0"/>
        <v>6.8965517241379309E-2</v>
      </c>
      <c r="F34" s="10">
        <f t="shared" si="1"/>
        <v>0.05</v>
      </c>
      <c r="G34" s="11">
        <f t="shared" si="2"/>
        <v>-0.5</v>
      </c>
      <c r="H34" s="15">
        <f t="shared" si="3"/>
        <v>-3.4482758620689655E-2</v>
      </c>
    </row>
    <row r="35" spans="2:8" ht="20.100000000000001" customHeight="1" x14ac:dyDescent="0.2">
      <c r="B35" s="5" t="s">
        <v>204</v>
      </c>
      <c r="C35" s="38">
        <v>0</v>
      </c>
      <c r="D35" s="38">
        <v>0</v>
      </c>
      <c r="E35" s="10" t="str">
        <f t="shared" si="0"/>
        <v/>
      </c>
      <c r="F35" s="10" t="str">
        <f t="shared" si="1"/>
        <v/>
      </c>
      <c r="G35" s="11" t="str">
        <f t="shared" si="2"/>
        <v>0</v>
      </c>
      <c r="H35" s="15" t="str">
        <f t="shared" si="3"/>
        <v/>
      </c>
    </row>
    <row r="36" spans="2:8" ht="20.100000000000001" customHeight="1" x14ac:dyDescent="0.2">
      <c r="B36" s="5" t="s">
        <v>205</v>
      </c>
      <c r="C36" s="38">
        <v>0</v>
      </c>
      <c r="D36" s="38">
        <v>0</v>
      </c>
      <c r="E36" s="10" t="str">
        <f t="shared" si="0"/>
        <v/>
      </c>
      <c r="F36" s="10" t="str">
        <f t="shared" si="1"/>
        <v/>
      </c>
      <c r="G36" s="11" t="str">
        <f t="shared" si="2"/>
        <v>0</v>
      </c>
      <c r="H36" s="15" t="str">
        <f t="shared" si="3"/>
        <v/>
      </c>
    </row>
    <row r="37" spans="2:8" ht="20.100000000000001" customHeight="1" x14ac:dyDescent="0.2">
      <c r="B37" s="5" t="s">
        <v>8</v>
      </c>
      <c r="C37" s="38">
        <v>0</v>
      </c>
      <c r="D37" s="38">
        <v>0</v>
      </c>
      <c r="E37" s="10" t="str">
        <f t="shared" si="0"/>
        <v/>
      </c>
      <c r="F37" s="10" t="str">
        <f t="shared" si="1"/>
        <v/>
      </c>
      <c r="G37" s="11" t="str">
        <f t="shared" si="2"/>
        <v>0</v>
      </c>
      <c r="H37" s="15" t="str">
        <f t="shared" si="3"/>
        <v/>
      </c>
    </row>
    <row r="38" spans="2:8" ht="20.100000000000001" customHeight="1" x14ac:dyDescent="0.2">
      <c r="B38" s="5" t="s">
        <v>206</v>
      </c>
      <c r="C38" s="38">
        <v>0</v>
      </c>
      <c r="D38" s="38">
        <v>0</v>
      </c>
      <c r="E38" s="10" t="str">
        <f t="shared" si="0"/>
        <v/>
      </c>
      <c r="F38" s="10" t="str">
        <f t="shared" si="1"/>
        <v/>
      </c>
      <c r="G38" s="11" t="str">
        <f t="shared" si="2"/>
        <v>0</v>
      </c>
      <c r="H38" s="15" t="str">
        <f t="shared" si="3"/>
        <v/>
      </c>
    </row>
    <row r="39" spans="2:8" ht="20.100000000000001" customHeight="1" x14ac:dyDescent="0.2">
      <c r="B39" s="5" t="s">
        <v>207</v>
      </c>
      <c r="C39" s="38">
        <v>0</v>
      </c>
      <c r="D39" s="38">
        <v>0</v>
      </c>
      <c r="E39" s="10" t="str">
        <f t="shared" si="0"/>
        <v/>
      </c>
      <c r="F39" s="10" t="str">
        <f t="shared" si="1"/>
        <v/>
      </c>
      <c r="G39" s="11" t="str">
        <f t="shared" si="2"/>
        <v>0</v>
      </c>
      <c r="H39" s="15" t="str">
        <f t="shared" si="3"/>
        <v/>
      </c>
    </row>
    <row r="40" spans="2:8" ht="20.100000000000001" customHeight="1" x14ac:dyDescent="0.2">
      <c r="B40" s="5" t="s">
        <v>208</v>
      </c>
      <c r="C40" s="38">
        <v>0</v>
      </c>
      <c r="D40" s="38">
        <v>0</v>
      </c>
      <c r="E40" s="10" t="str">
        <f t="shared" si="0"/>
        <v/>
      </c>
      <c r="F40" s="10" t="str">
        <f t="shared" si="1"/>
        <v/>
      </c>
      <c r="G40" s="11" t="str">
        <f t="shared" si="2"/>
        <v>0</v>
      </c>
      <c r="H40" s="15" t="str">
        <f t="shared" si="3"/>
        <v/>
      </c>
    </row>
    <row r="41" spans="2:8" ht="20.100000000000001" customHeight="1" x14ac:dyDescent="0.2">
      <c r="B41" s="5" t="s">
        <v>209</v>
      </c>
      <c r="C41" s="38">
        <v>0</v>
      </c>
      <c r="D41" s="38">
        <v>0</v>
      </c>
      <c r="E41" s="10" t="str">
        <f t="shared" si="0"/>
        <v/>
      </c>
      <c r="F41" s="10" t="str">
        <f t="shared" si="1"/>
        <v/>
      </c>
      <c r="G41" s="11" t="str">
        <f t="shared" si="2"/>
        <v>0</v>
      </c>
      <c r="H41" s="15" t="str">
        <f t="shared" si="3"/>
        <v/>
      </c>
    </row>
    <row r="42" spans="2:8" ht="20.100000000000001" customHeight="1" x14ac:dyDescent="0.2">
      <c r="B42" s="5" t="s">
        <v>210</v>
      </c>
      <c r="C42" s="38">
        <v>1</v>
      </c>
      <c r="D42" s="38">
        <v>0</v>
      </c>
      <c r="E42" s="10">
        <f t="shared" si="0"/>
        <v>3.4482758620689655E-2</v>
      </c>
      <c r="F42" s="10" t="str">
        <f t="shared" si="1"/>
        <v/>
      </c>
      <c r="G42" s="11" t="str">
        <f t="shared" si="2"/>
        <v>0</v>
      </c>
      <c r="H42" s="15">
        <f t="shared" si="3"/>
        <v>0</v>
      </c>
    </row>
    <row r="43" spans="2:8" ht="20.100000000000001" customHeight="1" x14ac:dyDescent="0.2">
      <c r="B43" s="5" t="s">
        <v>211</v>
      </c>
      <c r="C43" s="38">
        <v>0</v>
      </c>
      <c r="D43" s="38">
        <v>0</v>
      </c>
      <c r="E43" s="10" t="str">
        <f t="shared" si="0"/>
        <v/>
      </c>
      <c r="F43" s="10" t="str">
        <f t="shared" si="1"/>
        <v/>
      </c>
      <c r="G43" s="11" t="str">
        <f t="shared" si="2"/>
        <v>0</v>
      </c>
      <c r="H43" s="15" t="str">
        <f t="shared" si="3"/>
        <v/>
      </c>
    </row>
    <row r="44" spans="2:8" ht="20.100000000000001" customHeight="1" x14ac:dyDescent="0.2">
      <c r="B44" s="5" t="s">
        <v>9</v>
      </c>
      <c r="C44" s="38">
        <v>0</v>
      </c>
      <c r="D44" s="38">
        <v>0</v>
      </c>
      <c r="E44" s="10" t="str">
        <f t="shared" si="0"/>
        <v/>
      </c>
      <c r="F44" s="10" t="str">
        <f t="shared" si="1"/>
        <v/>
      </c>
      <c r="G44" s="11" t="str">
        <f t="shared" si="2"/>
        <v>0</v>
      </c>
      <c r="H44" s="15" t="str">
        <f t="shared" si="3"/>
        <v/>
      </c>
    </row>
    <row r="45" spans="2:8" ht="20.100000000000001" customHeight="1" x14ac:dyDescent="0.2">
      <c r="B45" s="5" t="s">
        <v>212</v>
      </c>
      <c r="C45" s="38">
        <v>0</v>
      </c>
      <c r="D45" s="38">
        <v>0</v>
      </c>
      <c r="E45" s="10" t="str">
        <f t="shared" si="0"/>
        <v/>
      </c>
      <c r="F45" s="10" t="str">
        <f t="shared" si="1"/>
        <v/>
      </c>
      <c r="G45" s="11" t="str">
        <f t="shared" si="2"/>
        <v>0</v>
      </c>
      <c r="H45" s="15" t="str">
        <f t="shared" si="3"/>
        <v/>
      </c>
    </row>
    <row r="46" spans="2:8" ht="20.100000000000001" customHeight="1" x14ac:dyDescent="0.2">
      <c r="B46" s="5" t="s">
        <v>213</v>
      </c>
      <c r="C46" s="38">
        <v>0</v>
      </c>
      <c r="D46" s="38">
        <v>0</v>
      </c>
      <c r="E46" s="10" t="str">
        <f t="shared" si="0"/>
        <v/>
      </c>
      <c r="F46" s="10" t="str">
        <f t="shared" si="1"/>
        <v/>
      </c>
      <c r="G46" s="11" t="str">
        <f t="shared" si="2"/>
        <v>0</v>
      </c>
      <c r="H46" s="15" t="str">
        <f t="shared" si="3"/>
        <v/>
      </c>
    </row>
    <row r="47" spans="2:8" ht="20.100000000000001" customHeight="1" x14ac:dyDescent="0.2">
      <c r="B47" s="5" t="s">
        <v>10</v>
      </c>
      <c r="C47" s="38">
        <v>0</v>
      </c>
      <c r="D47" s="38">
        <v>0</v>
      </c>
      <c r="E47" s="10" t="str">
        <f t="shared" si="0"/>
        <v/>
      </c>
      <c r="F47" s="10" t="str">
        <f t="shared" si="1"/>
        <v/>
      </c>
      <c r="G47" s="11" t="str">
        <f t="shared" si="2"/>
        <v>0</v>
      </c>
      <c r="H47" s="15" t="str">
        <f t="shared" si="3"/>
        <v/>
      </c>
    </row>
    <row r="48" spans="2:8" ht="20.100000000000001" customHeight="1" x14ac:dyDescent="0.2">
      <c r="B48" s="5" t="s">
        <v>11</v>
      </c>
      <c r="C48" s="38">
        <v>9</v>
      </c>
      <c r="D48" s="38">
        <v>4</v>
      </c>
      <c r="E48" s="10">
        <f t="shared" si="0"/>
        <v>0.31034482758620691</v>
      </c>
      <c r="F48" s="10">
        <f t="shared" si="1"/>
        <v>0.2</v>
      </c>
      <c r="G48" s="11">
        <f t="shared" si="2"/>
        <v>-0.55555555555555558</v>
      </c>
      <c r="H48" s="15">
        <f t="shared" si="3"/>
        <v>-0.17241379310344829</v>
      </c>
    </row>
    <row r="49" spans="2:8" ht="20.100000000000001" customHeight="1" x14ac:dyDescent="0.2">
      <c r="B49" s="5" t="s">
        <v>16</v>
      </c>
      <c r="C49" s="38">
        <v>0</v>
      </c>
      <c r="D49" s="38">
        <v>2</v>
      </c>
      <c r="E49" s="10" t="str">
        <f t="shared" si="0"/>
        <v/>
      </c>
      <c r="F49" s="10">
        <f t="shared" si="1"/>
        <v>0.1</v>
      </c>
      <c r="G49" s="11" t="str">
        <f t="shared" si="2"/>
        <v>0</v>
      </c>
      <c r="H49" s="15" t="str">
        <f t="shared" si="3"/>
        <v/>
      </c>
    </row>
    <row r="50" spans="2:8" ht="20.100000000000001" customHeight="1" x14ac:dyDescent="0.2">
      <c r="B50" s="5" t="s">
        <v>15</v>
      </c>
      <c r="C50" s="38">
        <v>0</v>
      </c>
      <c r="D50" s="38">
        <v>0</v>
      </c>
      <c r="E50" s="10" t="str">
        <f t="shared" si="0"/>
        <v/>
      </c>
      <c r="F50" s="10" t="str">
        <f t="shared" si="1"/>
        <v/>
      </c>
      <c r="G50" s="11" t="str">
        <f t="shared" si="2"/>
        <v>0</v>
      </c>
      <c r="H50" s="15" t="str">
        <f t="shared" si="3"/>
        <v/>
      </c>
    </row>
    <row r="51" spans="2:8" ht="20.100000000000001" customHeight="1" x14ac:dyDescent="0.2">
      <c r="B51" s="5" t="s">
        <v>13</v>
      </c>
      <c r="C51" s="38">
        <v>0</v>
      </c>
      <c r="D51" s="38">
        <v>0</v>
      </c>
      <c r="E51" s="10" t="str">
        <f t="shared" si="0"/>
        <v/>
      </c>
      <c r="F51" s="10" t="str">
        <f t="shared" si="1"/>
        <v/>
      </c>
      <c r="G51" s="11" t="str">
        <f t="shared" si="2"/>
        <v>0</v>
      </c>
      <c r="H51" s="15" t="str">
        <f t="shared" si="3"/>
        <v/>
      </c>
    </row>
    <row r="52" spans="2:8" ht="20.100000000000001" customHeight="1" x14ac:dyDescent="0.2">
      <c r="B52" s="5" t="s">
        <v>14</v>
      </c>
      <c r="C52" s="38">
        <v>1</v>
      </c>
      <c r="D52" s="38">
        <v>0</v>
      </c>
      <c r="E52" s="10">
        <f t="shared" si="0"/>
        <v>3.4482758620689655E-2</v>
      </c>
      <c r="F52" s="10" t="str">
        <f t="shared" si="1"/>
        <v/>
      </c>
      <c r="G52" s="11" t="str">
        <f t="shared" si="2"/>
        <v>0</v>
      </c>
      <c r="H52" s="15">
        <f t="shared" si="3"/>
        <v>0</v>
      </c>
    </row>
    <row r="53" spans="2:8" ht="20.100000000000001" customHeight="1" x14ac:dyDescent="0.2">
      <c r="B53" s="5" t="s">
        <v>12</v>
      </c>
      <c r="C53" s="38">
        <v>0</v>
      </c>
      <c r="D53" s="38">
        <v>0</v>
      </c>
      <c r="E53" s="10" t="str">
        <f t="shared" si="0"/>
        <v/>
      </c>
      <c r="F53" s="10" t="str">
        <f t="shared" si="1"/>
        <v/>
      </c>
      <c r="G53" s="11" t="str">
        <f t="shared" si="2"/>
        <v>0</v>
      </c>
      <c r="H53" s="15" t="str">
        <f t="shared" si="3"/>
        <v/>
      </c>
    </row>
    <row r="54" spans="2:8" ht="20.100000000000001" customHeight="1" x14ac:dyDescent="0.2">
      <c r="B54" s="5" t="s">
        <v>214</v>
      </c>
      <c r="C54" s="38">
        <v>0</v>
      </c>
      <c r="D54" s="38">
        <v>0</v>
      </c>
      <c r="E54" s="10" t="str">
        <f t="shared" si="0"/>
        <v/>
      </c>
      <c r="F54" s="10" t="str">
        <f t="shared" si="1"/>
        <v/>
      </c>
      <c r="G54" s="11" t="str">
        <f t="shared" si="2"/>
        <v>0</v>
      </c>
      <c r="H54" s="15" t="str">
        <f t="shared" si="3"/>
        <v/>
      </c>
    </row>
    <row r="55" spans="2:8" ht="20.100000000000001" customHeight="1" x14ac:dyDescent="0.2">
      <c r="B55" s="5" t="s">
        <v>17</v>
      </c>
      <c r="C55" s="38">
        <v>0</v>
      </c>
      <c r="D55" s="38">
        <v>0</v>
      </c>
      <c r="E55" s="10" t="str">
        <f t="shared" si="0"/>
        <v/>
      </c>
      <c r="F55" s="10" t="str">
        <f t="shared" si="1"/>
        <v/>
      </c>
      <c r="G55" s="11" t="str">
        <f t="shared" si="2"/>
        <v>0</v>
      </c>
      <c r="H55" s="15" t="str">
        <f t="shared" si="3"/>
        <v/>
      </c>
    </row>
    <row r="56" spans="2:8" ht="20.100000000000001" customHeight="1" x14ac:dyDescent="0.2">
      <c r="B56" s="5" t="s">
        <v>18</v>
      </c>
      <c r="C56" s="38">
        <v>0</v>
      </c>
      <c r="D56" s="38">
        <v>0</v>
      </c>
      <c r="E56" s="10" t="str">
        <f t="shared" si="0"/>
        <v/>
      </c>
      <c r="F56" s="10" t="str">
        <f t="shared" si="1"/>
        <v/>
      </c>
      <c r="G56" s="11" t="str">
        <f t="shared" si="2"/>
        <v>0</v>
      </c>
      <c r="H56" s="15" t="str">
        <f t="shared" si="3"/>
        <v/>
      </c>
    </row>
    <row r="57" spans="2:8" ht="20.100000000000001" customHeight="1" x14ac:dyDescent="0.2">
      <c r="B57" s="5" t="s">
        <v>215</v>
      </c>
      <c r="C57" s="38">
        <v>0</v>
      </c>
      <c r="D57" s="38">
        <v>0</v>
      </c>
      <c r="E57" s="10" t="str">
        <f t="shared" si="0"/>
        <v/>
      </c>
      <c r="F57" s="10" t="str">
        <f t="shared" si="1"/>
        <v/>
      </c>
      <c r="G57" s="11" t="str">
        <f t="shared" si="2"/>
        <v>0</v>
      </c>
      <c r="H57" s="15" t="str">
        <f t="shared" si="3"/>
        <v/>
      </c>
    </row>
    <row r="58" spans="2:8" ht="20.100000000000001" customHeight="1" x14ac:dyDescent="0.2">
      <c r="B58" s="5" t="s">
        <v>216</v>
      </c>
      <c r="C58" s="38">
        <v>1</v>
      </c>
      <c r="D58" s="38">
        <v>1</v>
      </c>
      <c r="E58" s="10">
        <f t="shared" si="0"/>
        <v>3.4482758620689655E-2</v>
      </c>
      <c r="F58" s="10">
        <f t="shared" si="1"/>
        <v>0.05</v>
      </c>
      <c r="G58" s="11">
        <f t="shared" si="2"/>
        <v>0</v>
      </c>
      <c r="H58" s="15">
        <f t="shared" si="3"/>
        <v>0</v>
      </c>
    </row>
    <row r="59" spans="2:8" ht="20.100000000000001" customHeight="1" x14ac:dyDescent="0.2">
      <c r="B59" s="5" t="s">
        <v>217</v>
      </c>
      <c r="C59" s="38">
        <v>0</v>
      </c>
      <c r="D59" s="38">
        <v>0</v>
      </c>
      <c r="E59" s="10" t="str">
        <f t="shared" si="0"/>
        <v/>
      </c>
      <c r="F59" s="10" t="str">
        <f t="shared" si="1"/>
        <v/>
      </c>
      <c r="G59" s="11" t="str">
        <f t="shared" si="2"/>
        <v>0</v>
      </c>
      <c r="H59" s="15" t="str">
        <f t="shared" si="3"/>
        <v/>
      </c>
    </row>
    <row r="60" spans="2:8" ht="20.100000000000001" customHeight="1" x14ac:dyDescent="0.2">
      <c r="B60" s="5" t="s">
        <v>218</v>
      </c>
      <c r="C60" s="38">
        <v>2</v>
      </c>
      <c r="D60" s="38">
        <v>1</v>
      </c>
      <c r="E60" s="10">
        <f t="shared" si="0"/>
        <v>6.8965517241379309E-2</v>
      </c>
      <c r="F60" s="10">
        <f t="shared" si="1"/>
        <v>0.05</v>
      </c>
      <c r="G60" s="11">
        <f t="shared" si="2"/>
        <v>-0.5</v>
      </c>
      <c r="H60" s="15">
        <f t="shared" si="3"/>
        <v>-3.4482758620689655E-2</v>
      </c>
    </row>
    <row r="61" spans="2:8" ht="20.100000000000001" customHeight="1" x14ac:dyDescent="0.2">
      <c r="B61" s="5" t="s">
        <v>219</v>
      </c>
      <c r="C61" s="38">
        <v>0</v>
      </c>
      <c r="D61" s="38">
        <v>0</v>
      </c>
      <c r="E61" s="10" t="str">
        <f t="shared" si="0"/>
        <v/>
      </c>
      <c r="F61" s="10" t="str">
        <f t="shared" si="1"/>
        <v/>
      </c>
      <c r="G61" s="11" t="str">
        <f t="shared" si="2"/>
        <v>0</v>
      </c>
      <c r="H61" s="15" t="str">
        <f t="shared" si="3"/>
        <v/>
      </c>
    </row>
    <row r="62" spans="2:8" ht="20.100000000000001" customHeight="1" x14ac:dyDescent="0.2">
      <c r="B62" s="5" t="s">
        <v>19</v>
      </c>
      <c r="C62" s="38">
        <v>1</v>
      </c>
      <c r="D62" s="38">
        <v>1</v>
      </c>
      <c r="E62" s="10">
        <f t="shared" si="0"/>
        <v>3.4482758620689655E-2</v>
      </c>
      <c r="F62" s="10">
        <f t="shared" si="1"/>
        <v>0.05</v>
      </c>
      <c r="G62" s="11">
        <f t="shared" si="2"/>
        <v>0</v>
      </c>
      <c r="H62" s="15">
        <f t="shared" si="3"/>
        <v>0</v>
      </c>
    </row>
    <row r="63" spans="2:8" ht="20.100000000000001" customHeight="1" x14ac:dyDescent="0.2">
      <c r="B63" s="5" t="s">
        <v>220</v>
      </c>
      <c r="C63" s="38">
        <v>0</v>
      </c>
      <c r="D63" s="38">
        <v>4</v>
      </c>
      <c r="E63" s="10" t="str">
        <f t="shared" si="0"/>
        <v/>
      </c>
      <c r="F63" s="10">
        <f t="shared" si="1"/>
        <v>0.2</v>
      </c>
      <c r="G63" s="11" t="str">
        <f t="shared" si="2"/>
        <v>0</v>
      </c>
      <c r="H63" s="15" t="str">
        <f t="shared" si="3"/>
        <v/>
      </c>
    </row>
    <row r="64" spans="2:8" ht="20.100000000000001" customHeight="1" x14ac:dyDescent="0.2">
      <c r="B64" s="5" t="s">
        <v>221</v>
      </c>
      <c r="C64" s="38">
        <v>0</v>
      </c>
      <c r="D64" s="38">
        <v>0</v>
      </c>
      <c r="E64" s="10" t="str">
        <f t="shared" si="0"/>
        <v/>
      </c>
      <c r="F64" s="10" t="str">
        <f t="shared" si="1"/>
        <v/>
      </c>
      <c r="G64" s="11" t="str">
        <f t="shared" si="2"/>
        <v>0</v>
      </c>
      <c r="H64" s="15" t="str">
        <f t="shared" si="3"/>
        <v/>
      </c>
    </row>
    <row r="65" spans="2:8" x14ac:dyDescent="0.2">
      <c r="B65" s="2"/>
      <c r="C65" s="2"/>
      <c r="D65" s="2"/>
    </row>
    <row r="66" spans="2:8" x14ac:dyDescent="0.2">
      <c r="B66" s="2"/>
      <c r="C66" s="2"/>
      <c r="D66" s="2"/>
    </row>
    <row r="67" spans="2:8" ht="13.5" thickBot="1" x14ac:dyDescent="0.25">
      <c r="B67" s="17"/>
      <c r="C67" s="2"/>
      <c r="D67" s="2"/>
    </row>
    <row r="68" spans="2:8" ht="25.5" customHeight="1" x14ac:dyDescent="0.2">
      <c r="B68" s="54" t="s">
        <v>517</v>
      </c>
      <c r="C68" s="56" t="s">
        <v>518</v>
      </c>
      <c r="D68" s="57"/>
      <c r="E68" s="56" t="s">
        <v>482</v>
      </c>
      <c r="F68" s="57"/>
      <c r="G68" s="58" t="s">
        <v>567</v>
      </c>
      <c r="H68" s="60" t="s">
        <v>481</v>
      </c>
    </row>
    <row r="69" spans="2:8" s="4" customFormat="1" ht="25.5" customHeight="1" x14ac:dyDescent="0.2">
      <c r="B69" s="55"/>
      <c r="C69" s="29">
        <v>2015</v>
      </c>
      <c r="D69" s="29">
        <v>2016</v>
      </c>
      <c r="E69" s="29">
        <v>2015</v>
      </c>
      <c r="F69" s="29">
        <v>2016</v>
      </c>
      <c r="G69" s="59"/>
      <c r="H69" s="61"/>
    </row>
    <row r="70" spans="2:8" s="4" customFormat="1" ht="26.25" customHeight="1" thickBot="1" x14ac:dyDescent="0.25">
      <c r="B70" s="32" t="s">
        <v>520</v>
      </c>
      <c r="C70" s="33">
        <f>SUM(C71:C145)</f>
        <v>245</v>
      </c>
      <c r="D70" s="34">
        <f>SUM(D71:D145)</f>
        <v>1641</v>
      </c>
      <c r="E70" s="35">
        <f>+IF(C70=0,"",C70/C$70)</f>
        <v>1</v>
      </c>
      <c r="F70" s="35">
        <f>+IF(D70=0,"",D70/D$70)</f>
        <v>1</v>
      </c>
      <c r="G70" s="35">
        <f>+IF(OR(AND(D70=0),(C70=0)),"0",((D70-C70)/C70))</f>
        <v>5.6979591836734693</v>
      </c>
      <c r="H70" s="36">
        <f>+IF(OR(AND(E70=""),(G70="")),"",E70*G70)</f>
        <v>5.6979591836734693</v>
      </c>
    </row>
    <row r="71" spans="2:8" ht="15" x14ac:dyDescent="0.2">
      <c r="B71" s="37" t="s">
        <v>20</v>
      </c>
      <c r="C71" s="38">
        <v>7</v>
      </c>
      <c r="D71" s="38">
        <v>5</v>
      </c>
      <c r="E71" s="40">
        <f>+IF(C71=0,"",C71/C$70)</f>
        <v>2.8571428571428571E-2</v>
      </c>
      <c r="F71" s="40">
        <f>+IF(D71=0,"",D71/D$70)</f>
        <v>3.0469226081657527E-3</v>
      </c>
      <c r="G71" s="30">
        <f>+IF(OR(AND(D71=0),(C71=0)),"0",((D71-C71)/C71))</f>
        <v>-0.2857142857142857</v>
      </c>
      <c r="H71" s="31">
        <f>+IF(OR(AND(E71=""),(G71="")),"",E71*G71)</f>
        <v>-8.163265306122448E-3</v>
      </c>
    </row>
    <row r="72" spans="2:8" ht="15" x14ac:dyDescent="0.2">
      <c r="B72" s="5" t="s">
        <v>21</v>
      </c>
      <c r="C72" s="38">
        <v>2</v>
      </c>
      <c r="D72" s="38">
        <v>14</v>
      </c>
      <c r="E72" s="12">
        <f t="shared" ref="E72:E135" si="4">+IF(C72=0,"",C72/C$70)</f>
        <v>8.1632653061224497E-3</v>
      </c>
      <c r="F72" s="12">
        <f t="shared" ref="F72:F135" si="5">+IF(D72=0,"",D72/D$70)</f>
        <v>8.5313833028641071E-3</v>
      </c>
      <c r="G72" s="11">
        <f t="shared" ref="G72:G135" si="6">+IF(OR(AND(D72=0),(C72=0)),"0",((D72-C72)/C72))</f>
        <v>6</v>
      </c>
      <c r="H72" s="15">
        <f t="shared" ref="H72:H135" si="7">+IF(OR(AND(E72=""),(G72="")),"",E72*G72)</f>
        <v>4.8979591836734698E-2</v>
      </c>
    </row>
    <row r="73" spans="2:8" ht="15" x14ac:dyDescent="0.2">
      <c r="B73" s="5" t="s">
        <v>22</v>
      </c>
      <c r="C73" s="38">
        <v>13</v>
      </c>
      <c r="D73" s="38">
        <v>12</v>
      </c>
      <c r="E73" s="12">
        <f t="shared" si="4"/>
        <v>5.3061224489795916E-2</v>
      </c>
      <c r="F73" s="12">
        <f t="shared" si="5"/>
        <v>7.3126142595978062E-3</v>
      </c>
      <c r="G73" s="11">
        <f t="shared" si="6"/>
        <v>-7.6923076923076927E-2</v>
      </c>
      <c r="H73" s="15">
        <f t="shared" si="7"/>
        <v>-4.0816326530612249E-3</v>
      </c>
    </row>
    <row r="74" spans="2:8" ht="15" x14ac:dyDescent="0.2">
      <c r="B74" s="5" t="s">
        <v>222</v>
      </c>
      <c r="C74" s="38">
        <v>5</v>
      </c>
      <c r="D74" s="38">
        <v>34</v>
      </c>
      <c r="E74" s="12">
        <f t="shared" si="4"/>
        <v>2.0408163265306121E-2</v>
      </c>
      <c r="F74" s="12">
        <f t="shared" si="5"/>
        <v>2.0719073735527116E-2</v>
      </c>
      <c r="G74" s="11">
        <f t="shared" si="6"/>
        <v>5.8</v>
      </c>
      <c r="H74" s="15">
        <f t="shared" si="7"/>
        <v>0.1183673469387755</v>
      </c>
    </row>
    <row r="75" spans="2:8" ht="15" x14ac:dyDescent="0.2">
      <c r="B75" s="5" t="s">
        <v>23</v>
      </c>
      <c r="C75" s="38">
        <v>1</v>
      </c>
      <c r="D75" s="38">
        <v>2</v>
      </c>
      <c r="E75" s="12">
        <f t="shared" si="4"/>
        <v>4.0816326530612249E-3</v>
      </c>
      <c r="F75" s="12">
        <f t="shared" si="5"/>
        <v>1.2187690432663011E-3</v>
      </c>
      <c r="G75" s="11">
        <f t="shared" si="6"/>
        <v>1</v>
      </c>
      <c r="H75" s="15">
        <f t="shared" si="7"/>
        <v>4.0816326530612249E-3</v>
      </c>
    </row>
    <row r="76" spans="2:8" ht="15" x14ac:dyDescent="0.2">
      <c r="B76" s="5" t="s">
        <v>223</v>
      </c>
      <c r="C76" s="38">
        <v>0</v>
      </c>
      <c r="D76" s="38">
        <v>0</v>
      </c>
      <c r="E76" s="12" t="str">
        <f t="shared" si="4"/>
        <v/>
      </c>
      <c r="F76" s="12" t="str">
        <f t="shared" si="5"/>
        <v/>
      </c>
      <c r="G76" s="11" t="str">
        <f t="shared" si="6"/>
        <v>0</v>
      </c>
      <c r="H76" s="15" t="str">
        <f t="shared" si="7"/>
        <v/>
      </c>
    </row>
    <row r="77" spans="2:8" ht="15" x14ac:dyDescent="0.2">
      <c r="B77" s="5" t="s">
        <v>224</v>
      </c>
      <c r="C77" s="38">
        <v>0</v>
      </c>
      <c r="D77" s="38">
        <v>0</v>
      </c>
      <c r="E77" s="12" t="str">
        <f t="shared" si="4"/>
        <v/>
      </c>
      <c r="F77" s="12" t="str">
        <f t="shared" si="5"/>
        <v/>
      </c>
      <c r="G77" s="11" t="str">
        <f t="shared" si="6"/>
        <v>0</v>
      </c>
      <c r="H77" s="15" t="str">
        <f t="shared" si="7"/>
        <v/>
      </c>
    </row>
    <row r="78" spans="2:8" ht="15" x14ac:dyDescent="0.2">
      <c r="B78" s="5" t="s">
        <v>225</v>
      </c>
      <c r="C78" s="38">
        <v>0</v>
      </c>
      <c r="D78" s="38">
        <v>0</v>
      </c>
      <c r="E78" s="12" t="str">
        <f t="shared" si="4"/>
        <v/>
      </c>
      <c r="F78" s="12" t="str">
        <f t="shared" si="5"/>
        <v/>
      </c>
      <c r="G78" s="11" t="str">
        <f t="shared" si="6"/>
        <v>0</v>
      </c>
      <c r="H78" s="15" t="str">
        <f t="shared" si="7"/>
        <v/>
      </c>
    </row>
    <row r="79" spans="2:8" ht="15" x14ac:dyDescent="0.2">
      <c r="B79" s="5" t="s">
        <v>226</v>
      </c>
      <c r="C79" s="38">
        <v>0</v>
      </c>
      <c r="D79" s="38">
        <v>0</v>
      </c>
      <c r="E79" s="12" t="str">
        <f t="shared" si="4"/>
        <v/>
      </c>
      <c r="F79" s="12" t="str">
        <f t="shared" si="5"/>
        <v/>
      </c>
      <c r="G79" s="11" t="str">
        <f t="shared" si="6"/>
        <v>0</v>
      </c>
      <c r="H79" s="15" t="str">
        <f t="shared" si="7"/>
        <v/>
      </c>
    </row>
    <row r="80" spans="2:8" ht="15" x14ac:dyDescent="0.2">
      <c r="B80" s="5" t="s">
        <v>227</v>
      </c>
      <c r="C80" s="38">
        <v>1</v>
      </c>
      <c r="D80" s="38">
        <v>2</v>
      </c>
      <c r="E80" s="12">
        <f t="shared" si="4"/>
        <v>4.0816326530612249E-3</v>
      </c>
      <c r="F80" s="12">
        <f t="shared" si="5"/>
        <v>1.2187690432663011E-3</v>
      </c>
      <c r="G80" s="11">
        <f t="shared" si="6"/>
        <v>1</v>
      </c>
      <c r="H80" s="15">
        <f t="shared" si="7"/>
        <v>4.0816326530612249E-3</v>
      </c>
    </row>
    <row r="81" spans="2:8" ht="15" x14ac:dyDescent="0.2">
      <c r="B81" s="5" t="s">
        <v>24</v>
      </c>
      <c r="C81" s="38">
        <v>0</v>
      </c>
      <c r="D81" s="38">
        <v>0</v>
      </c>
      <c r="E81" s="12" t="str">
        <f t="shared" si="4"/>
        <v/>
      </c>
      <c r="F81" s="12" t="str">
        <f t="shared" si="5"/>
        <v/>
      </c>
      <c r="G81" s="11" t="str">
        <f t="shared" si="6"/>
        <v>0</v>
      </c>
      <c r="H81" s="15" t="str">
        <f t="shared" si="7"/>
        <v/>
      </c>
    </row>
    <row r="82" spans="2:8" ht="15" x14ac:dyDescent="0.2">
      <c r="B82" s="5" t="s">
        <v>228</v>
      </c>
      <c r="C82" s="38">
        <v>12</v>
      </c>
      <c r="D82" s="38">
        <v>12</v>
      </c>
      <c r="E82" s="12">
        <f t="shared" si="4"/>
        <v>4.8979591836734691E-2</v>
      </c>
      <c r="F82" s="12">
        <f t="shared" si="5"/>
        <v>7.3126142595978062E-3</v>
      </c>
      <c r="G82" s="11">
        <f t="shared" si="6"/>
        <v>0</v>
      </c>
      <c r="H82" s="15">
        <f t="shared" si="7"/>
        <v>0</v>
      </c>
    </row>
    <row r="83" spans="2:8" ht="15" x14ac:dyDescent="0.2">
      <c r="B83" s="5" t="s">
        <v>229</v>
      </c>
      <c r="C83" s="38">
        <v>12</v>
      </c>
      <c r="D83" s="38">
        <v>18</v>
      </c>
      <c r="E83" s="12">
        <f t="shared" si="4"/>
        <v>4.8979591836734691E-2</v>
      </c>
      <c r="F83" s="12">
        <f t="shared" si="5"/>
        <v>1.0968921389396709E-2</v>
      </c>
      <c r="G83" s="11">
        <f t="shared" si="6"/>
        <v>0.5</v>
      </c>
      <c r="H83" s="15">
        <f t="shared" si="7"/>
        <v>2.4489795918367346E-2</v>
      </c>
    </row>
    <row r="84" spans="2:8" ht="15" x14ac:dyDescent="0.2">
      <c r="B84" s="5" t="s">
        <v>230</v>
      </c>
      <c r="C84" s="38">
        <v>1</v>
      </c>
      <c r="D84" s="38">
        <v>14</v>
      </c>
      <c r="E84" s="12">
        <f t="shared" si="4"/>
        <v>4.0816326530612249E-3</v>
      </c>
      <c r="F84" s="12">
        <f t="shared" si="5"/>
        <v>8.5313833028641071E-3</v>
      </c>
      <c r="G84" s="11">
        <f t="shared" si="6"/>
        <v>13</v>
      </c>
      <c r="H84" s="15">
        <f t="shared" si="7"/>
        <v>5.3061224489795923E-2</v>
      </c>
    </row>
    <row r="85" spans="2:8" ht="15" x14ac:dyDescent="0.2">
      <c r="B85" s="5" t="s">
        <v>28</v>
      </c>
      <c r="C85" s="38">
        <v>14</v>
      </c>
      <c r="D85" s="38">
        <v>1</v>
      </c>
      <c r="E85" s="12">
        <f t="shared" si="4"/>
        <v>5.7142857142857141E-2</v>
      </c>
      <c r="F85" s="12">
        <f t="shared" si="5"/>
        <v>6.0938452163315055E-4</v>
      </c>
      <c r="G85" s="11">
        <f t="shared" si="6"/>
        <v>-0.9285714285714286</v>
      </c>
      <c r="H85" s="15">
        <f t="shared" si="7"/>
        <v>-5.3061224489795916E-2</v>
      </c>
    </row>
    <row r="86" spans="2:8" ht="15" x14ac:dyDescent="0.2">
      <c r="B86" s="5" t="s">
        <v>231</v>
      </c>
      <c r="C86" s="38">
        <v>1</v>
      </c>
      <c r="D86" s="38">
        <v>0</v>
      </c>
      <c r="E86" s="12">
        <f t="shared" si="4"/>
        <v>4.0816326530612249E-3</v>
      </c>
      <c r="F86" s="12" t="str">
        <f t="shared" si="5"/>
        <v/>
      </c>
      <c r="G86" s="11" t="str">
        <f t="shared" si="6"/>
        <v>0</v>
      </c>
      <c r="H86" s="15">
        <f t="shared" si="7"/>
        <v>0</v>
      </c>
    </row>
    <row r="87" spans="2:8" ht="15" x14ac:dyDescent="0.2">
      <c r="B87" s="5" t="s">
        <v>232</v>
      </c>
      <c r="C87" s="38">
        <v>1</v>
      </c>
      <c r="D87" s="38">
        <v>0</v>
      </c>
      <c r="E87" s="12">
        <f t="shared" si="4"/>
        <v>4.0816326530612249E-3</v>
      </c>
      <c r="F87" s="12" t="str">
        <f t="shared" si="5"/>
        <v/>
      </c>
      <c r="G87" s="11" t="str">
        <f t="shared" si="6"/>
        <v>0</v>
      </c>
      <c r="H87" s="15">
        <f t="shared" si="7"/>
        <v>0</v>
      </c>
    </row>
    <row r="88" spans="2:8" ht="15" x14ac:dyDescent="0.2">
      <c r="B88" s="5" t="s">
        <v>233</v>
      </c>
      <c r="C88" s="38">
        <v>9</v>
      </c>
      <c r="D88" s="38">
        <v>81</v>
      </c>
      <c r="E88" s="12">
        <f t="shared" si="4"/>
        <v>3.6734693877551024E-2</v>
      </c>
      <c r="F88" s="12">
        <f t="shared" si="5"/>
        <v>4.9360146252285193E-2</v>
      </c>
      <c r="G88" s="11">
        <f t="shared" si="6"/>
        <v>8</v>
      </c>
      <c r="H88" s="15">
        <f t="shared" si="7"/>
        <v>0.29387755102040819</v>
      </c>
    </row>
    <row r="89" spans="2:8" ht="15" x14ac:dyDescent="0.2">
      <c r="B89" s="5" t="s">
        <v>26</v>
      </c>
      <c r="C89" s="38">
        <v>1</v>
      </c>
      <c r="D89" s="38">
        <v>0</v>
      </c>
      <c r="E89" s="12">
        <f t="shared" si="4"/>
        <v>4.0816326530612249E-3</v>
      </c>
      <c r="F89" s="12" t="str">
        <f t="shared" si="5"/>
        <v/>
      </c>
      <c r="G89" s="11" t="str">
        <f t="shared" si="6"/>
        <v>0</v>
      </c>
      <c r="H89" s="15">
        <f t="shared" si="7"/>
        <v>0</v>
      </c>
    </row>
    <row r="90" spans="2:8" ht="15" x14ac:dyDescent="0.2">
      <c r="B90" s="5" t="s">
        <v>29</v>
      </c>
      <c r="C90" s="38">
        <v>0</v>
      </c>
      <c r="D90" s="38">
        <v>0</v>
      </c>
      <c r="E90" s="12" t="str">
        <f t="shared" si="4"/>
        <v/>
      </c>
      <c r="F90" s="12" t="str">
        <f t="shared" si="5"/>
        <v/>
      </c>
      <c r="G90" s="11" t="str">
        <f t="shared" si="6"/>
        <v>0</v>
      </c>
      <c r="H90" s="15" t="str">
        <f t="shared" si="7"/>
        <v/>
      </c>
    </row>
    <row r="91" spans="2:8" ht="15" x14ac:dyDescent="0.2">
      <c r="B91" s="5" t="s">
        <v>234</v>
      </c>
      <c r="C91" s="38">
        <v>0</v>
      </c>
      <c r="D91" s="38">
        <v>0</v>
      </c>
      <c r="E91" s="12" t="str">
        <f t="shared" si="4"/>
        <v/>
      </c>
      <c r="F91" s="12" t="str">
        <f t="shared" si="5"/>
        <v/>
      </c>
      <c r="G91" s="11" t="str">
        <f t="shared" si="6"/>
        <v>0</v>
      </c>
      <c r="H91" s="15" t="str">
        <f t="shared" si="7"/>
        <v/>
      </c>
    </row>
    <row r="92" spans="2:8" ht="15" x14ac:dyDescent="0.2">
      <c r="B92" s="5" t="s">
        <v>235</v>
      </c>
      <c r="C92" s="38">
        <v>2</v>
      </c>
      <c r="D92" s="38">
        <v>3</v>
      </c>
      <c r="E92" s="12">
        <f t="shared" si="4"/>
        <v>8.1632653061224497E-3</v>
      </c>
      <c r="F92" s="12">
        <f t="shared" si="5"/>
        <v>1.8281535648994515E-3</v>
      </c>
      <c r="G92" s="11">
        <f t="shared" si="6"/>
        <v>0.5</v>
      </c>
      <c r="H92" s="15">
        <f t="shared" si="7"/>
        <v>4.0816326530612249E-3</v>
      </c>
    </row>
    <row r="93" spans="2:8" ht="15" x14ac:dyDescent="0.2">
      <c r="B93" s="5" t="s">
        <v>526</v>
      </c>
      <c r="C93" s="38">
        <v>2</v>
      </c>
      <c r="D93" s="38">
        <v>3</v>
      </c>
      <c r="E93" s="12">
        <f t="shared" si="4"/>
        <v>8.1632653061224497E-3</v>
      </c>
      <c r="F93" s="12">
        <f t="shared" si="5"/>
        <v>1.8281535648994515E-3</v>
      </c>
      <c r="G93" s="11">
        <f t="shared" si="6"/>
        <v>0.5</v>
      </c>
      <c r="H93" s="15">
        <f t="shared" si="7"/>
        <v>4.0816326530612249E-3</v>
      </c>
    </row>
    <row r="94" spans="2:8" ht="15" x14ac:dyDescent="0.2">
      <c r="B94" s="5" t="s">
        <v>25</v>
      </c>
      <c r="C94" s="38">
        <v>4</v>
      </c>
      <c r="D94" s="38">
        <v>0</v>
      </c>
      <c r="E94" s="12">
        <f t="shared" si="4"/>
        <v>1.6326530612244899E-2</v>
      </c>
      <c r="F94" s="12" t="str">
        <f t="shared" si="5"/>
        <v/>
      </c>
      <c r="G94" s="11" t="str">
        <f t="shared" si="6"/>
        <v>0</v>
      </c>
      <c r="H94" s="15">
        <f t="shared" si="7"/>
        <v>0</v>
      </c>
    </row>
    <row r="95" spans="2:8" ht="15" x14ac:dyDescent="0.2">
      <c r="B95" s="5" t="s">
        <v>27</v>
      </c>
      <c r="C95" s="38">
        <v>0</v>
      </c>
      <c r="D95" s="38">
        <v>0</v>
      </c>
      <c r="E95" s="12" t="str">
        <f t="shared" si="4"/>
        <v/>
      </c>
      <c r="F95" s="12" t="str">
        <f t="shared" si="5"/>
        <v/>
      </c>
      <c r="G95" s="11" t="str">
        <f t="shared" si="6"/>
        <v>0</v>
      </c>
      <c r="H95" s="15" t="str">
        <f t="shared" si="7"/>
        <v/>
      </c>
    </row>
    <row r="96" spans="2:8" ht="15" x14ac:dyDescent="0.2">
      <c r="B96" s="5" t="s">
        <v>236</v>
      </c>
      <c r="C96" s="38">
        <v>0</v>
      </c>
      <c r="D96" s="38">
        <v>1</v>
      </c>
      <c r="E96" s="12" t="str">
        <f t="shared" si="4"/>
        <v/>
      </c>
      <c r="F96" s="12">
        <f t="shared" si="5"/>
        <v>6.0938452163315055E-4</v>
      </c>
      <c r="G96" s="11" t="str">
        <f t="shared" si="6"/>
        <v>0</v>
      </c>
      <c r="H96" s="15" t="str">
        <f t="shared" si="7"/>
        <v/>
      </c>
    </row>
    <row r="97" spans="2:8" ht="15" x14ac:dyDescent="0.2">
      <c r="B97" s="5" t="s">
        <v>237</v>
      </c>
      <c r="C97" s="38">
        <v>0</v>
      </c>
      <c r="D97" s="38">
        <v>0</v>
      </c>
      <c r="E97" s="12" t="str">
        <f t="shared" si="4"/>
        <v/>
      </c>
      <c r="F97" s="12" t="str">
        <f t="shared" si="5"/>
        <v/>
      </c>
      <c r="G97" s="11" t="str">
        <f t="shared" si="6"/>
        <v>0</v>
      </c>
      <c r="H97" s="15" t="str">
        <f t="shared" si="7"/>
        <v/>
      </c>
    </row>
    <row r="98" spans="2:8" ht="15" x14ac:dyDescent="0.2">
      <c r="B98" s="5" t="s">
        <v>238</v>
      </c>
      <c r="C98" s="38">
        <v>1</v>
      </c>
      <c r="D98" s="38">
        <v>560</v>
      </c>
      <c r="E98" s="12">
        <f t="shared" si="4"/>
        <v>4.0816326530612249E-3</v>
      </c>
      <c r="F98" s="12">
        <f t="shared" si="5"/>
        <v>0.34125533211456427</v>
      </c>
      <c r="G98" s="11">
        <f t="shared" si="6"/>
        <v>559</v>
      </c>
      <c r="H98" s="15">
        <f t="shared" si="7"/>
        <v>2.2816326530612248</v>
      </c>
    </row>
    <row r="99" spans="2:8" ht="15" x14ac:dyDescent="0.2">
      <c r="B99" s="5" t="s">
        <v>239</v>
      </c>
      <c r="C99" s="38">
        <v>1</v>
      </c>
      <c r="D99" s="38">
        <v>6</v>
      </c>
      <c r="E99" s="12">
        <f t="shared" si="4"/>
        <v>4.0816326530612249E-3</v>
      </c>
      <c r="F99" s="12">
        <f t="shared" si="5"/>
        <v>3.6563071297989031E-3</v>
      </c>
      <c r="G99" s="11">
        <f t="shared" si="6"/>
        <v>5</v>
      </c>
      <c r="H99" s="15">
        <f t="shared" si="7"/>
        <v>2.0408163265306124E-2</v>
      </c>
    </row>
    <row r="100" spans="2:8" ht="15" x14ac:dyDescent="0.2">
      <c r="B100" s="5" t="s">
        <v>240</v>
      </c>
      <c r="C100" s="38">
        <v>1</v>
      </c>
      <c r="D100" s="38">
        <v>18</v>
      </c>
      <c r="E100" s="12">
        <f t="shared" si="4"/>
        <v>4.0816326530612249E-3</v>
      </c>
      <c r="F100" s="12">
        <f t="shared" si="5"/>
        <v>1.0968921389396709E-2</v>
      </c>
      <c r="G100" s="11">
        <f t="shared" si="6"/>
        <v>17</v>
      </c>
      <c r="H100" s="15">
        <f t="shared" si="7"/>
        <v>6.9387755102040816E-2</v>
      </c>
    </row>
    <row r="101" spans="2:8" ht="15" x14ac:dyDescent="0.2">
      <c r="B101" s="5" t="s">
        <v>241</v>
      </c>
      <c r="C101" s="38">
        <v>0</v>
      </c>
      <c r="D101" s="38">
        <v>4</v>
      </c>
      <c r="E101" s="12" t="str">
        <f t="shared" si="4"/>
        <v/>
      </c>
      <c r="F101" s="12">
        <f t="shared" si="5"/>
        <v>2.4375380865326022E-3</v>
      </c>
      <c r="G101" s="11" t="str">
        <f t="shared" si="6"/>
        <v>0</v>
      </c>
      <c r="H101" s="15" t="str">
        <f t="shared" si="7"/>
        <v/>
      </c>
    </row>
    <row r="102" spans="2:8" ht="15" x14ac:dyDescent="0.2">
      <c r="B102" s="5" t="s">
        <v>242</v>
      </c>
      <c r="C102" s="38">
        <v>5</v>
      </c>
      <c r="D102" s="38">
        <v>0</v>
      </c>
      <c r="E102" s="12">
        <f t="shared" si="4"/>
        <v>2.0408163265306121E-2</v>
      </c>
      <c r="F102" s="12" t="str">
        <f t="shared" si="5"/>
        <v/>
      </c>
      <c r="G102" s="11" t="str">
        <f t="shared" si="6"/>
        <v>0</v>
      </c>
      <c r="H102" s="15">
        <f t="shared" si="7"/>
        <v>0</v>
      </c>
    </row>
    <row r="103" spans="2:8" ht="15" x14ac:dyDescent="0.2">
      <c r="B103" s="5" t="s">
        <v>243</v>
      </c>
      <c r="C103" s="38">
        <v>0</v>
      </c>
      <c r="D103" s="38">
        <v>0</v>
      </c>
      <c r="E103" s="12" t="str">
        <f t="shared" si="4"/>
        <v/>
      </c>
      <c r="F103" s="12" t="str">
        <f t="shared" si="5"/>
        <v/>
      </c>
      <c r="G103" s="11" t="str">
        <f t="shared" si="6"/>
        <v>0</v>
      </c>
      <c r="H103" s="15" t="str">
        <f t="shared" si="7"/>
        <v/>
      </c>
    </row>
    <row r="104" spans="2:8" ht="15" x14ac:dyDescent="0.2">
      <c r="B104" s="5" t="s">
        <v>34</v>
      </c>
      <c r="C104" s="38">
        <v>6</v>
      </c>
      <c r="D104" s="38">
        <v>3</v>
      </c>
      <c r="E104" s="12">
        <f t="shared" si="4"/>
        <v>2.4489795918367346E-2</v>
      </c>
      <c r="F104" s="12">
        <f t="shared" si="5"/>
        <v>1.8281535648994515E-3</v>
      </c>
      <c r="G104" s="11">
        <f t="shared" si="6"/>
        <v>-0.5</v>
      </c>
      <c r="H104" s="15">
        <f t="shared" si="7"/>
        <v>-1.2244897959183673E-2</v>
      </c>
    </row>
    <row r="105" spans="2:8" ht="15" x14ac:dyDescent="0.2">
      <c r="B105" s="5" t="s">
        <v>244</v>
      </c>
      <c r="C105" s="38">
        <v>0</v>
      </c>
      <c r="D105" s="38">
        <v>0</v>
      </c>
      <c r="E105" s="12" t="str">
        <f t="shared" si="4"/>
        <v/>
      </c>
      <c r="F105" s="12" t="str">
        <f t="shared" si="5"/>
        <v/>
      </c>
      <c r="G105" s="11" t="str">
        <f t="shared" si="6"/>
        <v>0</v>
      </c>
      <c r="H105" s="15" t="str">
        <f t="shared" si="7"/>
        <v/>
      </c>
    </row>
    <row r="106" spans="2:8" ht="30" x14ac:dyDescent="0.2">
      <c r="B106" s="5" t="s">
        <v>245</v>
      </c>
      <c r="C106" s="38">
        <v>0</v>
      </c>
      <c r="D106" s="38">
        <v>0</v>
      </c>
      <c r="E106" s="12" t="str">
        <f t="shared" si="4"/>
        <v/>
      </c>
      <c r="F106" s="12" t="str">
        <f t="shared" si="5"/>
        <v/>
      </c>
      <c r="G106" s="11" t="str">
        <f t="shared" si="6"/>
        <v>0</v>
      </c>
      <c r="H106" s="15" t="str">
        <f t="shared" si="7"/>
        <v/>
      </c>
    </row>
    <row r="107" spans="2:8" ht="15" x14ac:dyDescent="0.2">
      <c r="B107" s="5" t="s">
        <v>246</v>
      </c>
      <c r="C107" s="38">
        <v>2</v>
      </c>
      <c r="D107" s="38">
        <v>7</v>
      </c>
      <c r="E107" s="12">
        <f t="shared" si="4"/>
        <v>8.1632653061224497E-3</v>
      </c>
      <c r="F107" s="12">
        <f t="shared" si="5"/>
        <v>4.2656916514320535E-3</v>
      </c>
      <c r="G107" s="11">
        <f t="shared" si="6"/>
        <v>2.5</v>
      </c>
      <c r="H107" s="15">
        <f t="shared" si="7"/>
        <v>2.0408163265306124E-2</v>
      </c>
    </row>
    <row r="108" spans="2:8" ht="15" x14ac:dyDescent="0.2">
      <c r="B108" s="5" t="s">
        <v>31</v>
      </c>
      <c r="C108" s="38">
        <v>6</v>
      </c>
      <c r="D108" s="38">
        <v>0</v>
      </c>
      <c r="E108" s="12">
        <f t="shared" si="4"/>
        <v>2.4489795918367346E-2</v>
      </c>
      <c r="F108" s="12" t="str">
        <f t="shared" si="5"/>
        <v/>
      </c>
      <c r="G108" s="11" t="str">
        <f t="shared" si="6"/>
        <v>0</v>
      </c>
      <c r="H108" s="15">
        <f t="shared" si="7"/>
        <v>0</v>
      </c>
    </row>
    <row r="109" spans="2:8" ht="15" x14ac:dyDescent="0.2">
      <c r="B109" s="5" t="s">
        <v>247</v>
      </c>
      <c r="C109" s="38">
        <v>0</v>
      </c>
      <c r="D109" s="38">
        <v>0</v>
      </c>
      <c r="E109" s="12" t="str">
        <f t="shared" si="4"/>
        <v/>
      </c>
      <c r="F109" s="12" t="str">
        <f t="shared" si="5"/>
        <v/>
      </c>
      <c r="G109" s="11" t="str">
        <f t="shared" si="6"/>
        <v>0</v>
      </c>
      <c r="H109" s="15" t="str">
        <f t="shared" si="7"/>
        <v/>
      </c>
    </row>
    <row r="110" spans="2:8" ht="15" x14ac:dyDescent="0.2">
      <c r="B110" s="5" t="s">
        <v>32</v>
      </c>
      <c r="C110" s="38">
        <v>1</v>
      </c>
      <c r="D110" s="38">
        <v>0</v>
      </c>
      <c r="E110" s="12">
        <f t="shared" si="4"/>
        <v>4.0816326530612249E-3</v>
      </c>
      <c r="F110" s="12" t="str">
        <f t="shared" si="5"/>
        <v/>
      </c>
      <c r="G110" s="11" t="str">
        <f t="shared" si="6"/>
        <v>0</v>
      </c>
      <c r="H110" s="15">
        <f t="shared" si="7"/>
        <v>0</v>
      </c>
    </row>
    <row r="111" spans="2:8" ht="15" x14ac:dyDescent="0.2">
      <c r="B111" s="5" t="s">
        <v>30</v>
      </c>
      <c r="C111" s="38">
        <v>5</v>
      </c>
      <c r="D111" s="38">
        <v>2</v>
      </c>
      <c r="E111" s="12">
        <f t="shared" si="4"/>
        <v>2.0408163265306121E-2</v>
      </c>
      <c r="F111" s="12">
        <f t="shared" si="5"/>
        <v>1.2187690432663011E-3</v>
      </c>
      <c r="G111" s="11">
        <f t="shared" si="6"/>
        <v>-0.6</v>
      </c>
      <c r="H111" s="15">
        <f t="shared" si="7"/>
        <v>-1.2244897959183673E-2</v>
      </c>
    </row>
    <row r="112" spans="2:8" ht="15" x14ac:dyDescent="0.2">
      <c r="B112" s="5" t="s">
        <v>33</v>
      </c>
      <c r="C112" s="38">
        <v>2</v>
      </c>
      <c r="D112" s="38">
        <v>6</v>
      </c>
      <c r="E112" s="12">
        <f t="shared" si="4"/>
        <v>8.1632653061224497E-3</v>
      </c>
      <c r="F112" s="12">
        <f t="shared" si="5"/>
        <v>3.6563071297989031E-3</v>
      </c>
      <c r="G112" s="11">
        <f t="shared" si="6"/>
        <v>2</v>
      </c>
      <c r="H112" s="15">
        <f t="shared" si="7"/>
        <v>1.6326530612244899E-2</v>
      </c>
    </row>
    <row r="113" spans="2:8" ht="15" x14ac:dyDescent="0.2">
      <c r="B113" s="5" t="s">
        <v>248</v>
      </c>
      <c r="C113" s="38">
        <v>7</v>
      </c>
      <c r="D113" s="38">
        <v>4</v>
      </c>
      <c r="E113" s="12">
        <f t="shared" si="4"/>
        <v>2.8571428571428571E-2</v>
      </c>
      <c r="F113" s="12">
        <f t="shared" si="5"/>
        <v>2.4375380865326022E-3</v>
      </c>
      <c r="G113" s="11">
        <f t="shared" si="6"/>
        <v>-0.42857142857142855</v>
      </c>
      <c r="H113" s="15">
        <f t="shared" si="7"/>
        <v>-1.2244897959183673E-2</v>
      </c>
    </row>
    <row r="114" spans="2:8" ht="15" x14ac:dyDescent="0.2">
      <c r="B114" s="5" t="s">
        <v>38</v>
      </c>
      <c r="C114" s="38">
        <v>0</v>
      </c>
      <c r="D114" s="38">
        <v>0</v>
      </c>
      <c r="E114" s="12" t="str">
        <f t="shared" si="4"/>
        <v/>
      </c>
      <c r="F114" s="12" t="str">
        <f t="shared" si="5"/>
        <v/>
      </c>
      <c r="G114" s="11" t="str">
        <f t="shared" si="6"/>
        <v>0</v>
      </c>
      <c r="H114" s="15" t="str">
        <f t="shared" si="7"/>
        <v/>
      </c>
    </row>
    <row r="115" spans="2:8" ht="15" x14ac:dyDescent="0.2">
      <c r="B115" s="5" t="s">
        <v>40</v>
      </c>
      <c r="C115" s="38">
        <v>7</v>
      </c>
      <c r="D115" s="38">
        <v>0</v>
      </c>
      <c r="E115" s="12">
        <f t="shared" si="4"/>
        <v>2.8571428571428571E-2</v>
      </c>
      <c r="F115" s="12" t="str">
        <f t="shared" si="5"/>
        <v/>
      </c>
      <c r="G115" s="11" t="str">
        <f t="shared" si="6"/>
        <v>0</v>
      </c>
      <c r="H115" s="15">
        <f t="shared" si="7"/>
        <v>0</v>
      </c>
    </row>
    <row r="116" spans="2:8" ht="15" x14ac:dyDescent="0.2">
      <c r="B116" s="5" t="s">
        <v>249</v>
      </c>
      <c r="C116" s="38">
        <v>27</v>
      </c>
      <c r="D116" s="38">
        <v>2</v>
      </c>
      <c r="E116" s="12">
        <f t="shared" si="4"/>
        <v>0.11020408163265306</v>
      </c>
      <c r="F116" s="12">
        <f t="shared" si="5"/>
        <v>1.2187690432663011E-3</v>
      </c>
      <c r="G116" s="11">
        <f t="shared" si="6"/>
        <v>-0.92592592592592593</v>
      </c>
      <c r="H116" s="15">
        <f t="shared" si="7"/>
        <v>-0.10204081632653061</v>
      </c>
    </row>
    <row r="117" spans="2:8" ht="15" x14ac:dyDescent="0.2">
      <c r="B117" s="5" t="s">
        <v>250</v>
      </c>
      <c r="C117" s="38">
        <v>0</v>
      </c>
      <c r="D117" s="38">
        <v>0</v>
      </c>
      <c r="E117" s="12" t="str">
        <f t="shared" si="4"/>
        <v/>
      </c>
      <c r="F117" s="12" t="str">
        <f t="shared" si="5"/>
        <v/>
      </c>
      <c r="G117" s="11" t="str">
        <f t="shared" si="6"/>
        <v>0</v>
      </c>
      <c r="H117" s="15" t="str">
        <f t="shared" si="7"/>
        <v/>
      </c>
    </row>
    <row r="118" spans="2:8" ht="15" x14ac:dyDescent="0.2">
      <c r="B118" s="5" t="s">
        <v>251</v>
      </c>
      <c r="C118" s="38">
        <v>48</v>
      </c>
      <c r="D118" s="38">
        <v>246</v>
      </c>
      <c r="E118" s="12">
        <f t="shared" si="4"/>
        <v>0.19591836734693877</v>
      </c>
      <c r="F118" s="12">
        <f t="shared" si="5"/>
        <v>0.14990859232175502</v>
      </c>
      <c r="G118" s="11">
        <f t="shared" si="6"/>
        <v>4.125</v>
      </c>
      <c r="H118" s="15">
        <f t="shared" si="7"/>
        <v>0.80816326530612237</v>
      </c>
    </row>
    <row r="119" spans="2:8" ht="15" x14ac:dyDescent="0.2">
      <c r="B119" s="5" t="s">
        <v>252</v>
      </c>
      <c r="C119" s="38">
        <v>11</v>
      </c>
      <c r="D119" s="38">
        <v>1</v>
      </c>
      <c r="E119" s="12">
        <f t="shared" si="4"/>
        <v>4.4897959183673466E-2</v>
      </c>
      <c r="F119" s="12">
        <f t="shared" si="5"/>
        <v>6.0938452163315055E-4</v>
      </c>
      <c r="G119" s="11">
        <f t="shared" si="6"/>
        <v>-0.90909090909090906</v>
      </c>
      <c r="H119" s="15">
        <f t="shared" si="7"/>
        <v>-4.0816326530612242E-2</v>
      </c>
    </row>
    <row r="120" spans="2:8" ht="15" x14ac:dyDescent="0.2">
      <c r="B120" s="5" t="s">
        <v>253</v>
      </c>
      <c r="C120" s="38">
        <v>5</v>
      </c>
      <c r="D120" s="38">
        <v>4</v>
      </c>
      <c r="E120" s="12">
        <f t="shared" si="4"/>
        <v>2.0408163265306121E-2</v>
      </c>
      <c r="F120" s="12">
        <f t="shared" si="5"/>
        <v>2.4375380865326022E-3</v>
      </c>
      <c r="G120" s="11">
        <f t="shared" si="6"/>
        <v>-0.2</v>
      </c>
      <c r="H120" s="15">
        <f t="shared" si="7"/>
        <v>-4.081632653061224E-3</v>
      </c>
    </row>
    <row r="121" spans="2:8" ht="15" x14ac:dyDescent="0.2">
      <c r="B121" s="5" t="s">
        <v>35</v>
      </c>
      <c r="C121" s="38">
        <v>2</v>
      </c>
      <c r="D121" s="38">
        <v>1</v>
      </c>
      <c r="E121" s="12">
        <f t="shared" si="4"/>
        <v>8.1632653061224497E-3</v>
      </c>
      <c r="F121" s="12">
        <f t="shared" si="5"/>
        <v>6.0938452163315055E-4</v>
      </c>
      <c r="G121" s="11">
        <f t="shared" si="6"/>
        <v>-0.5</v>
      </c>
      <c r="H121" s="15">
        <f t="shared" si="7"/>
        <v>-4.0816326530612249E-3</v>
      </c>
    </row>
    <row r="122" spans="2:8" ht="15" x14ac:dyDescent="0.2">
      <c r="B122" s="5" t="s">
        <v>39</v>
      </c>
      <c r="C122" s="38">
        <v>0</v>
      </c>
      <c r="D122" s="38">
        <v>0</v>
      </c>
      <c r="E122" s="12" t="str">
        <f t="shared" si="4"/>
        <v/>
      </c>
      <c r="F122" s="12" t="str">
        <f t="shared" si="5"/>
        <v/>
      </c>
      <c r="G122" s="11" t="str">
        <f t="shared" si="6"/>
        <v>0</v>
      </c>
      <c r="H122" s="15" t="str">
        <f t="shared" si="7"/>
        <v/>
      </c>
    </row>
    <row r="123" spans="2:8" ht="15" x14ac:dyDescent="0.2">
      <c r="B123" s="5" t="s">
        <v>37</v>
      </c>
      <c r="C123" s="38">
        <v>1</v>
      </c>
      <c r="D123" s="38">
        <v>2</v>
      </c>
      <c r="E123" s="12">
        <f t="shared" si="4"/>
        <v>4.0816326530612249E-3</v>
      </c>
      <c r="F123" s="12">
        <f t="shared" si="5"/>
        <v>1.2187690432663011E-3</v>
      </c>
      <c r="G123" s="11">
        <f t="shared" si="6"/>
        <v>1</v>
      </c>
      <c r="H123" s="15">
        <f t="shared" si="7"/>
        <v>4.0816326530612249E-3</v>
      </c>
    </row>
    <row r="124" spans="2:8" ht="15" x14ac:dyDescent="0.2">
      <c r="B124" s="5" t="s">
        <v>36</v>
      </c>
      <c r="C124" s="38">
        <v>0</v>
      </c>
      <c r="D124" s="38">
        <v>0</v>
      </c>
      <c r="E124" s="12" t="str">
        <f t="shared" si="4"/>
        <v/>
      </c>
      <c r="F124" s="12" t="str">
        <f t="shared" si="5"/>
        <v/>
      </c>
      <c r="G124" s="11" t="str">
        <f t="shared" si="6"/>
        <v>0</v>
      </c>
      <c r="H124" s="15" t="str">
        <f t="shared" si="7"/>
        <v/>
      </c>
    </row>
    <row r="125" spans="2:8" ht="15" x14ac:dyDescent="0.2">
      <c r="B125" s="5" t="s">
        <v>254</v>
      </c>
      <c r="C125" s="38">
        <v>0</v>
      </c>
      <c r="D125" s="38">
        <v>1</v>
      </c>
      <c r="E125" s="12" t="str">
        <f t="shared" si="4"/>
        <v/>
      </c>
      <c r="F125" s="12">
        <f t="shared" si="5"/>
        <v>6.0938452163315055E-4</v>
      </c>
      <c r="G125" s="11" t="str">
        <f t="shared" si="6"/>
        <v>0</v>
      </c>
      <c r="H125" s="15" t="str">
        <f t="shared" si="7"/>
        <v/>
      </c>
    </row>
    <row r="126" spans="2:8" ht="15" x14ac:dyDescent="0.2">
      <c r="B126" s="5" t="s">
        <v>255</v>
      </c>
      <c r="C126" s="38">
        <v>0</v>
      </c>
      <c r="D126" s="38">
        <v>0</v>
      </c>
      <c r="E126" s="12" t="str">
        <f t="shared" si="4"/>
        <v/>
      </c>
      <c r="F126" s="12" t="str">
        <f t="shared" si="5"/>
        <v/>
      </c>
      <c r="G126" s="11" t="str">
        <f t="shared" si="6"/>
        <v>0</v>
      </c>
      <c r="H126" s="15" t="str">
        <f t="shared" si="7"/>
        <v/>
      </c>
    </row>
    <row r="127" spans="2:8" ht="15" x14ac:dyDescent="0.2">
      <c r="B127" s="5" t="s">
        <v>256</v>
      </c>
      <c r="C127" s="38">
        <v>0</v>
      </c>
      <c r="D127" s="38">
        <v>0</v>
      </c>
      <c r="E127" s="12" t="str">
        <f t="shared" si="4"/>
        <v/>
      </c>
      <c r="F127" s="12" t="str">
        <f t="shared" si="5"/>
        <v/>
      </c>
      <c r="G127" s="11" t="str">
        <f t="shared" si="6"/>
        <v>0</v>
      </c>
      <c r="H127" s="15" t="str">
        <f t="shared" si="7"/>
        <v/>
      </c>
    </row>
    <row r="128" spans="2:8" ht="15" x14ac:dyDescent="0.2">
      <c r="B128" s="5" t="s">
        <v>257</v>
      </c>
      <c r="C128" s="38">
        <v>1</v>
      </c>
      <c r="D128" s="38">
        <v>531</v>
      </c>
      <c r="E128" s="12">
        <f t="shared" si="4"/>
        <v>4.0816326530612249E-3</v>
      </c>
      <c r="F128" s="12">
        <f t="shared" si="5"/>
        <v>0.3235831809872029</v>
      </c>
      <c r="G128" s="11">
        <f t="shared" si="6"/>
        <v>530</v>
      </c>
      <c r="H128" s="15">
        <f t="shared" si="7"/>
        <v>2.1632653061224492</v>
      </c>
    </row>
    <row r="129" spans="2:8" ht="30" x14ac:dyDescent="0.2">
      <c r="B129" s="5" t="s">
        <v>258</v>
      </c>
      <c r="C129" s="38">
        <v>13</v>
      </c>
      <c r="D129" s="38">
        <v>0</v>
      </c>
      <c r="E129" s="12">
        <f t="shared" si="4"/>
        <v>5.3061224489795916E-2</v>
      </c>
      <c r="F129" s="12" t="str">
        <f t="shared" si="5"/>
        <v/>
      </c>
      <c r="G129" s="11" t="str">
        <f t="shared" si="6"/>
        <v>0</v>
      </c>
      <c r="H129" s="15">
        <f t="shared" si="7"/>
        <v>0</v>
      </c>
    </row>
    <row r="130" spans="2:8" ht="15" x14ac:dyDescent="0.2">
      <c r="B130" s="5" t="s">
        <v>259</v>
      </c>
      <c r="C130" s="38">
        <v>0</v>
      </c>
      <c r="D130" s="38">
        <v>0</v>
      </c>
      <c r="E130" s="12" t="str">
        <f t="shared" si="4"/>
        <v/>
      </c>
      <c r="F130" s="12" t="str">
        <f t="shared" si="5"/>
        <v/>
      </c>
      <c r="G130" s="11" t="str">
        <f t="shared" si="6"/>
        <v>0</v>
      </c>
      <c r="H130" s="15" t="str">
        <f t="shared" si="7"/>
        <v/>
      </c>
    </row>
    <row r="131" spans="2:8" ht="30" x14ac:dyDescent="0.2">
      <c r="B131" s="5" t="s">
        <v>260</v>
      </c>
      <c r="C131" s="38">
        <v>3</v>
      </c>
      <c r="D131" s="38">
        <v>35</v>
      </c>
      <c r="E131" s="12">
        <f t="shared" si="4"/>
        <v>1.2244897959183673E-2</v>
      </c>
      <c r="F131" s="12">
        <f t="shared" si="5"/>
        <v>2.1328458257160267E-2</v>
      </c>
      <c r="G131" s="11">
        <f t="shared" si="6"/>
        <v>10.666666666666666</v>
      </c>
      <c r="H131" s="15">
        <f t="shared" si="7"/>
        <v>0.13061224489795917</v>
      </c>
    </row>
    <row r="132" spans="2:8" ht="15" x14ac:dyDescent="0.2">
      <c r="B132" s="5" t="s">
        <v>50</v>
      </c>
      <c r="C132" s="38">
        <v>2</v>
      </c>
      <c r="D132" s="38">
        <v>2</v>
      </c>
      <c r="E132" s="12">
        <f t="shared" si="4"/>
        <v>8.1632653061224497E-3</v>
      </c>
      <c r="F132" s="12">
        <f t="shared" si="5"/>
        <v>1.2187690432663011E-3</v>
      </c>
      <c r="G132" s="11">
        <f t="shared" si="6"/>
        <v>0</v>
      </c>
      <c r="H132" s="15">
        <f t="shared" si="7"/>
        <v>0</v>
      </c>
    </row>
    <row r="133" spans="2:8" ht="15" x14ac:dyDescent="0.2">
      <c r="B133" s="5" t="s">
        <v>45</v>
      </c>
      <c r="C133" s="38">
        <v>0</v>
      </c>
      <c r="D133" s="38">
        <v>0</v>
      </c>
      <c r="E133" s="12" t="str">
        <f t="shared" si="4"/>
        <v/>
      </c>
      <c r="F133" s="12" t="str">
        <f t="shared" si="5"/>
        <v/>
      </c>
      <c r="G133" s="11" t="str">
        <f t="shared" si="6"/>
        <v>0</v>
      </c>
      <c r="H133" s="15" t="str">
        <f t="shared" si="7"/>
        <v/>
      </c>
    </row>
    <row r="134" spans="2:8" ht="15" x14ac:dyDescent="0.2">
      <c r="B134" s="5" t="s">
        <v>42</v>
      </c>
      <c r="C134" s="38">
        <v>0</v>
      </c>
      <c r="D134" s="38">
        <v>4</v>
      </c>
      <c r="E134" s="12" t="str">
        <f t="shared" si="4"/>
        <v/>
      </c>
      <c r="F134" s="12">
        <f t="shared" si="5"/>
        <v>2.4375380865326022E-3</v>
      </c>
      <c r="G134" s="11" t="str">
        <f t="shared" si="6"/>
        <v>0</v>
      </c>
      <c r="H134" s="15" t="str">
        <f t="shared" si="7"/>
        <v/>
      </c>
    </row>
    <row r="135" spans="2:8" ht="15" x14ac:dyDescent="0.2">
      <c r="B135" s="5" t="s">
        <v>43</v>
      </c>
      <c r="C135" s="38">
        <v>0</v>
      </c>
      <c r="D135" s="38">
        <v>0</v>
      </c>
      <c r="E135" s="12" t="str">
        <f t="shared" si="4"/>
        <v/>
      </c>
      <c r="F135" s="12" t="str">
        <f t="shared" si="5"/>
        <v/>
      </c>
      <c r="G135" s="11" t="str">
        <f t="shared" si="6"/>
        <v>0</v>
      </c>
      <c r="H135" s="15" t="str">
        <f t="shared" si="7"/>
        <v/>
      </c>
    </row>
    <row r="136" spans="2:8" ht="15" x14ac:dyDescent="0.2">
      <c r="B136" s="5" t="s">
        <v>44</v>
      </c>
      <c r="C136" s="38">
        <v>0</v>
      </c>
      <c r="D136" s="38">
        <v>0</v>
      </c>
      <c r="E136" s="12" t="str">
        <f t="shared" ref="E136:E145" si="8">+IF(C136=0,"",C136/C$70)</f>
        <v/>
      </c>
      <c r="F136" s="12" t="str">
        <f t="shared" ref="F136:F145" si="9">+IF(D136=0,"",D136/D$70)</f>
        <v/>
      </c>
      <c r="G136" s="11" t="str">
        <f t="shared" ref="G136:G145" si="10">+IF(OR(AND(D136=0),(C136=0)),"0",((D136-C136)/C136))</f>
        <v>0</v>
      </c>
      <c r="H136" s="15" t="str">
        <f t="shared" ref="H136:H145" si="11">+IF(OR(AND(E136=""),(G136="")),"",E136*G136)</f>
        <v/>
      </c>
    </row>
    <row r="137" spans="2:8" ht="15" x14ac:dyDescent="0.2">
      <c r="B137" s="5" t="s">
        <v>41</v>
      </c>
      <c r="C137" s="38">
        <v>0</v>
      </c>
      <c r="D137" s="38">
        <v>0</v>
      </c>
      <c r="E137" s="12" t="str">
        <f t="shared" si="8"/>
        <v/>
      </c>
      <c r="F137" s="12" t="str">
        <f t="shared" si="9"/>
        <v/>
      </c>
      <c r="G137" s="11" t="str">
        <f t="shared" si="10"/>
        <v>0</v>
      </c>
      <c r="H137" s="15" t="str">
        <f t="shared" si="11"/>
        <v/>
      </c>
    </row>
    <row r="138" spans="2:8" ht="15" x14ac:dyDescent="0.2">
      <c r="B138" s="5" t="s">
        <v>261</v>
      </c>
      <c r="C138" s="38">
        <v>0</v>
      </c>
      <c r="D138" s="38">
        <v>0</v>
      </c>
      <c r="E138" s="12" t="str">
        <f t="shared" si="8"/>
        <v/>
      </c>
      <c r="F138" s="12" t="str">
        <f t="shared" si="9"/>
        <v/>
      </c>
      <c r="G138" s="11" t="str">
        <f t="shared" si="10"/>
        <v>0</v>
      </c>
      <c r="H138" s="15" t="str">
        <f t="shared" si="11"/>
        <v/>
      </c>
    </row>
    <row r="139" spans="2:8" ht="15" x14ac:dyDescent="0.2">
      <c r="B139" s="5" t="s">
        <v>262</v>
      </c>
      <c r="C139" s="38">
        <v>0</v>
      </c>
      <c r="D139" s="38">
        <v>0</v>
      </c>
      <c r="E139" s="12" t="str">
        <f t="shared" si="8"/>
        <v/>
      </c>
      <c r="F139" s="12" t="str">
        <f t="shared" si="9"/>
        <v/>
      </c>
      <c r="G139" s="11" t="str">
        <f t="shared" si="10"/>
        <v>0</v>
      </c>
      <c r="H139" s="15" t="str">
        <f t="shared" si="11"/>
        <v/>
      </c>
    </row>
    <row r="140" spans="2:8" ht="30" x14ac:dyDescent="0.2">
      <c r="B140" s="5" t="s">
        <v>263</v>
      </c>
      <c r="C140" s="38">
        <v>0</v>
      </c>
      <c r="D140" s="38">
        <v>0</v>
      </c>
      <c r="E140" s="12" t="str">
        <f t="shared" si="8"/>
        <v/>
      </c>
      <c r="F140" s="12" t="str">
        <f t="shared" si="9"/>
        <v/>
      </c>
      <c r="G140" s="11" t="str">
        <f t="shared" si="10"/>
        <v>0</v>
      </c>
      <c r="H140" s="15" t="str">
        <f t="shared" si="11"/>
        <v/>
      </c>
    </row>
    <row r="141" spans="2:8" ht="15" x14ac:dyDescent="0.2">
      <c r="B141" s="5" t="s">
        <v>48</v>
      </c>
      <c r="C141" s="38">
        <v>0</v>
      </c>
      <c r="D141" s="38">
        <v>0</v>
      </c>
      <c r="E141" s="12" t="str">
        <f t="shared" si="8"/>
        <v/>
      </c>
      <c r="F141" s="12" t="str">
        <f t="shared" si="9"/>
        <v/>
      </c>
      <c r="G141" s="11" t="str">
        <f t="shared" si="10"/>
        <v>0</v>
      </c>
      <c r="H141" s="15" t="str">
        <f t="shared" si="11"/>
        <v/>
      </c>
    </row>
    <row r="142" spans="2:8" ht="15" x14ac:dyDescent="0.2">
      <c r="B142" s="5" t="s">
        <v>264</v>
      </c>
      <c r="C142" s="38">
        <v>0</v>
      </c>
      <c r="D142" s="38">
        <v>0</v>
      </c>
      <c r="E142" s="12" t="str">
        <f t="shared" si="8"/>
        <v/>
      </c>
      <c r="F142" s="12" t="str">
        <f t="shared" si="9"/>
        <v/>
      </c>
      <c r="G142" s="11" t="str">
        <f t="shared" si="10"/>
        <v>0</v>
      </c>
      <c r="H142" s="15" t="str">
        <f t="shared" si="11"/>
        <v/>
      </c>
    </row>
    <row r="143" spans="2:8" ht="15" x14ac:dyDescent="0.2">
      <c r="B143" s="5" t="s">
        <v>49</v>
      </c>
      <c r="C143" s="38">
        <v>0</v>
      </c>
      <c r="D143" s="38">
        <v>0</v>
      </c>
      <c r="E143" s="12" t="str">
        <f t="shared" si="8"/>
        <v/>
      </c>
      <c r="F143" s="12" t="str">
        <f t="shared" si="9"/>
        <v/>
      </c>
      <c r="G143" s="11" t="str">
        <f t="shared" si="10"/>
        <v>0</v>
      </c>
      <c r="H143" s="15" t="str">
        <f t="shared" si="11"/>
        <v/>
      </c>
    </row>
    <row r="144" spans="2:8" ht="15" x14ac:dyDescent="0.2">
      <c r="B144" s="5" t="s">
        <v>46</v>
      </c>
      <c r="C144" s="38">
        <v>0</v>
      </c>
      <c r="D144" s="38">
        <v>0</v>
      </c>
      <c r="E144" s="12" t="str">
        <f t="shared" si="8"/>
        <v/>
      </c>
      <c r="F144" s="12" t="str">
        <f t="shared" si="9"/>
        <v/>
      </c>
      <c r="G144" s="11" t="str">
        <f t="shared" si="10"/>
        <v>0</v>
      </c>
      <c r="H144" s="15" t="str">
        <f t="shared" si="11"/>
        <v/>
      </c>
    </row>
    <row r="145" spans="2:8" ht="13.5" customHeight="1" x14ac:dyDescent="0.2">
      <c r="B145" s="5" t="s">
        <v>47</v>
      </c>
      <c r="C145" s="38">
        <v>0</v>
      </c>
      <c r="D145" s="38">
        <v>0</v>
      </c>
      <c r="E145" s="12" t="str">
        <f t="shared" si="8"/>
        <v/>
      </c>
      <c r="F145" s="12" t="str">
        <f t="shared" si="9"/>
        <v/>
      </c>
      <c r="G145" s="11" t="str">
        <f t="shared" si="10"/>
        <v>0</v>
      </c>
      <c r="H145" s="15" t="str">
        <f t="shared" si="11"/>
        <v/>
      </c>
    </row>
    <row r="146" spans="2:8" x14ac:dyDescent="0.2">
      <c r="B146" s="2"/>
      <c r="C146" s="2"/>
      <c r="D146" s="2"/>
    </row>
    <row r="147" spans="2:8" x14ac:dyDescent="0.2">
      <c r="B147" s="2"/>
      <c r="C147" s="2"/>
      <c r="D147" s="2"/>
    </row>
    <row r="148" spans="2:8" ht="13.5" thickBot="1" x14ac:dyDescent="0.25">
      <c r="B148" s="16"/>
      <c r="C148" s="16"/>
      <c r="D148" s="16"/>
      <c r="E148" s="16"/>
      <c r="F148" s="16"/>
    </row>
    <row r="149" spans="2:8" ht="27.75" customHeight="1" x14ac:dyDescent="0.2">
      <c r="B149" s="54" t="s">
        <v>517</v>
      </c>
      <c r="C149" s="56" t="s">
        <v>518</v>
      </c>
      <c r="D149" s="57"/>
      <c r="E149" s="56" t="s">
        <v>482</v>
      </c>
      <c r="F149" s="57"/>
      <c r="G149" s="58" t="s">
        <v>567</v>
      </c>
      <c r="H149" s="60" t="s">
        <v>481</v>
      </c>
    </row>
    <row r="150" spans="2:8" s="4" customFormat="1" ht="27.75" customHeight="1" x14ac:dyDescent="0.2">
      <c r="B150" s="55"/>
      <c r="C150" s="29">
        <v>2015</v>
      </c>
      <c r="D150" s="29">
        <v>2016</v>
      </c>
      <c r="E150" s="29">
        <v>2015</v>
      </c>
      <c r="F150" s="29">
        <v>2016</v>
      </c>
      <c r="G150" s="59"/>
      <c r="H150" s="61"/>
    </row>
    <row r="151" spans="2:8" s="4" customFormat="1" ht="26.25" customHeight="1" thickBot="1" x14ac:dyDescent="0.25">
      <c r="B151" s="32" t="s">
        <v>521</v>
      </c>
      <c r="C151" s="33">
        <f>SUM(C152:C288)</f>
        <v>780</v>
      </c>
      <c r="D151" s="34">
        <f>SUM(D152:D288)</f>
        <v>1148</v>
      </c>
      <c r="E151" s="35">
        <f>+IF(C151=0,"",C151/C$151)</f>
        <v>1</v>
      </c>
      <c r="F151" s="35">
        <f>+IF(D151=0,"",D151/D$151)</f>
        <v>1</v>
      </c>
      <c r="G151" s="35">
        <f>+IF(OR(AND(D151=0),(C151=0)),"0",((D151-C151)/C151))</f>
        <v>0.47179487179487178</v>
      </c>
      <c r="H151" s="36">
        <f>+IF(OR(AND(E151=""),(G151="")),"",E151*G151)</f>
        <v>0.47179487179487178</v>
      </c>
    </row>
    <row r="152" spans="2:8" ht="15" x14ac:dyDescent="0.2">
      <c r="B152" s="41" t="s">
        <v>54</v>
      </c>
      <c r="C152" s="38">
        <v>1</v>
      </c>
      <c r="D152" s="38">
        <v>0</v>
      </c>
      <c r="E152" s="40">
        <f>+IF(C152=0,"",C152/C$151)</f>
        <v>1.2820512820512821E-3</v>
      </c>
      <c r="F152" s="40" t="str">
        <f>+IF(D152=0,"",D152/D$151)</f>
        <v/>
      </c>
      <c r="G152" s="30" t="str">
        <f>+IF(OR(AND(D152=0),(C152=0)),"0",((D152-C152)/C152))</f>
        <v>0</v>
      </c>
      <c r="H152" s="31">
        <f>+IF(OR(AND(E152=""),(G152="")),"",E152*G152)</f>
        <v>0</v>
      </c>
    </row>
    <row r="153" spans="2:8" ht="15" x14ac:dyDescent="0.2">
      <c r="B153" s="7" t="s">
        <v>58</v>
      </c>
      <c r="C153" s="38">
        <v>3</v>
      </c>
      <c r="D153" s="38">
        <v>0</v>
      </c>
      <c r="E153" s="12">
        <f t="shared" ref="E153:E216" si="12">+IF(C153=0,"",C153/C$151)</f>
        <v>3.8461538461538464E-3</v>
      </c>
      <c r="F153" s="12" t="str">
        <f t="shared" ref="F153:F216" si="13">+IF(D153=0,"",D153/D$151)</f>
        <v/>
      </c>
      <c r="G153" s="11" t="str">
        <f t="shared" ref="G153:G216" si="14">+IF(OR(AND(D153=0),(C153=0)),"0",((D153-C153)/C153))</f>
        <v>0</v>
      </c>
      <c r="H153" s="15">
        <f t="shared" ref="H153:H216" si="15">+IF(OR(AND(E153=""),(G153="")),"",E153*G153)</f>
        <v>0</v>
      </c>
    </row>
    <row r="154" spans="2:8" ht="15" x14ac:dyDescent="0.2">
      <c r="B154" s="7" t="s">
        <v>265</v>
      </c>
      <c r="C154" s="38">
        <v>96</v>
      </c>
      <c r="D154" s="38">
        <v>1</v>
      </c>
      <c r="E154" s="12">
        <f t="shared" si="12"/>
        <v>0.12307692307692308</v>
      </c>
      <c r="F154" s="12">
        <f t="shared" si="13"/>
        <v>8.710801393728223E-4</v>
      </c>
      <c r="G154" s="11">
        <f t="shared" si="14"/>
        <v>-0.98958333333333337</v>
      </c>
      <c r="H154" s="15">
        <f t="shared" si="15"/>
        <v>-0.12179487179487181</v>
      </c>
    </row>
    <row r="155" spans="2:8" ht="15" x14ac:dyDescent="0.2">
      <c r="B155" s="7" t="s">
        <v>266</v>
      </c>
      <c r="C155" s="38">
        <v>0</v>
      </c>
      <c r="D155" s="38">
        <v>0</v>
      </c>
      <c r="E155" s="12" t="str">
        <f t="shared" si="12"/>
        <v/>
      </c>
      <c r="F155" s="12" t="str">
        <f t="shared" si="13"/>
        <v/>
      </c>
      <c r="G155" s="11" t="str">
        <f t="shared" si="14"/>
        <v>0</v>
      </c>
      <c r="H155" s="15" t="str">
        <f t="shared" si="15"/>
        <v/>
      </c>
    </row>
    <row r="156" spans="2:8" ht="15" x14ac:dyDescent="0.2">
      <c r="B156" s="7" t="s">
        <v>267</v>
      </c>
      <c r="C156" s="38">
        <v>43</v>
      </c>
      <c r="D156" s="38">
        <v>11</v>
      </c>
      <c r="E156" s="12">
        <f t="shared" si="12"/>
        <v>5.5128205128205127E-2</v>
      </c>
      <c r="F156" s="12">
        <f t="shared" si="13"/>
        <v>9.5818815331010446E-3</v>
      </c>
      <c r="G156" s="11">
        <f t="shared" si="14"/>
        <v>-0.7441860465116279</v>
      </c>
      <c r="H156" s="15">
        <f t="shared" si="15"/>
        <v>-4.1025641025641026E-2</v>
      </c>
    </row>
    <row r="157" spans="2:8" ht="15" x14ac:dyDescent="0.2">
      <c r="B157" s="7" t="s">
        <v>53</v>
      </c>
      <c r="C157" s="38">
        <v>76</v>
      </c>
      <c r="D157" s="38">
        <v>77</v>
      </c>
      <c r="E157" s="12">
        <f t="shared" si="12"/>
        <v>9.7435897435897437E-2</v>
      </c>
      <c r="F157" s="12">
        <f t="shared" si="13"/>
        <v>6.7073170731707321E-2</v>
      </c>
      <c r="G157" s="11">
        <f t="shared" si="14"/>
        <v>1.3157894736842105E-2</v>
      </c>
      <c r="H157" s="15">
        <f t="shared" si="15"/>
        <v>1.2820512820512821E-3</v>
      </c>
    </row>
    <row r="158" spans="2:8" ht="15" x14ac:dyDescent="0.2">
      <c r="B158" s="7" t="s">
        <v>59</v>
      </c>
      <c r="C158" s="38">
        <v>0</v>
      </c>
      <c r="D158" s="38">
        <v>0</v>
      </c>
      <c r="E158" s="12" t="str">
        <f t="shared" si="12"/>
        <v/>
      </c>
      <c r="F158" s="12" t="str">
        <f t="shared" si="13"/>
        <v/>
      </c>
      <c r="G158" s="11" t="str">
        <f t="shared" si="14"/>
        <v>0</v>
      </c>
      <c r="H158" s="15" t="str">
        <f t="shared" si="15"/>
        <v/>
      </c>
    </row>
    <row r="159" spans="2:8" ht="15" x14ac:dyDescent="0.2">
      <c r="B159" s="7" t="s">
        <v>268</v>
      </c>
      <c r="C159" s="38">
        <v>3</v>
      </c>
      <c r="D159" s="38">
        <v>29</v>
      </c>
      <c r="E159" s="12">
        <f t="shared" si="12"/>
        <v>3.8461538461538464E-3</v>
      </c>
      <c r="F159" s="12">
        <f t="shared" si="13"/>
        <v>2.5261324041811847E-2</v>
      </c>
      <c r="G159" s="11">
        <f t="shared" si="14"/>
        <v>8.6666666666666661</v>
      </c>
      <c r="H159" s="15">
        <f t="shared" si="15"/>
        <v>3.3333333333333333E-2</v>
      </c>
    </row>
    <row r="160" spans="2:8" ht="15" x14ac:dyDescent="0.2">
      <c r="B160" s="7" t="s">
        <v>55</v>
      </c>
      <c r="C160" s="38">
        <v>1</v>
      </c>
      <c r="D160" s="38">
        <v>0</v>
      </c>
      <c r="E160" s="12">
        <f t="shared" si="12"/>
        <v>1.2820512820512821E-3</v>
      </c>
      <c r="F160" s="12" t="str">
        <f t="shared" si="13"/>
        <v/>
      </c>
      <c r="G160" s="11" t="str">
        <f t="shared" si="14"/>
        <v>0</v>
      </c>
      <c r="H160" s="15">
        <f t="shared" si="15"/>
        <v>0</v>
      </c>
    </row>
    <row r="161" spans="2:8" ht="15" x14ac:dyDescent="0.2">
      <c r="B161" s="7" t="s">
        <v>51</v>
      </c>
      <c r="C161" s="38">
        <v>0</v>
      </c>
      <c r="D161" s="38">
        <v>0</v>
      </c>
      <c r="E161" s="12" t="str">
        <f t="shared" si="12"/>
        <v/>
      </c>
      <c r="F161" s="12" t="str">
        <f t="shared" si="13"/>
        <v/>
      </c>
      <c r="G161" s="11" t="str">
        <f t="shared" si="14"/>
        <v>0</v>
      </c>
      <c r="H161" s="15" t="str">
        <f t="shared" si="15"/>
        <v/>
      </c>
    </row>
    <row r="162" spans="2:8" ht="15" x14ac:dyDescent="0.2">
      <c r="B162" s="7" t="s">
        <v>269</v>
      </c>
      <c r="C162" s="38">
        <v>0</v>
      </c>
      <c r="D162" s="38">
        <v>0</v>
      </c>
      <c r="E162" s="12" t="str">
        <f t="shared" si="12"/>
        <v/>
      </c>
      <c r="F162" s="12" t="str">
        <f t="shared" si="13"/>
        <v/>
      </c>
      <c r="G162" s="11" t="str">
        <f t="shared" si="14"/>
        <v>0</v>
      </c>
      <c r="H162" s="15" t="str">
        <f t="shared" si="15"/>
        <v/>
      </c>
    </row>
    <row r="163" spans="2:8" ht="15" x14ac:dyDescent="0.2">
      <c r="B163" s="7" t="s">
        <v>61</v>
      </c>
      <c r="C163" s="38">
        <v>1</v>
      </c>
      <c r="D163" s="38">
        <v>1</v>
      </c>
      <c r="E163" s="12">
        <f t="shared" si="12"/>
        <v>1.2820512820512821E-3</v>
      </c>
      <c r="F163" s="12">
        <f t="shared" si="13"/>
        <v>8.710801393728223E-4</v>
      </c>
      <c r="G163" s="11">
        <f t="shared" si="14"/>
        <v>0</v>
      </c>
      <c r="H163" s="15">
        <f t="shared" si="15"/>
        <v>0</v>
      </c>
    </row>
    <row r="164" spans="2:8" ht="15" x14ac:dyDescent="0.2">
      <c r="B164" s="7" t="s">
        <v>56</v>
      </c>
      <c r="C164" s="38">
        <v>0</v>
      </c>
      <c r="D164" s="38">
        <v>0</v>
      </c>
      <c r="E164" s="12" t="str">
        <f t="shared" si="12"/>
        <v/>
      </c>
      <c r="F164" s="12" t="str">
        <f t="shared" si="13"/>
        <v/>
      </c>
      <c r="G164" s="11" t="str">
        <f t="shared" si="14"/>
        <v>0</v>
      </c>
      <c r="H164" s="15" t="str">
        <f t="shared" si="15"/>
        <v/>
      </c>
    </row>
    <row r="165" spans="2:8" ht="15" x14ac:dyDescent="0.2">
      <c r="B165" s="7" t="s">
        <v>57</v>
      </c>
      <c r="C165" s="38">
        <v>6</v>
      </c>
      <c r="D165" s="38">
        <v>11</v>
      </c>
      <c r="E165" s="12">
        <f t="shared" si="12"/>
        <v>7.6923076923076927E-3</v>
      </c>
      <c r="F165" s="12">
        <f t="shared" si="13"/>
        <v>9.5818815331010446E-3</v>
      </c>
      <c r="G165" s="11">
        <f t="shared" si="14"/>
        <v>0.83333333333333337</v>
      </c>
      <c r="H165" s="15">
        <f t="shared" si="15"/>
        <v>6.4102564102564109E-3</v>
      </c>
    </row>
    <row r="166" spans="2:8" ht="15" x14ac:dyDescent="0.2">
      <c r="B166" s="7" t="s">
        <v>270</v>
      </c>
      <c r="C166" s="38">
        <v>0</v>
      </c>
      <c r="D166" s="38">
        <v>0</v>
      </c>
      <c r="E166" s="12" t="str">
        <f t="shared" si="12"/>
        <v/>
      </c>
      <c r="F166" s="12" t="str">
        <f t="shared" si="13"/>
        <v/>
      </c>
      <c r="G166" s="11" t="str">
        <f t="shared" si="14"/>
        <v>0</v>
      </c>
      <c r="H166" s="15" t="str">
        <f t="shared" si="15"/>
        <v/>
      </c>
    </row>
    <row r="167" spans="2:8" ht="15" x14ac:dyDescent="0.2">
      <c r="B167" s="7" t="s">
        <v>52</v>
      </c>
      <c r="C167" s="38">
        <v>0</v>
      </c>
      <c r="D167" s="38">
        <v>0</v>
      </c>
      <c r="E167" s="12" t="str">
        <f t="shared" si="12"/>
        <v/>
      </c>
      <c r="F167" s="12" t="str">
        <f t="shared" si="13"/>
        <v/>
      </c>
      <c r="G167" s="11" t="str">
        <f t="shared" si="14"/>
        <v>0</v>
      </c>
      <c r="H167" s="15" t="str">
        <f t="shared" si="15"/>
        <v/>
      </c>
    </row>
    <row r="168" spans="2:8" ht="15" x14ac:dyDescent="0.2">
      <c r="B168" s="7" t="s">
        <v>60</v>
      </c>
      <c r="C168" s="38">
        <v>0</v>
      </c>
      <c r="D168" s="38">
        <v>0</v>
      </c>
      <c r="E168" s="12" t="str">
        <f t="shared" si="12"/>
        <v/>
      </c>
      <c r="F168" s="12" t="str">
        <f t="shared" si="13"/>
        <v/>
      </c>
      <c r="G168" s="11" t="str">
        <f t="shared" si="14"/>
        <v>0</v>
      </c>
      <c r="H168" s="15" t="str">
        <f t="shared" si="15"/>
        <v/>
      </c>
    </row>
    <row r="169" spans="2:8" ht="15" x14ac:dyDescent="0.2">
      <c r="B169" s="7" t="s">
        <v>271</v>
      </c>
      <c r="C169" s="38">
        <v>6</v>
      </c>
      <c r="D169" s="38">
        <v>30</v>
      </c>
      <c r="E169" s="12">
        <f t="shared" si="12"/>
        <v>7.6923076923076927E-3</v>
      </c>
      <c r="F169" s="12">
        <f t="shared" si="13"/>
        <v>2.6132404181184669E-2</v>
      </c>
      <c r="G169" s="11">
        <f t="shared" si="14"/>
        <v>4</v>
      </c>
      <c r="H169" s="15">
        <f t="shared" si="15"/>
        <v>3.0769230769230771E-2</v>
      </c>
    </row>
    <row r="170" spans="2:8" ht="15" x14ac:dyDescent="0.2">
      <c r="B170" s="7" t="s">
        <v>272</v>
      </c>
      <c r="C170" s="38">
        <v>0</v>
      </c>
      <c r="D170" s="38">
        <v>0</v>
      </c>
      <c r="E170" s="12" t="str">
        <f t="shared" si="12"/>
        <v/>
      </c>
      <c r="F170" s="12" t="str">
        <f t="shared" si="13"/>
        <v/>
      </c>
      <c r="G170" s="11" t="str">
        <f t="shared" si="14"/>
        <v>0</v>
      </c>
      <c r="H170" s="15" t="str">
        <f t="shared" si="15"/>
        <v/>
      </c>
    </row>
    <row r="171" spans="2:8" ht="15" x14ac:dyDescent="0.2">
      <c r="B171" s="7" t="s">
        <v>273</v>
      </c>
      <c r="C171" s="38">
        <v>0</v>
      </c>
      <c r="D171" s="38">
        <v>0</v>
      </c>
      <c r="E171" s="12" t="str">
        <f t="shared" si="12"/>
        <v/>
      </c>
      <c r="F171" s="12" t="str">
        <f t="shared" si="13"/>
        <v/>
      </c>
      <c r="G171" s="11" t="str">
        <f t="shared" si="14"/>
        <v>0</v>
      </c>
      <c r="H171" s="15" t="str">
        <f t="shared" si="15"/>
        <v/>
      </c>
    </row>
    <row r="172" spans="2:8" ht="15" x14ac:dyDescent="0.2">
      <c r="B172" s="7" t="s">
        <v>274</v>
      </c>
      <c r="C172" s="38">
        <v>0</v>
      </c>
      <c r="D172" s="38">
        <v>0</v>
      </c>
      <c r="E172" s="12" t="str">
        <f t="shared" si="12"/>
        <v/>
      </c>
      <c r="F172" s="12" t="str">
        <f t="shared" si="13"/>
        <v/>
      </c>
      <c r="G172" s="11" t="str">
        <f t="shared" si="14"/>
        <v>0</v>
      </c>
      <c r="H172" s="15" t="str">
        <f t="shared" si="15"/>
        <v/>
      </c>
    </row>
    <row r="173" spans="2:8" ht="15" x14ac:dyDescent="0.2">
      <c r="B173" s="7" t="s">
        <v>275</v>
      </c>
      <c r="C173" s="38">
        <v>8</v>
      </c>
      <c r="D173" s="38">
        <v>34</v>
      </c>
      <c r="E173" s="12">
        <f t="shared" si="12"/>
        <v>1.0256410256410256E-2</v>
      </c>
      <c r="F173" s="12">
        <f t="shared" si="13"/>
        <v>2.9616724738675958E-2</v>
      </c>
      <c r="G173" s="11">
        <f t="shared" si="14"/>
        <v>3.25</v>
      </c>
      <c r="H173" s="15">
        <f t="shared" si="15"/>
        <v>3.3333333333333333E-2</v>
      </c>
    </row>
    <row r="174" spans="2:8" ht="15" x14ac:dyDescent="0.2">
      <c r="B174" s="7" t="s">
        <v>276</v>
      </c>
      <c r="C174" s="38">
        <v>6</v>
      </c>
      <c r="D174" s="38">
        <v>15</v>
      </c>
      <c r="E174" s="12">
        <f t="shared" si="12"/>
        <v>7.6923076923076927E-3</v>
      </c>
      <c r="F174" s="12">
        <f t="shared" si="13"/>
        <v>1.3066202090592335E-2</v>
      </c>
      <c r="G174" s="11">
        <f t="shared" si="14"/>
        <v>1.5</v>
      </c>
      <c r="H174" s="15">
        <f t="shared" si="15"/>
        <v>1.1538461538461539E-2</v>
      </c>
    </row>
    <row r="175" spans="2:8" ht="15" x14ac:dyDescent="0.2">
      <c r="B175" s="7" t="s">
        <v>277</v>
      </c>
      <c r="C175" s="38">
        <v>3</v>
      </c>
      <c r="D175" s="38">
        <v>3</v>
      </c>
      <c r="E175" s="12">
        <f t="shared" si="12"/>
        <v>3.8461538461538464E-3</v>
      </c>
      <c r="F175" s="12">
        <f t="shared" si="13"/>
        <v>2.6132404181184671E-3</v>
      </c>
      <c r="G175" s="11">
        <f t="shared" si="14"/>
        <v>0</v>
      </c>
      <c r="H175" s="15">
        <f t="shared" si="15"/>
        <v>0</v>
      </c>
    </row>
    <row r="176" spans="2:8" ht="15" x14ac:dyDescent="0.2">
      <c r="B176" s="7" t="s">
        <v>278</v>
      </c>
      <c r="C176" s="38">
        <v>16</v>
      </c>
      <c r="D176" s="38">
        <v>119</v>
      </c>
      <c r="E176" s="12">
        <f t="shared" si="12"/>
        <v>2.0512820512820513E-2</v>
      </c>
      <c r="F176" s="12">
        <f t="shared" si="13"/>
        <v>0.10365853658536585</v>
      </c>
      <c r="G176" s="11">
        <f t="shared" si="14"/>
        <v>6.4375</v>
      </c>
      <c r="H176" s="15">
        <f t="shared" si="15"/>
        <v>0.13205128205128205</v>
      </c>
    </row>
    <row r="177" spans="2:8" ht="15" x14ac:dyDescent="0.2">
      <c r="B177" s="7" t="s">
        <v>279</v>
      </c>
      <c r="C177" s="38">
        <v>37</v>
      </c>
      <c r="D177" s="38">
        <v>34</v>
      </c>
      <c r="E177" s="12">
        <f t="shared" si="12"/>
        <v>4.7435897435897434E-2</v>
      </c>
      <c r="F177" s="12">
        <f t="shared" si="13"/>
        <v>2.9616724738675958E-2</v>
      </c>
      <c r="G177" s="11">
        <f t="shared" si="14"/>
        <v>-8.1081081081081086E-2</v>
      </c>
      <c r="H177" s="15">
        <f t="shared" si="15"/>
        <v>-3.8461538461538464E-3</v>
      </c>
    </row>
    <row r="178" spans="2:8" ht="15" x14ac:dyDescent="0.2">
      <c r="B178" s="7" t="s">
        <v>280</v>
      </c>
      <c r="C178" s="38">
        <v>35</v>
      </c>
      <c r="D178" s="38">
        <v>205</v>
      </c>
      <c r="E178" s="12">
        <f t="shared" si="12"/>
        <v>4.4871794871794872E-2</v>
      </c>
      <c r="F178" s="12">
        <f t="shared" si="13"/>
        <v>0.17857142857142858</v>
      </c>
      <c r="G178" s="11">
        <f t="shared" si="14"/>
        <v>4.8571428571428568</v>
      </c>
      <c r="H178" s="15">
        <f t="shared" si="15"/>
        <v>0.21794871794871792</v>
      </c>
    </row>
    <row r="179" spans="2:8" ht="15" x14ac:dyDescent="0.2">
      <c r="B179" s="7" t="s">
        <v>281</v>
      </c>
      <c r="C179" s="38">
        <v>1</v>
      </c>
      <c r="D179" s="38">
        <v>4</v>
      </c>
      <c r="E179" s="12">
        <f t="shared" si="12"/>
        <v>1.2820512820512821E-3</v>
      </c>
      <c r="F179" s="12">
        <f t="shared" si="13"/>
        <v>3.4843205574912892E-3</v>
      </c>
      <c r="G179" s="11">
        <f t="shared" si="14"/>
        <v>3</v>
      </c>
      <c r="H179" s="15">
        <f t="shared" si="15"/>
        <v>3.8461538461538464E-3</v>
      </c>
    </row>
    <row r="180" spans="2:8" ht="15" x14ac:dyDescent="0.2">
      <c r="B180" s="7" t="s">
        <v>282</v>
      </c>
      <c r="C180" s="38">
        <v>0</v>
      </c>
      <c r="D180" s="38">
        <v>0</v>
      </c>
      <c r="E180" s="12" t="str">
        <f t="shared" si="12"/>
        <v/>
      </c>
      <c r="F180" s="12" t="str">
        <f t="shared" si="13"/>
        <v/>
      </c>
      <c r="G180" s="11" t="str">
        <f t="shared" si="14"/>
        <v>0</v>
      </c>
      <c r="H180" s="15" t="str">
        <f t="shared" si="15"/>
        <v/>
      </c>
    </row>
    <row r="181" spans="2:8" ht="15" x14ac:dyDescent="0.2">
      <c r="B181" s="7" t="s">
        <v>283</v>
      </c>
      <c r="C181" s="38">
        <v>0</v>
      </c>
      <c r="D181" s="38">
        <v>6</v>
      </c>
      <c r="E181" s="12" t="str">
        <f t="shared" si="12"/>
        <v/>
      </c>
      <c r="F181" s="12">
        <f t="shared" si="13"/>
        <v>5.2264808362369342E-3</v>
      </c>
      <c r="G181" s="11" t="str">
        <f t="shared" si="14"/>
        <v>0</v>
      </c>
      <c r="H181" s="15" t="str">
        <f t="shared" si="15"/>
        <v/>
      </c>
    </row>
    <row r="182" spans="2:8" ht="15" x14ac:dyDescent="0.2">
      <c r="B182" s="7" t="s">
        <v>284</v>
      </c>
      <c r="C182" s="38">
        <v>8</v>
      </c>
      <c r="D182" s="38">
        <v>3</v>
      </c>
      <c r="E182" s="12">
        <f t="shared" si="12"/>
        <v>1.0256410256410256E-2</v>
      </c>
      <c r="F182" s="12">
        <f t="shared" si="13"/>
        <v>2.6132404181184671E-3</v>
      </c>
      <c r="G182" s="11">
        <f t="shared" si="14"/>
        <v>-0.625</v>
      </c>
      <c r="H182" s="15">
        <f t="shared" si="15"/>
        <v>-6.41025641025641E-3</v>
      </c>
    </row>
    <row r="183" spans="2:8" ht="15" x14ac:dyDescent="0.2">
      <c r="B183" s="7" t="s">
        <v>285</v>
      </c>
      <c r="C183" s="38">
        <v>2</v>
      </c>
      <c r="D183" s="38">
        <v>1</v>
      </c>
      <c r="E183" s="12">
        <f t="shared" si="12"/>
        <v>2.5641025641025641E-3</v>
      </c>
      <c r="F183" s="12">
        <f t="shared" si="13"/>
        <v>8.710801393728223E-4</v>
      </c>
      <c r="G183" s="11">
        <f t="shared" si="14"/>
        <v>-0.5</v>
      </c>
      <c r="H183" s="15">
        <f t="shared" si="15"/>
        <v>-1.2820512820512821E-3</v>
      </c>
    </row>
    <row r="184" spans="2:8" ht="15" x14ac:dyDescent="0.2">
      <c r="B184" s="7" t="s">
        <v>286</v>
      </c>
      <c r="C184" s="38">
        <v>1</v>
      </c>
      <c r="D184" s="38">
        <v>0</v>
      </c>
      <c r="E184" s="12">
        <f t="shared" si="12"/>
        <v>1.2820512820512821E-3</v>
      </c>
      <c r="F184" s="12" t="str">
        <f t="shared" si="13"/>
        <v/>
      </c>
      <c r="G184" s="11" t="str">
        <f t="shared" si="14"/>
        <v>0</v>
      </c>
      <c r="H184" s="15">
        <f t="shared" si="15"/>
        <v>0</v>
      </c>
    </row>
    <row r="185" spans="2:8" ht="15" x14ac:dyDescent="0.2">
      <c r="B185" s="7" t="s">
        <v>62</v>
      </c>
      <c r="C185" s="38">
        <v>0</v>
      </c>
      <c r="D185" s="38">
        <v>1</v>
      </c>
      <c r="E185" s="12" t="str">
        <f t="shared" si="12"/>
        <v/>
      </c>
      <c r="F185" s="12">
        <f t="shared" si="13"/>
        <v>8.710801393728223E-4</v>
      </c>
      <c r="G185" s="11" t="str">
        <f t="shared" si="14"/>
        <v>0</v>
      </c>
      <c r="H185" s="15" t="str">
        <f t="shared" si="15"/>
        <v/>
      </c>
    </row>
    <row r="186" spans="2:8" ht="15" x14ac:dyDescent="0.2">
      <c r="B186" s="7" t="s">
        <v>63</v>
      </c>
      <c r="C186" s="38">
        <v>39</v>
      </c>
      <c r="D186" s="38">
        <v>43</v>
      </c>
      <c r="E186" s="12">
        <f t="shared" si="12"/>
        <v>0.05</v>
      </c>
      <c r="F186" s="12">
        <f t="shared" si="13"/>
        <v>3.7456445993031356E-2</v>
      </c>
      <c r="G186" s="11">
        <f t="shared" si="14"/>
        <v>0.10256410256410256</v>
      </c>
      <c r="H186" s="15">
        <f t="shared" si="15"/>
        <v>5.1282051282051282E-3</v>
      </c>
    </row>
    <row r="187" spans="2:8" ht="15" x14ac:dyDescent="0.2">
      <c r="B187" s="7" t="s">
        <v>287</v>
      </c>
      <c r="C187" s="38">
        <v>4</v>
      </c>
      <c r="D187" s="38">
        <v>0</v>
      </c>
      <c r="E187" s="12">
        <f t="shared" si="12"/>
        <v>5.1282051282051282E-3</v>
      </c>
      <c r="F187" s="12" t="str">
        <f t="shared" si="13"/>
        <v/>
      </c>
      <c r="G187" s="11" t="str">
        <f t="shared" si="14"/>
        <v>0</v>
      </c>
      <c r="H187" s="15">
        <f t="shared" si="15"/>
        <v>0</v>
      </c>
    </row>
    <row r="188" spans="2:8" ht="15" x14ac:dyDescent="0.2">
      <c r="B188" s="7" t="s">
        <v>288</v>
      </c>
      <c r="C188" s="38">
        <v>0</v>
      </c>
      <c r="D188" s="38">
        <v>0</v>
      </c>
      <c r="E188" s="12" t="str">
        <f t="shared" si="12"/>
        <v/>
      </c>
      <c r="F188" s="12" t="str">
        <f t="shared" si="13"/>
        <v/>
      </c>
      <c r="G188" s="11" t="str">
        <f t="shared" si="14"/>
        <v>0</v>
      </c>
      <c r="H188" s="15" t="str">
        <f t="shared" si="15"/>
        <v/>
      </c>
    </row>
    <row r="189" spans="2:8" ht="15" x14ac:dyDescent="0.2">
      <c r="B189" s="7" t="s">
        <v>289</v>
      </c>
      <c r="C189" s="38">
        <v>0</v>
      </c>
      <c r="D189" s="38">
        <v>0</v>
      </c>
      <c r="E189" s="12" t="str">
        <f t="shared" si="12"/>
        <v/>
      </c>
      <c r="F189" s="12" t="str">
        <f t="shared" si="13"/>
        <v/>
      </c>
      <c r="G189" s="11" t="str">
        <f t="shared" si="14"/>
        <v>0</v>
      </c>
      <c r="H189" s="15" t="str">
        <f t="shared" si="15"/>
        <v/>
      </c>
    </row>
    <row r="190" spans="2:8" ht="15" x14ac:dyDescent="0.2">
      <c r="B190" s="7" t="s">
        <v>65</v>
      </c>
      <c r="C190" s="38">
        <v>0</v>
      </c>
      <c r="D190" s="38">
        <v>0</v>
      </c>
      <c r="E190" s="12" t="str">
        <f t="shared" si="12"/>
        <v/>
      </c>
      <c r="F190" s="12" t="str">
        <f t="shared" si="13"/>
        <v/>
      </c>
      <c r="G190" s="11" t="str">
        <f t="shared" si="14"/>
        <v>0</v>
      </c>
      <c r="H190" s="15" t="str">
        <f t="shared" si="15"/>
        <v/>
      </c>
    </row>
    <row r="191" spans="2:8" ht="15" x14ac:dyDescent="0.2">
      <c r="B191" s="7" t="s">
        <v>290</v>
      </c>
      <c r="C191" s="38">
        <v>0</v>
      </c>
      <c r="D191" s="38">
        <v>0</v>
      </c>
      <c r="E191" s="12" t="str">
        <f t="shared" si="12"/>
        <v/>
      </c>
      <c r="F191" s="12" t="str">
        <f t="shared" si="13"/>
        <v/>
      </c>
      <c r="G191" s="11" t="str">
        <f t="shared" si="14"/>
        <v>0</v>
      </c>
      <c r="H191" s="15" t="str">
        <f t="shared" si="15"/>
        <v/>
      </c>
    </row>
    <row r="192" spans="2:8" ht="15" x14ac:dyDescent="0.2">
      <c r="B192" s="7" t="s">
        <v>64</v>
      </c>
      <c r="C192" s="38">
        <v>0</v>
      </c>
      <c r="D192" s="38">
        <v>0</v>
      </c>
      <c r="E192" s="12" t="str">
        <f t="shared" si="12"/>
        <v/>
      </c>
      <c r="F192" s="12" t="str">
        <f t="shared" si="13"/>
        <v/>
      </c>
      <c r="G192" s="11" t="str">
        <f t="shared" si="14"/>
        <v>0</v>
      </c>
      <c r="H192" s="15" t="str">
        <f t="shared" si="15"/>
        <v/>
      </c>
    </row>
    <row r="193" spans="2:8" ht="15" x14ac:dyDescent="0.2">
      <c r="B193" s="7" t="s">
        <v>291</v>
      </c>
      <c r="C193" s="38">
        <v>0</v>
      </c>
      <c r="D193" s="38">
        <v>0</v>
      </c>
      <c r="E193" s="12" t="str">
        <f t="shared" si="12"/>
        <v/>
      </c>
      <c r="F193" s="12" t="str">
        <f t="shared" si="13"/>
        <v/>
      </c>
      <c r="G193" s="11" t="str">
        <f t="shared" si="14"/>
        <v>0</v>
      </c>
      <c r="H193" s="15" t="str">
        <f t="shared" si="15"/>
        <v/>
      </c>
    </row>
    <row r="194" spans="2:8" ht="15" x14ac:dyDescent="0.2">
      <c r="B194" s="7" t="s">
        <v>292</v>
      </c>
      <c r="C194" s="38">
        <v>0</v>
      </c>
      <c r="D194" s="38">
        <v>0</v>
      </c>
      <c r="E194" s="12" t="str">
        <f t="shared" si="12"/>
        <v/>
      </c>
      <c r="F194" s="12" t="str">
        <f t="shared" si="13"/>
        <v/>
      </c>
      <c r="G194" s="11" t="str">
        <f t="shared" si="14"/>
        <v>0</v>
      </c>
      <c r="H194" s="15" t="str">
        <f t="shared" si="15"/>
        <v/>
      </c>
    </row>
    <row r="195" spans="2:8" ht="15" x14ac:dyDescent="0.2">
      <c r="B195" s="7" t="s">
        <v>468</v>
      </c>
      <c r="C195" s="38">
        <v>0</v>
      </c>
      <c r="D195" s="38">
        <v>0</v>
      </c>
      <c r="E195" s="12" t="str">
        <f t="shared" si="12"/>
        <v/>
      </c>
      <c r="F195" s="12" t="str">
        <f t="shared" si="13"/>
        <v/>
      </c>
      <c r="G195" s="11" t="str">
        <f t="shared" si="14"/>
        <v>0</v>
      </c>
      <c r="H195" s="15" t="str">
        <f t="shared" si="15"/>
        <v/>
      </c>
    </row>
    <row r="196" spans="2:8" ht="15" x14ac:dyDescent="0.2">
      <c r="B196" s="7" t="s">
        <v>293</v>
      </c>
      <c r="C196" s="38">
        <v>176</v>
      </c>
      <c r="D196" s="38">
        <v>361</v>
      </c>
      <c r="E196" s="12">
        <f t="shared" si="12"/>
        <v>0.22564102564102564</v>
      </c>
      <c r="F196" s="12">
        <f t="shared" si="13"/>
        <v>0.31445993031358888</v>
      </c>
      <c r="G196" s="11">
        <f t="shared" si="14"/>
        <v>1.0511363636363635</v>
      </c>
      <c r="H196" s="15">
        <f t="shared" si="15"/>
        <v>0.23717948717948717</v>
      </c>
    </row>
    <row r="197" spans="2:8" ht="15" x14ac:dyDescent="0.2">
      <c r="B197" s="7" t="s">
        <v>294</v>
      </c>
      <c r="C197" s="38">
        <v>0</v>
      </c>
      <c r="D197" s="38">
        <v>0</v>
      </c>
      <c r="E197" s="12" t="str">
        <f t="shared" si="12"/>
        <v/>
      </c>
      <c r="F197" s="12" t="str">
        <f t="shared" si="13"/>
        <v/>
      </c>
      <c r="G197" s="11" t="str">
        <f t="shared" si="14"/>
        <v>0</v>
      </c>
      <c r="H197" s="15" t="str">
        <f t="shared" si="15"/>
        <v/>
      </c>
    </row>
    <row r="198" spans="2:8" ht="15" x14ac:dyDescent="0.2">
      <c r="B198" s="7" t="s">
        <v>295</v>
      </c>
      <c r="C198" s="38">
        <v>1</v>
      </c>
      <c r="D198" s="38">
        <v>0</v>
      </c>
      <c r="E198" s="12">
        <f t="shared" si="12"/>
        <v>1.2820512820512821E-3</v>
      </c>
      <c r="F198" s="12" t="str">
        <f t="shared" si="13"/>
        <v/>
      </c>
      <c r="G198" s="11" t="str">
        <f t="shared" si="14"/>
        <v>0</v>
      </c>
      <c r="H198" s="15">
        <f t="shared" si="15"/>
        <v>0</v>
      </c>
    </row>
    <row r="199" spans="2:8" ht="15" x14ac:dyDescent="0.2">
      <c r="B199" s="7" t="s">
        <v>296</v>
      </c>
      <c r="C199" s="38">
        <v>0</v>
      </c>
      <c r="D199" s="38">
        <v>0</v>
      </c>
      <c r="E199" s="12" t="str">
        <f t="shared" si="12"/>
        <v/>
      </c>
      <c r="F199" s="12" t="str">
        <f t="shared" si="13"/>
        <v/>
      </c>
      <c r="G199" s="11" t="str">
        <f t="shared" si="14"/>
        <v>0</v>
      </c>
      <c r="H199" s="15" t="str">
        <f t="shared" si="15"/>
        <v/>
      </c>
    </row>
    <row r="200" spans="2:8" ht="15" x14ac:dyDescent="0.2">
      <c r="B200" s="7" t="s">
        <v>297</v>
      </c>
      <c r="C200" s="38">
        <v>0</v>
      </c>
      <c r="D200" s="38">
        <v>0</v>
      </c>
      <c r="E200" s="12" t="str">
        <f t="shared" si="12"/>
        <v/>
      </c>
      <c r="F200" s="12" t="str">
        <f t="shared" si="13"/>
        <v/>
      </c>
      <c r="G200" s="11" t="str">
        <f t="shared" si="14"/>
        <v>0</v>
      </c>
      <c r="H200" s="15" t="str">
        <f t="shared" si="15"/>
        <v/>
      </c>
    </row>
    <row r="201" spans="2:8" ht="15" x14ac:dyDescent="0.2">
      <c r="B201" s="7" t="s">
        <v>298</v>
      </c>
      <c r="C201" s="38">
        <v>0</v>
      </c>
      <c r="D201" s="38">
        <v>0</v>
      </c>
      <c r="E201" s="12" t="str">
        <f t="shared" si="12"/>
        <v/>
      </c>
      <c r="F201" s="12" t="str">
        <f t="shared" si="13"/>
        <v/>
      </c>
      <c r="G201" s="11" t="str">
        <f t="shared" si="14"/>
        <v>0</v>
      </c>
      <c r="H201" s="15" t="str">
        <f t="shared" si="15"/>
        <v/>
      </c>
    </row>
    <row r="202" spans="2:8" ht="15" x14ac:dyDescent="0.2">
      <c r="B202" s="7" t="s">
        <v>299</v>
      </c>
      <c r="C202" s="38">
        <v>1</v>
      </c>
      <c r="D202" s="38">
        <v>0</v>
      </c>
      <c r="E202" s="12">
        <f t="shared" si="12"/>
        <v>1.2820512820512821E-3</v>
      </c>
      <c r="F202" s="12" t="str">
        <f t="shared" si="13"/>
        <v/>
      </c>
      <c r="G202" s="11" t="str">
        <f t="shared" si="14"/>
        <v>0</v>
      </c>
      <c r="H202" s="15">
        <f t="shared" si="15"/>
        <v>0</v>
      </c>
    </row>
    <row r="203" spans="2:8" ht="15" x14ac:dyDescent="0.2">
      <c r="B203" s="7" t="s">
        <v>67</v>
      </c>
      <c r="C203" s="38">
        <v>0</v>
      </c>
      <c r="D203" s="38">
        <v>0</v>
      </c>
      <c r="E203" s="12" t="str">
        <f t="shared" si="12"/>
        <v/>
      </c>
      <c r="F203" s="12" t="str">
        <f t="shared" si="13"/>
        <v/>
      </c>
      <c r="G203" s="11" t="str">
        <f t="shared" si="14"/>
        <v>0</v>
      </c>
      <c r="H203" s="15" t="str">
        <f t="shared" si="15"/>
        <v/>
      </c>
    </row>
    <row r="204" spans="2:8" ht="15" x14ac:dyDescent="0.2">
      <c r="B204" s="7" t="s">
        <v>300</v>
      </c>
      <c r="C204" s="38">
        <v>0</v>
      </c>
      <c r="D204" s="38">
        <v>0</v>
      </c>
      <c r="E204" s="12" t="str">
        <f t="shared" si="12"/>
        <v/>
      </c>
      <c r="F204" s="12" t="str">
        <f t="shared" si="13"/>
        <v/>
      </c>
      <c r="G204" s="11" t="str">
        <f t="shared" si="14"/>
        <v>0</v>
      </c>
      <c r="H204" s="15" t="str">
        <f t="shared" si="15"/>
        <v/>
      </c>
    </row>
    <row r="205" spans="2:8" ht="15" x14ac:dyDescent="0.2">
      <c r="B205" s="7" t="s">
        <v>66</v>
      </c>
      <c r="C205" s="38">
        <v>0</v>
      </c>
      <c r="D205" s="38">
        <v>0</v>
      </c>
      <c r="E205" s="12" t="str">
        <f t="shared" si="12"/>
        <v/>
      </c>
      <c r="F205" s="12" t="str">
        <f t="shared" si="13"/>
        <v/>
      </c>
      <c r="G205" s="11" t="str">
        <f t="shared" si="14"/>
        <v>0</v>
      </c>
      <c r="H205" s="15" t="str">
        <f t="shared" si="15"/>
        <v/>
      </c>
    </row>
    <row r="206" spans="2:8" ht="15" x14ac:dyDescent="0.2">
      <c r="B206" s="7" t="s">
        <v>301</v>
      </c>
      <c r="C206" s="38">
        <v>0</v>
      </c>
      <c r="D206" s="38">
        <v>1</v>
      </c>
      <c r="E206" s="12" t="str">
        <f t="shared" si="12"/>
        <v/>
      </c>
      <c r="F206" s="12">
        <f t="shared" si="13"/>
        <v>8.710801393728223E-4</v>
      </c>
      <c r="G206" s="11" t="str">
        <f t="shared" si="14"/>
        <v>0</v>
      </c>
      <c r="H206" s="15" t="str">
        <f t="shared" si="15"/>
        <v/>
      </c>
    </row>
    <row r="207" spans="2:8" ht="15" x14ac:dyDescent="0.2">
      <c r="B207" s="7" t="s">
        <v>527</v>
      </c>
      <c r="C207" s="38">
        <v>0</v>
      </c>
      <c r="D207" s="38">
        <v>0</v>
      </c>
      <c r="E207" s="12" t="str">
        <f t="shared" si="12"/>
        <v/>
      </c>
      <c r="F207" s="12" t="str">
        <f t="shared" si="13"/>
        <v/>
      </c>
      <c r="G207" s="11" t="str">
        <f t="shared" si="14"/>
        <v>0</v>
      </c>
      <c r="H207" s="15" t="str">
        <f t="shared" si="15"/>
        <v/>
      </c>
    </row>
    <row r="208" spans="2:8" ht="15" x14ac:dyDescent="0.2">
      <c r="B208" s="7" t="s">
        <v>72</v>
      </c>
      <c r="C208" s="38">
        <v>3</v>
      </c>
      <c r="D208" s="38">
        <v>8</v>
      </c>
      <c r="E208" s="12">
        <f t="shared" si="12"/>
        <v>3.8461538461538464E-3</v>
      </c>
      <c r="F208" s="12">
        <f t="shared" si="13"/>
        <v>6.9686411149825784E-3</v>
      </c>
      <c r="G208" s="11">
        <f t="shared" si="14"/>
        <v>1.6666666666666667</v>
      </c>
      <c r="H208" s="15">
        <f t="shared" si="15"/>
        <v>6.4102564102564109E-3</v>
      </c>
    </row>
    <row r="209" spans="2:8" ht="15" x14ac:dyDescent="0.2">
      <c r="B209" s="7" t="s">
        <v>71</v>
      </c>
      <c r="C209" s="38">
        <v>0</v>
      </c>
      <c r="D209" s="38">
        <v>0</v>
      </c>
      <c r="E209" s="12" t="str">
        <f t="shared" si="12"/>
        <v/>
      </c>
      <c r="F209" s="12" t="str">
        <f t="shared" si="13"/>
        <v/>
      </c>
      <c r="G209" s="11" t="str">
        <f t="shared" si="14"/>
        <v>0</v>
      </c>
      <c r="H209" s="15" t="str">
        <f t="shared" si="15"/>
        <v/>
      </c>
    </row>
    <row r="210" spans="2:8" ht="15" x14ac:dyDescent="0.2">
      <c r="B210" s="7" t="s">
        <v>73</v>
      </c>
      <c r="C210" s="38">
        <v>1</v>
      </c>
      <c r="D210" s="38">
        <v>0</v>
      </c>
      <c r="E210" s="12">
        <f t="shared" si="12"/>
        <v>1.2820512820512821E-3</v>
      </c>
      <c r="F210" s="12" t="str">
        <f t="shared" si="13"/>
        <v/>
      </c>
      <c r="G210" s="11" t="str">
        <f t="shared" si="14"/>
        <v>0</v>
      </c>
      <c r="H210" s="15">
        <f t="shared" si="15"/>
        <v>0</v>
      </c>
    </row>
    <row r="211" spans="2:8" ht="15" x14ac:dyDescent="0.2">
      <c r="B211" s="7" t="s">
        <v>69</v>
      </c>
      <c r="C211" s="38">
        <v>0</v>
      </c>
      <c r="D211" s="38">
        <v>2</v>
      </c>
      <c r="E211" s="12" t="str">
        <f t="shared" si="12"/>
        <v/>
      </c>
      <c r="F211" s="12">
        <f t="shared" si="13"/>
        <v>1.7421602787456446E-3</v>
      </c>
      <c r="G211" s="11" t="str">
        <f t="shared" si="14"/>
        <v>0</v>
      </c>
      <c r="H211" s="15" t="str">
        <f t="shared" si="15"/>
        <v/>
      </c>
    </row>
    <row r="212" spans="2:8" ht="15" x14ac:dyDescent="0.2">
      <c r="B212" s="7" t="s">
        <v>68</v>
      </c>
      <c r="C212" s="38">
        <v>1</v>
      </c>
      <c r="D212" s="38">
        <v>0</v>
      </c>
      <c r="E212" s="12">
        <f t="shared" si="12"/>
        <v>1.2820512820512821E-3</v>
      </c>
      <c r="F212" s="12" t="str">
        <f t="shared" si="13"/>
        <v/>
      </c>
      <c r="G212" s="11" t="str">
        <f t="shared" si="14"/>
        <v>0</v>
      </c>
      <c r="H212" s="15">
        <f t="shared" si="15"/>
        <v>0</v>
      </c>
    </row>
    <row r="213" spans="2:8" ht="15" x14ac:dyDescent="0.2">
      <c r="B213" s="7" t="s">
        <v>302</v>
      </c>
      <c r="C213" s="38">
        <v>0</v>
      </c>
      <c r="D213" s="38">
        <v>0</v>
      </c>
      <c r="E213" s="12" t="str">
        <f t="shared" si="12"/>
        <v/>
      </c>
      <c r="F213" s="12" t="str">
        <f t="shared" si="13"/>
        <v/>
      </c>
      <c r="G213" s="11" t="str">
        <f t="shared" si="14"/>
        <v>0</v>
      </c>
      <c r="H213" s="15" t="str">
        <f t="shared" si="15"/>
        <v/>
      </c>
    </row>
    <row r="214" spans="2:8" ht="15" x14ac:dyDescent="0.2">
      <c r="B214" s="7" t="s">
        <v>70</v>
      </c>
      <c r="C214" s="38">
        <v>4</v>
      </c>
      <c r="D214" s="38">
        <v>0</v>
      </c>
      <c r="E214" s="12">
        <f t="shared" si="12"/>
        <v>5.1282051282051282E-3</v>
      </c>
      <c r="F214" s="12" t="str">
        <f t="shared" si="13"/>
        <v/>
      </c>
      <c r="G214" s="11" t="str">
        <f t="shared" si="14"/>
        <v>0</v>
      </c>
      <c r="H214" s="15">
        <f t="shared" si="15"/>
        <v>0</v>
      </c>
    </row>
    <row r="215" spans="2:8" ht="15" x14ac:dyDescent="0.2">
      <c r="B215" s="7" t="s">
        <v>303</v>
      </c>
      <c r="C215" s="38">
        <v>0</v>
      </c>
      <c r="D215" s="38">
        <v>0</v>
      </c>
      <c r="E215" s="12" t="str">
        <f t="shared" si="12"/>
        <v/>
      </c>
      <c r="F215" s="12" t="str">
        <f t="shared" si="13"/>
        <v/>
      </c>
      <c r="G215" s="11" t="str">
        <f t="shared" si="14"/>
        <v>0</v>
      </c>
      <c r="H215" s="15" t="str">
        <f t="shared" si="15"/>
        <v/>
      </c>
    </row>
    <row r="216" spans="2:8" ht="15" x14ac:dyDescent="0.2">
      <c r="B216" s="7" t="s">
        <v>304</v>
      </c>
      <c r="C216" s="38">
        <v>0</v>
      </c>
      <c r="D216" s="38">
        <v>3</v>
      </c>
      <c r="E216" s="12" t="str">
        <f t="shared" si="12"/>
        <v/>
      </c>
      <c r="F216" s="12">
        <f t="shared" si="13"/>
        <v>2.6132404181184671E-3</v>
      </c>
      <c r="G216" s="11" t="str">
        <f t="shared" si="14"/>
        <v>0</v>
      </c>
      <c r="H216" s="15" t="str">
        <f t="shared" si="15"/>
        <v/>
      </c>
    </row>
    <row r="217" spans="2:8" ht="15" x14ac:dyDescent="0.2">
      <c r="B217" s="7" t="s">
        <v>469</v>
      </c>
      <c r="C217" s="38">
        <v>0</v>
      </c>
      <c r="D217" s="38">
        <v>0</v>
      </c>
      <c r="E217" s="12" t="str">
        <f t="shared" ref="E217:E280" si="16">+IF(C217=0,"",C217/C$151)</f>
        <v/>
      </c>
      <c r="F217" s="12" t="str">
        <f t="shared" ref="F217:F280" si="17">+IF(D217=0,"",D217/D$151)</f>
        <v/>
      </c>
      <c r="G217" s="11" t="str">
        <f t="shared" ref="G217:G280" si="18">+IF(OR(AND(D217=0),(C217=0)),"0",((D217-C217)/C217))</f>
        <v>0</v>
      </c>
      <c r="H217" s="15" t="str">
        <f t="shared" ref="H217:H280" si="19">+IF(OR(AND(E217=""),(G217="")),"",E217*G217)</f>
        <v/>
      </c>
    </row>
    <row r="218" spans="2:8" ht="15" x14ac:dyDescent="0.2">
      <c r="B218" s="7" t="s">
        <v>305</v>
      </c>
      <c r="C218" s="38">
        <v>0</v>
      </c>
      <c r="D218" s="38">
        <v>0</v>
      </c>
      <c r="E218" s="12" t="str">
        <f t="shared" si="16"/>
        <v/>
      </c>
      <c r="F218" s="12" t="str">
        <f t="shared" si="17"/>
        <v/>
      </c>
      <c r="G218" s="11" t="str">
        <f t="shared" si="18"/>
        <v>0</v>
      </c>
      <c r="H218" s="15" t="str">
        <f t="shared" si="19"/>
        <v/>
      </c>
    </row>
    <row r="219" spans="2:8" ht="15" x14ac:dyDescent="0.2">
      <c r="B219" s="7" t="s">
        <v>306</v>
      </c>
      <c r="C219" s="38">
        <v>0</v>
      </c>
      <c r="D219" s="38">
        <v>2</v>
      </c>
      <c r="E219" s="12" t="str">
        <f t="shared" si="16"/>
        <v/>
      </c>
      <c r="F219" s="12">
        <f t="shared" si="17"/>
        <v>1.7421602787456446E-3</v>
      </c>
      <c r="G219" s="11" t="str">
        <f t="shared" si="18"/>
        <v>0</v>
      </c>
      <c r="H219" s="15" t="str">
        <f t="shared" si="19"/>
        <v/>
      </c>
    </row>
    <row r="220" spans="2:8" ht="15" x14ac:dyDescent="0.2">
      <c r="B220" s="7" t="s">
        <v>307</v>
      </c>
      <c r="C220" s="38">
        <v>0</v>
      </c>
      <c r="D220" s="38">
        <v>0</v>
      </c>
      <c r="E220" s="12" t="str">
        <f t="shared" si="16"/>
        <v/>
      </c>
      <c r="F220" s="12" t="str">
        <f t="shared" si="17"/>
        <v/>
      </c>
      <c r="G220" s="11" t="str">
        <f t="shared" si="18"/>
        <v>0</v>
      </c>
      <c r="H220" s="15" t="str">
        <f t="shared" si="19"/>
        <v/>
      </c>
    </row>
    <row r="221" spans="2:8" ht="15" x14ac:dyDescent="0.2">
      <c r="B221" s="7" t="s">
        <v>308</v>
      </c>
      <c r="C221" s="38">
        <v>0</v>
      </c>
      <c r="D221" s="38">
        <v>0</v>
      </c>
      <c r="E221" s="12" t="str">
        <f t="shared" si="16"/>
        <v/>
      </c>
      <c r="F221" s="12" t="str">
        <f t="shared" si="17"/>
        <v/>
      </c>
      <c r="G221" s="11" t="str">
        <f t="shared" si="18"/>
        <v>0</v>
      </c>
      <c r="H221" s="15" t="str">
        <f t="shared" si="19"/>
        <v/>
      </c>
    </row>
    <row r="222" spans="2:8" ht="15" x14ac:dyDescent="0.2">
      <c r="B222" s="7" t="s">
        <v>309</v>
      </c>
      <c r="C222" s="38">
        <v>0</v>
      </c>
      <c r="D222" s="38">
        <v>0</v>
      </c>
      <c r="E222" s="12" t="str">
        <f t="shared" si="16"/>
        <v/>
      </c>
      <c r="F222" s="12" t="str">
        <f t="shared" si="17"/>
        <v/>
      </c>
      <c r="G222" s="11" t="str">
        <f t="shared" si="18"/>
        <v>0</v>
      </c>
      <c r="H222" s="15" t="str">
        <f t="shared" si="19"/>
        <v/>
      </c>
    </row>
    <row r="223" spans="2:8" ht="15" x14ac:dyDescent="0.2">
      <c r="B223" s="7" t="s">
        <v>528</v>
      </c>
      <c r="C223" s="38">
        <v>0</v>
      </c>
      <c r="D223" s="38">
        <v>0</v>
      </c>
      <c r="E223" s="12" t="str">
        <f t="shared" si="16"/>
        <v/>
      </c>
      <c r="F223" s="12" t="str">
        <f t="shared" si="17"/>
        <v/>
      </c>
      <c r="G223" s="11" t="str">
        <f t="shared" si="18"/>
        <v>0</v>
      </c>
      <c r="H223" s="15" t="str">
        <f t="shared" si="19"/>
        <v/>
      </c>
    </row>
    <row r="224" spans="2:8" ht="15" x14ac:dyDescent="0.2">
      <c r="B224" s="7" t="s">
        <v>310</v>
      </c>
      <c r="C224" s="38">
        <v>0</v>
      </c>
      <c r="D224" s="38">
        <v>0</v>
      </c>
      <c r="E224" s="12" t="str">
        <f t="shared" si="16"/>
        <v/>
      </c>
      <c r="F224" s="12" t="str">
        <f t="shared" si="17"/>
        <v/>
      </c>
      <c r="G224" s="11" t="str">
        <f t="shared" si="18"/>
        <v>0</v>
      </c>
      <c r="H224" s="15" t="str">
        <f t="shared" si="19"/>
        <v/>
      </c>
    </row>
    <row r="225" spans="2:8" ht="15" x14ac:dyDescent="0.2">
      <c r="B225" s="7" t="s">
        <v>470</v>
      </c>
      <c r="C225" s="38">
        <v>0</v>
      </c>
      <c r="D225" s="38">
        <v>0</v>
      </c>
      <c r="E225" s="12" t="str">
        <f t="shared" si="16"/>
        <v/>
      </c>
      <c r="F225" s="12" t="str">
        <f t="shared" si="17"/>
        <v/>
      </c>
      <c r="G225" s="11" t="str">
        <f t="shared" si="18"/>
        <v>0</v>
      </c>
      <c r="H225" s="15" t="str">
        <f t="shared" si="19"/>
        <v/>
      </c>
    </row>
    <row r="226" spans="2:8" ht="15" x14ac:dyDescent="0.2">
      <c r="B226" s="7" t="s">
        <v>529</v>
      </c>
      <c r="C226" s="38">
        <v>0</v>
      </c>
      <c r="D226" s="38">
        <v>0</v>
      </c>
      <c r="E226" s="12" t="str">
        <f t="shared" si="16"/>
        <v/>
      </c>
      <c r="F226" s="12" t="str">
        <f t="shared" si="17"/>
        <v/>
      </c>
      <c r="G226" s="11" t="str">
        <f t="shared" si="18"/>
        <v>0</v>
      </c>
      <c r="H226" s="15" t="str">
        <f t="shared" si="19"/>
        <v/>
      </c>
    </row>
    <row r="227" spans="2:8" ht="15" x14ac:dyDescent="0.2">
      <c r="B227" s="7" t="s">
        <v>471</v>
      </c>
      <c r="C227" s="38">
        <v>0</v>
      </c>
      <c r="D227" s="38">
        <v>0</v>
      </c>
      <c r="E227" s="12" t="str">
        <f t="shared" si="16"/>
        <v/>
      </c>
      <c r="F227" s="12" t="str">
        <f t="shared" si="17"/>
        <v/>
      </c>
      <c r="G227" s="11" t="str">
        <f t="shared" si="18"/>
        <v>0</v>
      </c>
      <c r="H227" s="15" t="str">
        <f t="shared" si="19"/>
        <v/>
      </c>
    </row>
    <row r="228" spans="2:8" ht="15" x14ac:dyDescent="0.2">
      <c r="B228" s="7" t="s">
        <v>76</v>
      </c>
      <c r="C228" s="38">
        <v>0</v>
      </c>
      <c r="D228" s="38">
        <v>0</v>
      </c>
      <c r="E228" s="12" t="str">
        <f t="shared" si="16"/>
        <v/>
      </c>
      <c r="F228" s="12" t="str">
        <f t="shared" si="17"/>
        <v/>
      </c>
      <c r="G228" s="11" t="str">
        <f t="shared" si="18"/>
        <v>0</v>
      </c>
      <c r="H228" s="15" t="str">
        <f t="shared" si="19"/>
        <v/>
      </c>
    </row>
    <row r="229" spans="2:8" ht="15" x14ac:dyDescent="0.2">
      <c r="B229" s="7" t="s">
        <v>311</v>
      </c>
      <c r="C229" s="38">
        <v>9</v>
      </c>
      <c r="D229" s="38">
        <v>4</v>
      </c>
      <c r="E229" s="12">
        <f t="shared" si="16"/>
        <v>1.1538461538461539E-2</v>
      </c>
      <c r="F229" s="12">
        <f t="shared" si="17"/>
        <v>3.4843205574912892E-3</v>
      </c>
      <c r="G229" s="11">
        <f t="shared" si="18"/>
        <v>-0.55555555555555558</v>
      </c>
      <c r="H229" s="15">
        <f t="shared" si="19"/>
        <v>-6.4102564102564109E-3</v>
      </c>
    </row>
    <row r="230" spans="2:8" ht="15" x14ac:dyDescent="0.2">
      <c r="B230" s="7" t="s">
        <v>312</v>
      </c>
      <c r="C230" s="38">
        <v>0</v>
      </c>
      <c r="D230" s="38">
        <v>0</v>
      </c>
      <c r="E230" s="12" t="str">
        <f t="shared" si="16"/>
        <v/>
      </c>
      <c r="F230" s="12" t="str">
        <f t="shared" si="17"/>
        <v/>
      </c>
      <c r="G230" s="11" t="str">
        <f t="shared" si="18"/>
        <v>0</v>
      </c>
      <c r="H230" s="15" t="str">
        <f t="shared" si="19"/>
        <v/>
      </c>
    </row>
    <row r="231" spans="2:8" ht="15" x14ac:dyDescent="0.2">
      <c r="B231" s="7" t="s">
        <v>313</v>
      </c>
      <c r="C231" s="38">
        <v>1</v>
      </c>
      <c r="D231" s="38">
        <v>0</v>
      </c>
      <c r="E231" s="12">
        <f t="shared" si="16"/>
        <v>1.2820512820512821E-3</v>
      </c>
      <c r="F231" s="12" t="str">
        <f t="shared" si="17"/>
        <v/>
      </c>
      <c r="G231" s="11" t="str">
        <f t="shared" si="18"/>
        <v>0</v>
      </c>
      <c r="H231" s="15">
        <f t="shared" si="19"/>
        <v>0</v>
      </c>
    </row>
    <row r="232" spans="2:8" ht="15" x14ac:dyDescent="0.2">
      <c r="B232" s="7" t="s">
        <v>77</v>
      </c>
      <c r="C232" s="38">
        <v>3</v>
      </c>
      <c r="D232" s="38">
        <v>5</v>
      </c>
      <c r="E232" s="12">
        <f t="shared" si="16"/>
        <v>3.8461538461538464E-3</v>
      </c>
      <c r="F232" s="12">
        <f t="shared" si="17"/>
        <v>4.3554006968641113E-3</v>
      </c>
      <c r="G232" s="11">
        <f t="shared" si="18"/>
        <v>0.66666666666666663</v>
      </c>
      <c r="H232" s="15">
        <f t="shared" si="19"/>
        <v>2.5641025641025641E-3</v>
      </c>
    </row>
    <row r="233" spans="2:8" ht="15" x14ac:dyDescent="0.2">
      <c r="B233" s="7" t="s">
        <v>74</v>
      </c>
      <c r="C233" s="38">
        <v>1</v>
      </c>
      <c r="D233" s="38">
        <v>7</v>
      </c>
      <c r="E233" s="12">
        <f t="shared" si="16"/>
        <v>1.2820512820512821E-3</v>
      </c>
      <c r="F233" s="12">
        <f t="shared" si="17"/>
        <v>6.0975609756097563E-3</v>
      </c>
      <c r="G233" s="11">
        <f t="shared" si="18"/>
        <v>6</v>
      </c>
      <c r="H233" s="15">
        <f t="shared" si="19"/>
        <v>7.6923076923076927E-3</v>
      </c>
    </row>
    <row r="234" spans="2:8" ht="15" x14ac:dyDescent="0.2">
      <c r="B234" s="7" t="s">
        <v>75</v>
      </c>
      <c r="C234" s="38">
        <v>0</v>
      </c>
      <c r="D234" s="38">
        <v>0</v>
      </c>
      <c r="E234" s="12" t="str">
        <f t="shared" si="16"/>
        <v/>
      </c>
      <c r="F234" s="12" t="str">
        <f t="shared" si="17"/>
        <v/>
      </c>
      <c r="G234" s="11" t="str">
        <f t="shared" si="18"/>
        <v>0</v>
      </c>
      <c r="H234" s="15" t="str">
        <f t="shared" si="19"/>
        <v/>
      </c>
    </row>
    <row r="235" spans="2:8" ht="15" x14ac:dyDescent="0.2">
      <c r="B235" s="7" t="s">
        <v>314</v>
      </c>
      <c r="C235" s="38">
        <v>1</v>
      </c>
      <c r="D235" s="38">
        <v>6</v>
      </c>
      <c r="E235" s="12">
        <f t="shared" si="16"/>
        <v>1.2820512820512821E-3</v>
      </c>
      <c r="F235" s="12">
        <f t="shared" si="17"/>
        <v>5.2264808362369342E-3</v>
      </c>
      <c r="G235" s="11">
        <f t="shared" si="18"/>
        <v>5</v>
      </c>
      <c r="H235" s="15">
        <f t="shared" si="19"/>
        <v>6.41025641025641E-3</v>
      </c>
    </row>
    <row r="236" spans="2:8" ht="15" x14ac:dyDescent="0.2">
      <c r="B236" s="7" t="s">
        <v>315</v>
      </c>
      <c r="C236" s="38">
        <v>0</v>
      </c>
      <c r="D236" s="38">
        <v>0</v>
      </c>
      <c r="E236" s="12" t="str">
        <f t="shared" si="16"/>
        <v/>
      </c>
      <c r="F236" s="12" t="str">
        <f t="shared" si="17"/>
        <v/>
      </c>
      <c r="G236" s="11" t="str">
        <f t="shared" si="18"/>
        <v>0</v>
      </c>
      <c r="H236" s="15" t="str">
        <f t="shared" si="19"/>
        <v/>
      </c>
    </row>
    <row r="237" spans="2:8" ht="15" x14ac:dyDescent="0.2">
      <c r="B237" s="7" t="s">
        <v>80</v>
      </c>
      <c r="C237" s="38">
        <v>13</v>
      </c>
      <c r="D237" s="38">
        <v>5</v>
      </c>
      <c r="E237" s="12">
        <f t="shared" si="16"/>
        <v>1.6666666666666666E-2</v>
      </c>
      <c r="F237" s="12">
        <f t="shared" si="17"/>
        <v>4.3554006968641113E-3</v>
      </c>
      <c r="G237" s="11">
        <f t="shared" si="18"/>
        <v>-0.61538461538461542</v>
      </c>
      <c r="H237" s="15">
        <f t="shared" si="19"/>
        <v>-1.0256410256410256E-2</v>
      </c>
    </row>
    <row r="238" spans="2:8" ht="15" x14ac:dyDescent="0.2">
      <c r="B238" s="7" t="s">
        <v>85</v>
      </c>
      <c r="C238" s="38">
        <v>11</v>
      </c>
      <c r="D238" s="38">
        <v>29</v>
      </c>
      <c r="E238" s="12">
        <f t="shared" si="16"/>
        <v>1.4102564102564103E-2</v>
      </c>
      <c r="F238" s="12">
        <f t="shared" si="17"/>
        <v>2.5261324041811847E-2</v>
      </c>
      <c r="G238" s="11">
        <f t="shared" si="18"/>
        <v>1.6363636363636365</v>
      </c>
      <c r="H238" s="15">
        <f t="shared" si="19"/>
        <v>2.3076923076923078E-2</v>
      </c>
    </row>
    <row r="239" spans="2:8" ht="15" x14ac:dyDescent="0.2">
      <c r="B239" s="7" t="s">
        <v>81</v>
      </c>
      <c r="C239" s="38">
        <v>3</v>
      </c>
      <c r="D239" s="38">
        <v>3</v>
      </c>
      <c r="E239" s="12">
        <f t="shared" si="16"/>
        <v>3.8461538461538464E-3</v>
      </c>
      <c r="F239" s="12">
        <f t="shared" si="17"/>
        <v>2.6132404181184671E-3</v>
      </c>
      <c r="G239" s="11">
        <f t="shared" si="18"/>
        <v>0</v>
      </c>
      <c r="H239" s="15">
        <f t="shared" si="19"/>
        <v>0</v>
      </c>
    </row>
    <row r="240" spans="2:8" ht="15" x14ac:dyDescent="0.2">
      <c r="B240" s="7" t="s">
        <v>316</v>
      </c>
      <c r="C240" s="38">
        <v>2</v>
      </c>
      <c r="D240" s="38">
        <v>0</v>
      </c>
      <c r="E240" s="12">
        <f t="shared" si="16"/>
        <v>2.5641025641025641E-3</v>
      </c>
      <c r="F240" s="12" t="str">
        <f t="shared" si="17"/>
        <v/>
      </c>
      <c r="G240" s="11" t="str">
        <f t="shared" si="18"/>
        <v>0</v>
      </c>
      <c r="H240" s="15">
        <f t="shared" si="19"/>
        <v>0</v>
      </c>
    </row>
    <row r="241" spans="2:8" ht="15" x14ac:dyDescent="0.2">
      <c r="B241" s="7" t="s">
        <v>78</v>
      </c>
      <c r="C241" s="38">
        <v>0</v>
      </c>
      <c r="D241" s="38">
        <v>0</v>
      </c>
      <c r="E241" s="12" t="str">
        <f t="shared" si="16"/>
        <v/>
      </c>
      <c r="F241" s="12" t="str">
        <f t="shared" si="17"/>
        <v/>
      </c>
      <c r="G241" s="11" t="str">
        <f t="shared" si="18"/>
        <v>0</v>
      </c>
      <c r="H241" s="15" t="str">
        <f t="shared" si="19"/>
        <v/>
      </c>
    </row>
    <row r="242" spans="2:8" ht="15" x14ac:dyDescent="0.2">
      <c r="B242" s="7" t="s">
        <v>83</v>
      </c>
      <c r="C242" s="38">
        <v>0</v>
      </c>
      <c r="D242" s="38">
        <v>0</v>
      </c>
      <c r="E242" s="12" t="str">
        <f t="shared" si="16"/>
        <v/>
      </c>
      <c r="F242" s="12" t="str">
        <f t="shared" si="17"/>
        <v/>
      </c>
      <c r="G242" s="11" t="str">
        <f t="shared" si="18"/>
        <v>0</v>
      </c>
      <c r="H242" s="15" t="str">
        <f t="shared" si="19"/>
        <v/>
      </c>
    </row>
    <row r="243" spans="2:8" ht="15" x14ac:dyDescent="0.2">
      <c r="B243" s="7" t="s">
        <v>317</v>
      </c>
      <c r="C243" s="38">
        <v>0</v>
      </c>
      <c r="D243" s="38">
        <v>0</v>
      </c>
      <c r="E243" s="12" t="str">
        <f t="shared" si="16"/>
        <v/>
      </c>
      <c r="F243" s="12" t="str">
        <f t="shared" si="17"/>
        <v/>
      </c>
      <c r="G243" s="11" t="str">
        <f t="shared" si="18"/>
        <v>0</v>
      </c>
      <c r="H243" s="15" t="str">
        <f t="shared" si="19"/>
        <v/>
      </c>
    </row>
    <row r="244" spans="2:8" ht="15" x14ac:dyDescent="0.2">
      <c r="B244" s="7" t="s">
        <v>79</v>
      </c>
      <c r="C244" s="38">
        <v>0</v>
      </c>
      <c r="D244" s="38">
        <v>0</v>
      </c>
      <c r="E244" s="12" t="str">
        <f t="shared" si="16"/>
        <v/>
      </c>
      <c r="F244" s="12" t="str">
        <f t="shared" si="17"/>
        <v/>
      </c>
      <c r="G244" s="11" t="str">
        <f t="shared" si="18"/>
        <v>0</v>
      </c>
      <c r="H244" s="15" t="str">
        <f t="shared" si="19"/>
        <v/>
      </c>
    </row>
    <row r="245" spans="2:8" ht="15" x14ac:dyDescent="0.2">
      <c r="B245" s="7" t="s">
        <v>84</v>
      </c>
      <c r="C245" s="38">
        <v>40</v>
      </c>
      <c r="D245" s="38">
        <v>0</v>
      </c>
      <c r="E245" s="12">
        <f t="shared" si="16"/>
        <v>5.128205128205128E-2</v>
      </c>
      <c r="F245" s="12" t="str">
        <f t="shared" si="17"/>
        <v/>
      </c>
      <c r="G245" s="11" t="str">
        <f t="shared" si="18"/>
        <v>0</v>
      </c>
      <c r="H245" s="15">
        <f t="shared" si="19"/>
        <v>0</v>
      </c>
    </row>
    <row r="246" spans="2:8" ht="15" x14ac:dyDescent="0.2">
      <c r="B246" s="7" t="s">
        <v>318</v>
      </c>
      <c r="C246" s="38">
        <v>6</v>
      </c>
      <c r="D246" s="38">
        <v>1</v>
      </c>
      <c r="E246" s="12">
        <f t="shared" si="16"/>
        <v>7.6923076923076927E-3</v>
      </c>
      <c r="F246" s="12">
        <f t="shared" si="17"/>
        <v>8.710801393728223E-4</v>
      </c>
      <c r="G246" s="11">
        <f t="shared" si="18"/>
        <v>-0.83333333333333337</v>
      </c>
      <c r="H246" s="15">
        <f t="shared" si="19"/>
        <v>-6.4102564102564109E-3</v>
      </c>
    </row>
    <row r="247" spans="2:8" ht="15" x14ac:dyDescent="0.2">
      <c r="B247" s="7" t="s">
        <v>319</v>
      </c>
      <c r="C247" s="38">
        <v>59</v>
      </c>
      <c r="D247" s="38">
        <v>11</v>
      </c>
      <c r="E247" s="12">
        <f t="shared" si="16"/>
        <v>7.5641025641025636E-2</v>
      </c>
      <c r="F247" s="12">
        <f t="shared" si="17"/>
        <v>9.5818815331010446E-3</v>
      </c>
      <c r="G247" s="11">
        <f t="shared" si="18"/>
        <v>-0.81355932203389836</v>
      </c>
      <c r="H247" s="15">
        <f t="shared" si="19"/>
        <v>-6.1538461538461535E-2</v>
      </c>
    </row>
    <row r="248" spans="2:8" ht="15" x14ac:dyDescent="0.2">
      <c r="B248" s="7" t="s">
        <v>86</v>
      </c>
      <c r="C248" s="38">
        <v>0</v>
      </c>
      <c r="D248" s="38">
        <v>0</v>
      </c>
      <c r="E248" s="12" t="str">
        <f t="shared" si="16"/>
        <v/>
      </c>
      <c r="F248" s="12" t="str">
        <f t="shared" si="17"/>
        <v/>
      </c>
      <c r="G248" s="11" t="str">
        <f t="shared" si="18"/>
        <v>0</v>
      </c>
      <c r="H248" s="15" t="str">
        <f t="shared" si="19"/>
        <v/>
      </c>
    </row>
    <row r="249" spans="2:8" ht="15" x14ac:dyDescent="0.2">
      <c r="B249" s="7" t="s">
        <v>87</v>
      </c>
      <c r="C249" s="38">
        <v>30</v>
      </c>
      <c r="D249" s="38">
        <v>10</v>
      </c>
      <c r="E249" s="12">
        <f t="shared" si="16"/>
        <v>3.8461538461538464E-2</v>
      </c>
      <c r="F249" s="12">
        <f t="shared" si="17"/>
        <v>8.7108013937282226E-3</v>
      </c>
      <c r="G249" s="11">
        <f t="shared" si="18"/>
        <v>-0.66666666666666663</v>
      </c>
      <c r="H249" s="15">
        <f t="shared" si="19"/>
        <v>-2.564102564102564E-2</v>
      </c>
    </row>
    <row r="250" spans="2:8" ht="15" x14ac:dyDescent="0.2">
      <c r="B250" s="7" t="s">
        <v>82</v>
      </c>
      <c r="C250" s="38">
        <v>0</v>
      </c>
      <c r="D250" s="38">
        <v>0</v>
      </c>
      <c r="E250" s="12" t="str">
        <f t="shared" si="16"/>
        <v/>
      </c>
      <c r="F250" s="12" t="str">
        <f t="shared" si="17"/>
        <v/>
      </c>
      <c r="G250" s="11" t="str">
        <f t="shared" si="18"/>
        <v>0</v>
      </c>
      <c r="H250" s="15" t="str">
        <f t="shared" si="19"/>
        <v/>
      </c>
    </row>
    <row r="251" spans="2:8" ht="15" x14ac:dyDescent="0.2">
      <c r="B251" s="7" t="s">
        <v>320</v>
      </c>
      <c r="C251" s="38">
        <v>0</v>
      </c>
      <c r="D251" s="38">
        <v>0</v>
      </c>
      <c r="E251" s="12" t="str">
        <f t="shared" si="16"/>
        <v/>
      </c>
      <c r="F251" s="12" t="str">
        <f t="shared" si="17"/>
        <v/>
      </c>
      <c r="G251" s="11" t="str">
        <f t="shared" si="18"/>
        <v>0</v>
      </c>
      <c r="H251" s="15" t="str">
        <f t="shared" si="19"/>
        <v/>
      </c>
    </row>
    <row r="252" spans="2:8" ht="15" x14ac:dyDescent="0.2">
      <c r="B252" s="7" t="s">
        <v>321</v>
      </c>
      <c r="C252" s="38">
        <v>0</v>
      </c>
      <c r="D252" s="38">
        <v>0</v>
      </c>
      <c r="E252" s="12" t="str">
        <f t="shared" si="16"/>
        <v/>
      </c>
      <c r="F252" s="12" t="str">
        <f t="shared" si="17"/>
        <v/>
      </c>
      <c r="G252" s="11" t="str">
        <f t="shared" si="18"/>
        <v>0</v>
      </c>
      <c r="H252" s="15" t="str">
        <f t="shared" si="19"/>
        <v/>
      </c>
    </row>
    <row r="253" spans="2:8" ht="15" x14ac:dyDescent="0.2">
      <c r="B253" s="7" t="s">
        <v>322</v>
      </c>
      <c r="C253" s="38">
        <v>12</v>
      </c>
      <c r="D253" s="38">
        <v>5</v>
      </c>
      <c r="E253" s="12">
        <f t="shared" si="16"/>
        <v>1.5384615384615385E-2</v>
      </c>
      <c r="F253" s="12">
        <f t="shared" si="17"/>
        <v>4.3554006968641113E-3</v>
      </c>
      <c r="G253" s="11">
        <f t="shared" si="18"/>
        <v>-0.58333333333333337</v>
      </c>
      <c r="H253" s="15">
        <f t="shared" si="19"/>
        <v>-8.9743589743589754E-3</v>
      </c>
    </row>
    <row r="254" spans="2:8" ht="15" x14ac:dyDescent="0.2">
      <c r="B254" s="7" t="s">
        <v>323</v>
      </c>
      <c r="C254" s="38">
        <v>0</v>
      </c>
      <c r="D254" s="38">
        <v>0</v>
      </c>
      <c r="E254" s="12" t="str">
        <f t="shared" si="16"/>
        <v/>
      </c>
      <c r="F254" s="12" t="str">
        <f t="shared" si="17"/>
        <v/>
      </c>
      <c r="G254" s="11" t="str">
        <f t="shared" si="18"/>
        <v>0</v>
      </c>
      <c r="H254" s="15" t="str">
        <f t="shared" si="19"/>
        <v/>
      </c>
    </row>
    <row r="255" spans="2:8" ht="15" x14ac:dyDescent="0.2">
      <c r="B255" s="7" t="s">
        <v>324</v>
      </c>
      <c r="C255" s="38">
        <v>0</v>
      </c>
      <c r="D255" s="38">
        <v>0</v>
      </c>
      <c r="E255" s="12" t="str">
        <f t="shared" si="16"/>
        <v/>
      </c>
      <c r="F255" s="12" t="str">
        <f t="shared" si="17"/>
        <v/>
      </c>
      <c r="G255" s="11" t="str">
        <f t="shared" si="18"/>
        <v>0</v>
      </c>
      <c r="H255" s="15" t="str">
        <f t="shared" si="19"/>
        <v/>
      </c>
    </row>
    <row r="256" spans="2:8" ht="15" x14ac:dyDescent="0.2">
      <c r="B256" s="7" t="s">
        <v>88</v>
      </c>
      <c r="C256" s="38">
        <v>3</v>
      </c>
      <c r="D256" s="38">
        <v>36</v>
      </c>
      <c r="E256" s="12">
        <f t="shared" si="16"/>
        <v>3.8461538461538464E-3</v>
      </c>
      <c r="F256" s="12">
        <f t="shared" si="17"/>
        <v>3.1358885017421602E-2</v>
      </c>
      <c r="G256" s="11">
        <f t="shared" si="18"/>
        <v>11</v>
      </c>
      <c r="H256" s="15">
        <f t="shared" si="19"/>
        <v>4.230769230769231E-2</v>
      </c>
    </row>
    <row r="257" spans="2:8" ht="15" x14ac:dyDescent="0.2">
      <c r="B257" s="7" t="s">
        <v>325</v>
      </c>
      <c r="C257" s="38">
        <v>0</v>
      </c>
      <c r="D257" s="38">
        <v>0</v>
      </c>
      <c r="E257" s="12" t="str">
        <f t="shared" si="16"/>
        <v/>
      </c>
      <c r="F257" s="12" t="str">
        <f t="shared" si="17"/>
        <v/>
      </c>
      <c r="G257" s="11" t="str">
        <f t="shared" si="18"/>
        <v>0</v>
      </c>
      <c r="H257" s="15" t="str">
        <f t="shared" si="19"/>
        <v/>
      </c>
    </row>
    <row r="258" spans="2:8" ht="15" x14ac:dyDescent="0.2">
      <c r="B258" s="7" t="s">
        <v>326</v>
      </c>
      <c r="C258" s="38">
        <v>0</v>
      </c>
      <c r="D258" s="38">
        <v>0</v>
      </c>
      <c r="E258" s="12" t="str">
        <f t="shared" si="16"/>
        <v/>
      </c>
      <c r="F258" s="12" t="str">
        <f t="shared" si="17"/>
        <v/>
      </c>
      <c r="G258" s="11" t="str">
        <f t="shared" si="18"/>
        <v>0</v>
      </c>
      <c r="H258" s="15" t="str">
        <f t="shared" si="19"/>
        <v/>
      </c>
    </row>
    <row r="259" spans="2:8" ht="15" x14ac:dyDescent="0.2">
      <c r="B259" s="7" t="s">
        <v>327</v>
      </c>
      <c r="C259" s="38">
        <v>0</v>
      </c>
      <c r="D259" s="38">
        <v>0</v>
      </c>
      <c r="E259" s="12" t="str">
        <f t="shared" si="16"/>
        <v/>
      </c>
      <c r="F259" s="12" t="str">
        <f t="shared" si="17"/>
        <v/>
      </c>
      <c r="G259" s="11" t="str">
        <f t="shared" si="18"/>
        <v>0</v>
      </c>
      <c r="H259" s="15" t="str">
        <f t="shared" si="19"/>
        <v/>
      </c>
    </row>
    <row r="260" spans="2:8" ht="15" x14ac:dyDescent="0.2">
      <c r="B260" s="7" t="s">
        <v>89</v>
      </c>
      <c r="C260" s="38">
        <v>0</v>
      </c>
      <c r="D260" s="38">
        <v>0</v>
      </c>
      <c r="E260" s="12" t="str">
        <f t="shared" si="16"/>
        <v/>
      </c>
      <c r="F260" s="12" t="str">
        <f t="shared" si="17"/>
        <v/>
      </c>
      <c r="G260" s="11" t="str">
        <f t="shared" si="18"/>
        <v>0</v>
      </c>
      <c r="H260" s="15" t="str">
        <f t="shared" si="19"/>
        <v/>
      </c>
    </row>
    <row r="261" spans="2:8" ht="30" x14ac:dyDescent="0.2">
      <c r="B261" s="7" t="s">
        <v>328</v>
      </c>
      <c r="C261" s="38">
        <v>0</v>
      </c>
      <c r="D261" s="38">
        <v>0</v>
      </c>
      <c r="E261" s="12" t="str">
        <f t="shared" si="16"/>
        <v/>
      </c>
      <c r="F261" s="12" t="str">
        <f t="shared" si="17"/>
        <v/>
      </c>
      <c r="G261" s="11" t="str">
        <f t="shared" si="18"/>
        <v>0</v>
      </c>
      <c r="H261" s="15" t="str">
        <f t="shared" si="19"/>
        <v/>
      </c>
    </row>
    <row r="262" spans="2:8" ht="15" x14ac:dyDescent="0.2">
      <c r="B262" s="7" t="s">
        <v>90</v>
      </c>
      <c r="C262" s="38">
        <v>0</v>
      </c>
      <c r="D262" s="38">
        <v>0</v>
      </c>
      <c r="E262" s="12" t="str">
        <f t="shared" si="16"/>
        <v/>
      </c>
      <c r="F262" s="12" t="str">
        <f t="shared" si="17"/>
        <v/>
      </c>
      <c r="G262" s="11" t="str">
        <f t="shared" si="18"/>
        <v>0</v>
      </c>
      <c r="H262" s="15" t="str">
        <f t="shared" si="19"/>
        <v/>
      </c>
    </row>
    <row r="263" spans="2:8" ht="15" x14ac:dyDescent="0.2">
      <c r="B263" s="7" t="s">
        <v>329</v>
      </c>
      <c r="C263" s="38">
        <v>0</v>
      </c>
      <c r="D263" s="38">
        <v>0</v>
      </c>
      <c r="E263" s="12" t="str">
        <f t="shared" si="16"/>
        <v/>
      </c>
      <c r="F263" s="12" t="str">
        <f t="shared" si="17"/>
        <v/>
      </c>
      <c r="G263" s="11" t="str">
        <f t="shared" si="18"/>
        <v>0</v>
      </c>
      <c r="H263" s="15" t="str">
        <f t="shared" si="19"/>
        <v/>
      </c>
    </row>
    <row r="264" spans="2:8" ht="30" x14ac:dyDescent="0.2">
      <c r="B264" s="7" t="s">
        <v>330</v>
      </c>
      <c r="C264" s="38">
        <v>0</v>
      </c>
      <c r="D264" s="38">
        <v>2</v>
      </c>
      <c r="E264" s="12" t="str">
        <f t="shared" si="16"/>
        <v/>
      </c>
      <c r="F264" s="12">
        <f t="shared" si="17"/>
        <v>1.7421602787456446E-3</v>
      </c>
      <c r="G264" s="11" t="str">
        <f t="shared" si="18"/>
        <v>0</v>
      </c>
      <c r="H264" s="15" t="str">
        <f t="shared" si="19"/>
        <v/>
      </c>
    </row>
    <row r="265" spans="2:8" ht="15" x14ac:dyDescent="0.2">
      <c r="B265" s="7" t="s">
        <v>331</v>
      </c>
      <c r="C265" s="38">
        <v>0</v>
      </c>
      <c r="D265" s="38">
        <v>0</v>
      </c>
      <c r="E265" s="12" t="str">
        <f t="shared" si="16"/>
        <v/>
      </c>
      <c r="F265" s="12" t="str">
        <f t="shared" si="17"/>
        <v/>
      </c>
      <c r="G265" s="11" t="str">
        <f t="shared" si="18"/>
        <v>0</v>
      </c>
      <c r="H265" s="15" t="str">
        <f t="shared" si="19"/>
        <v/>
      </c>
    </row>
    <row r="266" spans="2:8" ht="15" x14ac:dyDescent="0.2">
      <c r="B266" s="7" t="s">
        <v>332</v>
      </c>
      <c r="C266" s="38">
        <v>2</v>
      </c>
      <c r="D266" s="38">
        <v>0</v>
      </c>
      <c r="E266" s="12">
        <f t="shared" si="16"/>
        <v>2.5641025641025641E-3</v>
      </c>
      <c r="F266" s="12" t="str">
        <f t="shared" si="17"/>
        <v/>
      </c>
      <c r="G266" s="11" t="str">
        <f t="shared" si="18"/>
        <v>0</v>
      </c>
      <c r="H266" s="15">
        <f t="shared" si="19"/>
        <v>0</v>
      </c>
    </row>
    <row r="267" spans="2:8" ht="15" x14ac:dyDescent="0.2">
      <c r="B267" s="7" t="s">
        <v>333</v>
      </c>
      <c r="C267" s="38">
        <v>0</v>
      </c>
      <c r="D267" s="38">
        <v>0</v>
      </c>
      <c r="E267" s="12" t="str">
        <f t="shared" si="16"/>
        <v/>
      </c>
      <c r="F267" s="12" t="str">
        <f t="shared" si="17"/>
        <v/>
      </c>
      <c r="G267" s="11" t="str">
        <f t="shared" si="18"/>
        <v>0</v>
      </c>
      <c r="H267" s="15" t="str">
        <f t="shared" si="19"/>
        <v/>
      </c>
    </row>
    <row r="268" spans="2:8" ht="30" x14ac:dyDescent="0.2">
      <c r="B268" s="7" t="s">
        <v>334</v>
      </c>
      <c r="C268" s="38">
        <v>0</v>
      </c>
      <c r="D268" s="38">
        <v>4</v>
      </c>
      <c r="E268" s="12" t="str">
        <f t="shared" si="16"/>
        <v/>
      </c>
      <c r="F268" s="12">
        <f t="shared" si="17"/>
        <v>3.4843205574912892E-3</v>
      </c>
      <c r="G268" s="11" t="str">
        <f t="shared" si="18"/>
        <v>0</v>
      </c>
      <c r="H268" s="15" t="str">
        <f t="shared" si="19"/>
        <v/>
      </c>
    </row>
    <row r="269" spans="2:8" ht="15" x14ac:dyDescent="0.2">
      <c r="B269" s="7" t="s">
        <v>335</v>
      </c>
      <c r="C269" s="38">
        <v>0</v>
      </c>
      <c r="D269" s="38">
        <v>0</v>
      </c>
      <c r="E269" s="12" t="str">
        <f t="shared" si="16"/>
        <v/>
      </c>
      <c r="F269" s="12" t="str">
        <f t="shared" si="17"/>
        <v/>
      </c>
      <c r="G269" s="11" t="str">
        <f t="shared" si="18"/>
        <v>0</v>
      </c>
      <c r="H269" s="15" t="str">
        <f t="shared" si="19"/>
        <v/>
      </c>
    </row>
    <row r="270" spans="2:8" ht="15" x14ac:dyDescent="0.2">
      <c r="B270" s="7" t="s">
        <v>336</v>
      </c>
      <c r="C270" s="38">
        <v>1</v>
      </c>
      <c r="D270" s="38">
        <v>0</v>
      </c>
      <c r="E270" s="12">
        <f t="shared" si="16"/>
        <v>1.2820512820512821E-3</v>
      </c>
      <c r="F270" s="12" t="str">
        <f t="shared" si="17"/>
        <v/>
      </c>
      <c r="G270" s="11" t="str">
        <f t="shared" si="18"/>
        <v>0</v>
      </c>
      <c r="H270" s="15">
        <f t="shared" si="19"/>
        <v>0</v>
      </c>
    </row>
    <row r="271" spans="2:8" ht="15" x14ac:dyDescent="0.2">
      <c r="B271" s="7" t="s">
        <v>93</v>
      </c>
      <c r="C271" s="38">
        <v>0</v>
      </c>
      <c r="D271" s="38">
        <v>0</v>
      </c>
      <c r="E271" s="12" t="str">
        <f t="shared" si="16"/>
        <v/>
      </c>
      <c r="F271" s="12" t="str">
        <f t="shared" si="17"/>
        <v/>
      </c>
      <c r="G271" s="11" t="str">
        <f t="shared" si="18"/>
        <v>0</v>
      </c>
      <c r="H271" s="15" t="str">
        <f t="shared" si="19"/>
        <v/>
      </c>
    </row>
    <row r="272" spans="2:8" ht="30" x14ac:dyDescent="0.2">
      <c r="B272" s="7" t="s">
        <v>337</v>
      </c>
      <c r="C272" s="38">
        <v>0</v>
      </c>
      <c r="D272" s="38">
        <v>1</v>
      </c>
      <c r="E272" s="12" t="str">
        <f t="shared" si="16"/>
        <v/>
      </c>
      <c r="F272" s="12">
        <f t="shared" si="17"/>
        <v>8.710801393728223E-4</v>
      </c>
      <c r="G272" s="11" t="str">
        <f t="shared" si="18"/>
        <v>0</v>
      </c>
      <c r="H272" s="15" t="str">
        <f t="shared" si="19"/>
        <v/>
      </c>
    </row>
    <row r="273" spans="2:8" ht="15" x14ac:dyDescent="0.2">
      <c r="B273" s="7" t="s">
        <v>91</v>
      </c>
      <c r="C273" s="38">
        <v>0</v>
      </c>
      <c r="D273" s="38">
        <v>12</v>
      </c>
      <c r="E273" s="12" t="str">
        <f t="shared" si="16"/>
        <v/>
      </c>
      <c r="F273" s="12">
        <f t="shared" si="17"/>
        <v>1.0452961672473868E-2</v>
      </c>
      <c r="G273" s="11" t="str">
        <f t="shared" si="18"/>
        <v>0</v>
      </c>
      <c r="H273" s="15" t="str">
        <f t="shared" si="19"/>
        <v/>
      </c>
    </row>
    <row r="274" spans="2:8" ht="15" x14ac:dyDescent="0.2">
      <c r="B274" s="7" t="s">
        <v>338</v>
      </c>
      <c r="C274" s="38">
        <v>0</v>
      </c>
      <c r="D274" s="38">
        <v>1</v>
      </c>
      <c r="E274" s="12" t="str">
        <f t="shared" si="16"/>
        <v/>
      </c>
      <c r="F274" s="12">
        <f t="shared" si="17"/>
        <v>8.710801393728223E-4</v>
      </c>
      <c r="G274" s="11" t="str">
        <f t="shared" si="18"/>
        <v>0</v>
      </c>
      <c r="H274" s="15" t="str">
        <f t="shared" si="19"/>
        <v/>
      </c>
    </row>
    <row r="275" spans="2:8" ht="15" x14ac:dyDescent="0.2">
      <c r="B275" s="7" t="s">
        <v>339</v>
      </c>
      <c r="C275" s="38">
        <v>0</v>
      </c>
      <c r="D275" s="38">
        <v>0</v>
      </c>
      <c r="E275" s="12" t="str">
        <f t="shared" si="16"/>
        <v/>
      </c>
      <c r="F275" s="12" t="str">
        <f t="shared" si="17"/>
        <v/>
      </c>
      <c r="G275" s="11" t="str">
        <f t="shared" si="18"/>
        <v>0</v>
      </c>
      <c r="H275" s="15" t="str">
        <f t="shared" si="19"/>
        <v/>
      </c>
    </row>
    <row r="276" spans="2:8" ht="15" x14ac:dyDescent="0.2">
      <c r="B276" s="7" t="s">
        <v>92</v>
      </c>
      <c r="C276" s="38">
        <v>0</v>
      </c>
      <c r="D276" s="38">
        <v>0</v>
      </c>
      <c r="E276" s="12" t="str">
        <f t="shared" si="16"/>
        <v/>
      </c>
      <c r="F276" s="12" t="str">
        <f t="shared" si="17"/>
        <v/>
      </c>
      <c r="G276" s="11" t="str">
        <f t="shared" si="18"/>
        <v>0</v>
      </c>
      <c r="H276" s="15" t="str">
        <f t="shared" si="19"/>
        <v/>
      </c>
    </row>
    <row r="277" spans="2:8" ht="15" x14ac:dyDescent="0.2">
      <c r="B277" s="7" t="s">
        <v>340</v>
      </c>
      <c r="C277" s="38">
        <v>0</v>
      </c>
      <c r="D277" s="38">
        <v>0</v>
      </c>
      <c r="E277" s="12" t="str">
        <f t="shared" si="16"/>
        <v/>
      </c>
      <c r="F277" s="12" t="str">
        <f t="shared" si="17"/>
        <v/>
      </c>
      <c r="G277" s="11" t="str">
        <f t="shared" si="18"/>
        <v>0</v>
      </c>
      <c r="H277" s="15" t="str">
        <f t="shared" si="19"/>
        <v/>
      </c>
    </row>
    <row r="278" spans="2:8" ht="15" x14ac:dyDescent="0.2">
      <c r="B278" s="7" t="s">
        <v>341</v>
      </c>
      <c r="C278" s="38">
        <v>0</v>
      </c>
      <c r="D278" s="38">
        <v>0</v>
      </c>
      <c r="E278" s="12" t="str">
        <f t="shared" si="16"/>
        <v/>
      </c>
      <c r="F278" s="12" t="str">
        <f t="shared" si="17"/>
        <v/>
      </c>
      <c r="G278" s="11" t="str">
        <f t="shared" si="18"/>
        <v>0</v>
      </c>
      <c r="H278" s="15" t="str">
        <f t="shared" si="19"/>
        <v/>
      </c>
    </row>
    <row r="279" spans="2:8" ht="15" x14ac:dyDescent="0.2">
      <c r="B279" s="7" t="s">
        <v>342</v>
      </c>
      <c r="C279" s="38">
        <v>0</v>
      </c>
      <c r="D279" s="38">
        <v>0</v>
      </c>
      <c r="E279" s="12" t="str">
        <f t="shared" si="16"/>
        <v/>
      </c>
      <c r="F279" s="12" t="str">
        <f t="shared" si="17"/>
        <v/>
      </c>
      <c r="G279" s="11" t="str">
        <f t="shared" si="18"/>
        <v>0</v>
      </c>
      <c r="H279" s="15" t="str">
        <f t="shared" si="19"/>
        <v/>
      </c>
    </row>
    <row r="280" spans="2:8" ht="15" x14ac:dyDescent="0.2">
      <c r="B280" s="7" t="s">
        <v>343</v>
      </c>
      <c r="C280" s="38">
        <v>0</v>
      </c>
      <c r="D280" s="38">
        <v>0</v>
      </c>
      <c r="E280" s="12" t="str">
        <f t="shared" si="16"/>
        <v/>
      </c>
      <c r="F280" s="12" t="str">
        <f t="shared" si="17"/>
        <v/>
      </c>
      <c r="G280" s="11" t="str">
        <f t="shared" si="18"/>
        <v>0</v>
      </c>
      <c r="H280" s="15" t="str">
        <f t="shared" si="19"/>
        <v/>
      </c>
    </row>
    <row r="281" spans="2:8" ht="15" x14ac:dyDescent="0.2">
      <c r="B281" s="7" t="s">
        <v>344</v>
      </c>
      <c r="C281" s="38">
        <v>0</v>
      </c>
      <c r="D281" s="38">
        <v>0</v>
      </c>
      <c r="E281" s="12" t="str">
        <f t="shared" ref="E281:E288" si="20">+IF(C281=0,"",C281/C$151)</f>
        <v/>
      </c>
      <c r="F281" s="12" t="str">
        <f t="shared" ref="F281:F288" si="21">+IF(D281=0,"",D281/D$151)</f>
        <v/>
      </c>
      <c r="G281" s="11" t="str">
        <f t="shared" ref="G281:G288" si="22">+IF(OR(AND(D281=0),(C281=0)),"0",((D281-C281)/C281))</f>
        <v>0</v>
      </c>
      <c r="H281" s="15" t="str">
        <f t="shared" ref="H281:H288" si="23">+IF(OR(AND(E281=""),(G281="")),"",E281*G281)</f>
        <v/>
      </c>
    </row>
    <row r="282" spans="2:8" ht="15" x14ac:dyDescent="0.2">
      <c r="B282" s="7" t="s">
        <v>345</v>
      </c>
      <c r="C282" s="38">
        <v>0</v>
      </c>
      <c r="D282" s="38">
        <v>0</v>
      </c>
      <c r="E282" s="12" t="str">
        <f t="shared" si="20"/>
        <v/>
      </c>
      <c r="F282" s="12" t="str">
        <f t="shared" si="21"/>
        <v/>
      </c>
      <c r="G282" s="11" t="str">
        <f t="shared" si="22"/>
        <v>0</v>
      </c>
      <c r="H282" s="15" t="str">
        <f t="shared" si="23"/>
        <v/>
      </c>
    </row>
    <row r="283" spans="2:8" ht="15" x14ac:dyDescent="0.2">
      <c r="B283" s="7" t="s">
        <v>346</v>
      </c>
      <c r="C283" s="38">
        <v>0</v>
      </c>
      <c r="D283" s="38">
        <v>1</v>
      </c>
      <c r="E283" s="12" t="str">
        <f t="shared" si="20"/>
        <v/>
      </c>
      <c r="F283" s="12">
        <f t="shared" si="21"/>
        <v>8.710801393728223E-4</v>
      </c>
      <c r="G283" s="11" t="str">
        <f t="shared" si="22"/>
        <v>0</v>
      </c>
      <c r="H283" s="15" t="str">
        <f t="shared" si="23"/>
        <v/>
      </c>
    </row>
    <row r="284" spans="2:8" ht="13.5" customHeight="1" x14ac:dyDescent="0.2">
      <c r="B284" s="7" t="s">
        <v>347</v>
      </c>
      <c r="C284" s="38">
        <v>0</v>
      </c>
      <c r="D284" s="38">
        <v>0</v>
      </c>
      <c r="E284" s="12" t="str">
        <f t="shared" si="20"/>
        <v/>
      </c>
      <c r="F284" s="12" t="str">
        <f t="shared" si="21"/>
        <v/>
      </c>
      <c r="G284" s="11" t="str">
        <f t="shared" si="22"/>
        <v>0</v>
      </c>
      <c r="H284" s="15" t="str">
        <f t="shared" si="23"/>
        <v/>
      </c>
    </row>
    <row r="285" spans="2:8" ht="13.5" customHeight="1" x14ac:dyDescent="0.2">
      <c r="B285" s="7" t="s">
        <v>94</v>
      </c>
      <c r="C285" s="38">
        <v>0</v>
      </c>
      <c r="D285" s="38">
        <v>0</v>
      </c>
      <c r="E285" s="12" t="str">
        <f t="shared" si="20"/>
        <v/>
      </c>
      <c r="F285" s="12" t="str">
        <f t="shared" si="21"/>
        <v/>
      </c>
      <c r="G285" s="11" t="str">
        <f t="shared" si="22"/>
        <v>0</v>
      </c>
      <c r="H285" s="15" t="str">
        <f t="shared" si="23"/>
        <v/>
      </c>
    </row>
    <row r="286" spans="2:8" ht="25.5" customHeight="1" x14ac:dyDescent="0.2">
      <c r="B286" s="7" t="s">
        <v>348</v>
      </c>
      <c r="C286" s="38">
        <v>0</v>
      </c>
      <c r="D286" s="38">
        <v>0</v>
      </c>
      <c r="E286" s="12" t="str">
        <f t="shared" si="20"/>
        <v/>
      </c>
      <c r="F286" s="12" t="str">
        <f t="shared" si="21"/>
        <v/>
      </c>
      <c r="G286" s="11" t="str">
        <f t="shared" si="22"/>
        <v>0</v>
      </c>
      <c r="H286" s="15" t="str">
        <f t="shared" si="23"/>
        <v/>
      </c>
    </row>
    <row r="287" spans="2:8" ht="13.5" customHeight="1" x14ac:dyDescent="0.2">
      <c r="B287" s="7" t="s">
        <v>349</v>
      </c>
      <c r="C287" s="38">
        <v>0</v>
      </c>
      <c r="D287" s="38">
        <v>0</v>
      </c>
      <c r="E287" s="12" t="str">
        <f t="shared" si="20"/>
        <v/>
      </c>
      <c r="F287" s="12" t="str">
        <f t="shared" si="21"/>
        <v/>
      </c>
      <c r="G287" s="11" t="str">
        <f t="shared" si="22"/>
        <v>0</v>
      </c>
      <c r="H287" s="15" t="str">
        <f t="shared" si="23"/>
        <v/>
      </c>
    </row>
    <row r="288" spans="2:8" ht="15" x14ac:dyDescent="0.2">
      <c r="B288" s="7" t="s">
        <v>350</v>
      </c>
      <c r="C288" s="38">
        <v>0</v>
      </c>
      <c r="D288" s="38">
        <v>0</v>
      </c>
      <c r="E288" s="12" t="str">
        <f t="shared" si="20"/>
        <v/>
      </c>
      <c r="F288" s="12" t="str">
        <f t="shared" si="21"/>
        <v/>
      </c>
      <c r="G288" s="11" t="str">
        <f t="shared" si="22"/>
        <v>0</v>
      </c>
      <c r="H288" s="15" t="str">
        <f t="shared" si="23"/>
        <v/>
      </c>
    </row>
    <row r="289" spans="2:8" ht="15" x14ac:dyDescent="0.2">
      <c r="B289" s="18"/>
      <c r="C289" s="21"/>
      <c r="D289" s="21"/>
      <c r="E289" s="22"/>
      <c r="F289" s="22"/>
      <c r="G289" s="19"/>
      <c r="H289" s="20"/>
    </row>
    <row r="290" spans="2:8" ht="15" x14ac:dyDescent="0.2">
      <c r="B290" s="18"/>
      <c r="C290" s="21"/>
      <c r="D290" s="21"/>
      <c r="E290" s="22"/>
      <c r="F290" s="22"/>
      <c r="G290" s="19"/>
      <c r="H290" s="20"/>
    </row>
    <row r="291" spans="2:8" s="4" customFormat="1" ht="26.25" customHeight="1" thickBot="1" x14ac:dyDescent="0.25">
      <c r="B291" s="17"/>
      <c r="C291" s="17"/>
      <c r="D291" s="17"/>
      <c r="E291" s="17"/>
      <c r="F291" s="17"/>
      <c r="H291" s="3"/>
    </row>
    <row r="292" spans="2:8" ht="26.25" customHeight="1" x14ac:dyDescent="0.2">
      <c r="B292" s="54" t="s">
        <v>517</v>
      </c>
      <c r="C292" s="56" t="s">
        <v>518</v>
      </c>
      <c r="D292" s="57"/>
      <c r="E292" s="56" t="s">
        <v>482</v>
      </c>
      <c r="F292" s="57"/>
      <c r="G292" s="58" t="s">
        <v>567</v>
      </c>
      <c r="H292" s="60" t="s">
        <v>481</v>
      </c>
    </row>
    <row r="293" spans="2:8" ht="26.25" customHeight="1" x14ac:dyDescent="0.2">
      <c r="B293" s="55"/>
      <c r="C293" s="29">
        <v>2015</v>
      </c>
      <c r="D293" s="29">
        <v>2016</v>
      </c>
      <c r="E293" s="29">
        <v>2015</v>
      </c>
      <c r="F293" s="29">
        <v>2016</v>
      </c>
      <c r="G293" s="59"/>
      <c r="H293" s="61"/>
    </row>
    <row r="294" spans="2:8" ht="13.5" thickBot="1" x14ac:dyDescent="0.25">
      <c r="B294" s="32" t="s">
        <v>522</v>
      </c>
      <c r="C294" s="33">
        <f>SUM(C295:C499)</f>
        <v>3687</v>
      </c>
      <c r="D294" s="34">
        <f>SUM(D295:D499)</f>
        <v>2200</v>
      </c>
      <c r="E294" s="35">
        <f>+IF(C294=0,"",C294/C$294)</f>
        <v>1</v>
      </c>
      <c r="F294" s="35">
        <f>+IF(D294=0,"",D294/D$294)</f>
        <v>1</v>
      </c>
      <c r="G294" s="35">
        <f>+IF(OR(AND(D294=0),(C294=0)),"0",((D294-C294)/C294))</f>
        <v>-0.40330892324382966</v>
      </c>
      <c r="H294" s="36">
        <f>+IF(OR(AND(E294=""),(G294="")),"",E294*G294)</f>
        <v>-0.40330892324382966</v>
      </c>
    </row>
    <row r="295" spans="2:8" ht="15" x14ac:dyDescent="0.2">
      <c r="B295" s="37" t="s">
        <v>100</v>
      </c>
      <c r="C295" s="38">
        <v>29</v>
      </c>
      <c r="D295" s="38">
        <v>13</v>
      </c>
      <c r="E295" s="40">
        <f>+IF(C295=0,"",C295/C$294)</f>
        <v>7.8654732845131539E-3</v>
      </c>
      <c r="F295" s="40">
        <f>+IF(D295=0,"",D295/D$294)</f>
        <v>5.909090909090909E-3</v>
      </c>
      <c r="G295" s="30">
        <f>+IF(OR(AND(D295=0),(C295=0)),"0",((D295-C295)/C295))</f>
        <v>-0.55172413793103448</v>
      </c>
      <c r="H295" s="31">
        <f>+IF(OR(AND(E295=""),(G295="")),"",E295*G295)</f>
        <v>-4.3395714673176017E-3</v>
      </c>
    </row>
    <row r="296" spans="2:8" ht="15" x14ac:dyDescent="0.2">
      <c r="B296" s="5" t="s">
        <v>113</v>
      </c>
      <c r="C296" s="38">
        <v>53</v>
      </c>
      <c r="D296" s="38">
        <v>7</v>
      </c>
      <c r="E296" s="12">
        <f t="shared" ref="E296:E359" si="24">+IF(C296=0,"",C296/C$294)</f>
        <v>1.4374830485489558E-2</v>
      </c>
      <c r="F296" s="12">
        <f t="shared" ref="F296:F359" si="25">+IF(D296=0,"",D296/D$294)</f>
        <v>3.1818181818181819E-3</v>
      </c>
      <c r="G296" s="11">
        <f t="shared" ref="G296:G359" si="26">+IF(OR(AND(D296=0),(C296=0)),"0",((D296-C296)/C296))</f>
        <v>-0.86792452830188682</v>
      </c>
      <c r="H296" s="15">
        <f t="shared" ref="H296:H359" si="27">+IF(OR(AND(E296=""),(G296="")),"",E296*G296)</f>
        <v>-1.2476267968538108E-2</v>
      </c>
    </row>
    <row r="297" spans="2:8" ht="15" x14ac:dyDescent="0.2">
      <c r="B297" s="5" t="s">
        <v>104</v>
      </c>
      <c r="C297" s="38">
        <v>4</v>
      </c>
      <c r="D297" s="38">
        <v>0</v>
      </c>
      <c r="E297" s="12">
        <f t="shared" si="24"/>
        <v>1.0848928668294006E-3</v>
      </c>
      <c r="F297" s="12" t="str">
        <f t="shared" si="25"/>
        <v/>
      </c>
      <c r="G297" s="11" t="str">
        <f t="shared" si="26"/>
        <v>0</v>
      </c>
      <c r="H297" s="15">
        <f t="shared" si="27"/>
        <v>0</v>
      </c>
    </row>
    <row r="298" spans="2:8" ht="15" x14ac:dyDescent="0.2">
      <c r="B298" s="5" t="s">
        <v>95</v>
      </c>
      <c r="C298" s="38">
        <v>0</v>
      </c>
      <c r="D298" s="38">
        <v>1</v>
      </c>
      <c r="E298" s="12" t="str">
        <f t="shared" si="24"/>
        <v/>
      </c>
      <c r="F298" s="12">
        <f t="shared" si="25"/>
        <v>4.5454545454545455E-4</v>
      </c>
      <c r="G298" s="11" t="str">
        <f t="shared" si="26"/>
        <v>0</v>
      </c>
      <c r="H298" s="15" t="str">
        <f t="shared" si="27"/>
        <v/>
      </c>
    </row>
    <row r="299" spans="2:8" ht="15" x14ac:dyDescent="0.2">
      <c r="B299" s="5" t="s">
        <v>112</v>
      </c>
      <c r="C299" s="38">
        <v>0</v>
      </c>
      <c r="D299" s="38">
        <v>0</v>
      </c>
      <c r="E299" s="12" t="str">
        <f t="shared" si="24"/>
        <v/>
      </c>
      <c r="F299" s="12" t="str">
        <f t="shared" si="25"/>
        <v/>
      </c>
      <c r="G299" s="11" t="str">
        <f t="shared" si="26"/>
        <v>0</v>
      </c>
      <c r="H299" s="15" t="str">
        <f t="shared" si="27"/>
        <v/>
      </c>
    </row>
    <row r="300" spans="2:8" ht="15" x14ac:dyDescent="0.2">
      <c r="B300" s="5" t="s">
        <v>111</v>
      </c>
      <c r="C300" s="38">
        <v>30</v>
      </c>
      <c r="D300" s="38">
        <v>0</v>
      </c>
      <c r="E300" s="12">
        <f t="shared" si="24"/>
        <v>8.1366965012205049E-3</v>
      </c>
      <c r="F300" s="12" t="str">
        <f t="shared" si="25"/>
        <v/>
      </c>
      <c r="G300" s="11" t="str">
        <f t="shared" si="26"/>
        <v>0</v>
      </c>
      <c r="H300" s="15">
        <f t="shared" si="27"/>
        <v>0</v>
      </c>
    </row>
    <row r="301" spans="2:8" ht="15" x14ac:dyDescent="0.2">
      <c r="B301" s="5" t="s">
        <v>105</v>
      </c>
      <c r="C301" s="38">
        <v>65</v>
      </c>
      <c r="D301" s="38">
        <v>47</v>
      </c>
      <c r="E301" s="12">
        <f t="shared" si="24"/>
        <v>1.7629509085977761E-2</v>
      </c>
      <c r="F301" s="12">
        <f t="shared" si="25"/>
        <v>2.1363636363636362E-2</v>
      </c>
      <c r="G301" s="11">
        <f t="shared" si="26"/>
        <v>-0.27692307692307694</v>
      </c>
      <c r="H301" s="15">
        <f t="shared" si="27"/>
        <v>-4.8820179007323036E-3</v>
      </c>
    </row>
    <row r="302" spans="2:8" ht="15" x14ac:dyDescent="0.2">
      <c r="B302" s="5" t="s">
        <v>109</v>
      </c>
      <c r="C302" s="38">
        <v>38</v>
      </c>
      <c r="D302" s="38">
        <v>0</v>
      </c>
      <c r="E302" s="12">
        <f t="shared" si="24"/>
        <v>1.0306482234879306E-2</v>
      </c>
      <c r="F302" s="12" t="str">
        <f t="shared" si="25"/>
        <v/>
      </c>
      <c r="G302" s="11" t="str">
        <f t="shared" si="26"/>
        <v>0</v>
      </c>
      <c r="H302" s="15">
        <f t="shared" si="27"/>
        <v>0</v>
      </c>
    </row>
    <row r="303" spans="2:8" ht="15" x14ac:dyDescent="0.2">
      <c r="B303" s="5" t="s">
        <v>108</v>
      </c>
      <c r="C303" s="38">
        <v>0</v>
      </c>
      <c r="D303" s="38">
        <v>11</v>
      </c>
      <c r="E303" s="12" t="str">
        <f t="shared" si="24"/>
        <v/>
      </c>
      <c r="F303" s="12">
        <f t="shared" si="25"/>
        <v>5.0000000000000001E-3</v>
      </c>
      <c r="G303" s="11" t="str">
        <f t="shared" si="26"/>
        <v>0</v>
      </c>
      <c r="H303" s="15" t="str">
        <f t="shared" si="27"/>
        <v/>
      </c>
    </row>
    <row r="304" spans="2:8" ht="15" x14ac:dyDescent="0.2">
      <c r="B304" s="5" t="s">
        <v>107</v>
      </c>
      <c r="C304" s="38">
        <v>94</v>
      </c>
      <c r="D304" s="38">
        <v>3</v>
      </c>
      <c r="E304" s="12">
        <f t="shared" si="24"/>
        <v>2.5494982370490915E-2</v>
      </c>
      <c r="F304" s="12">
        <f t="shared" si="25"/>
        <v>1.3636363636363637E-3</v>
      </c>
      <c r="G304" s="11">
        <f t="shared" si="26"/>
        <v>-0.96808510638297873</v>
      </c>
      <c r="H304" s="15">
        <f t="shared" si="27"/>
        <v>-2.4681312720368866E-2</v>
      </c>
    </row>
    <row r="305" spans="2:8" ht="15" x14ac:dyDescent="0.2">
      <c r="B305" s="5" t="s">
        <v>351</v>
      </c>
      <c r="C305" s="38">
        <v>7</v>
      </c>
      <c r="D305" s="38">
        <v>26</v>
      </c>
      <c r="E305" s="12">
        <f t="shared" si="24"/>
        <v>1.898562516951451E-3</v>
      </c>
      <c r="F305" s="12">
        <f t="shared" si="25"/>
        <v>1.1818181818181818E-2</v>
      </c>
      <c r="G305" s="11">
        <f t="shared" si="26"/>
        <v>2.7142857142857144</v>
      </c>
      <c r="H305" s="15">
        <f t="shared" si="27"/>
        <v>5.1532411174396529E-3</v>
      </c>
    </row>
    <row r="306" spans="2:8" ht="15" x14ac:dyDescent="0.2">
      <c r="B306" s="5" t="s">
        <v>524</v>
      </c>
      <c r="C306" s="38">
        <v>0</v>
      </c>
      <c r="D306" s="38">
        <v>0</v>
      </c>
      <c r="E306" s="12" t="str">
        <f t="shared" si="24"/>
        <v/>
      </c>
      <c r="F306" s="12" t="str">
        <f t="shared" si="25"/>
        <v/>
      </c>
      <c r="G306" s="11" t="str">
        <f t="shared" si="26"/>
        <v>0</v>
      </c>
      <c r="H306" s="15" t="str">
        <f t="shared" si="27"/>
        <v/>
      </c>
    </row>
    <row r="307" spans="2:8" ht="15" x14ac:dyDescent="0.2">
      <c r="B307" s="5" t="s">
        <v>110</v>
      </c>
      <c r="C307" s="38">
        <v>126</v>
      </c>
      <c r="D307" s="38">
        <v>129</v>
      </c>
      <c r="E307" s="12">
        <f t="shared" si="24"/>
        <v>3.4174125305126118E-2</v>
      </c>
      <c r="F307" s="12">
        <f t="shared" si="25"/>
        <v>5.8636363636363639E-2</v>
      </c>
      <c r="G307" s="11">
        <f t="shared" si="26"/>
        <v>2.3809523809523808E-2</v>
      </c>
      <c r="H307" s="15">
        <f t="shared" si="27"/>
        <v>8.1366965012205042E-4</v>
      </c>
    </row>
    <row r="308" spans="2:8" ht="15" x14ac:dyDescent="0.2">
      <c r="B308" s="5" t="s">
        <v>99</v>
      </c>
      <c r="C308" s="38">
        <v>9</v>
      </c>
      <c r="D308" s="38">
        <v>24</v>
      </c>
      <c r="E308" s="12">
        <f t="shared" si="24"/>
        <v>2.4410089503661514E-3</v>
      </c>
      <c r="F308" s="12">
        <f t="shared" si="25"/>
        <v>1.090909090909091E-2</v>
      </c>
      <c r="G308" s="11">
        <f t="shared" si="26"/>
        <v>1.6666666666666667</v>
      </c>
      <c r="H308" s="15">
        <f t="shared" si="27"/>
        <v>4.0683482506102524E-3</v>
      </c>
    </row>
    <row r="309" spans="2:8" ht="15" x14ac:dyDescent="0.2">
      <c r="B309" s="5" t="s">
        <v>96</v>
      </c>
      <c r="C309" s="38">
        <v>0</v>
      </c>
      <c r="D309" s="38">
        <v>0</v>
      </c>
      <c r="E309" s="12" t="str">
        <f t="shared" si="24"/>
        <v/>
      </c>
      <c r="F309" s="12" t="str">
        <f t="shared" si="25"/>
        <v/>
      </c>
      <c r="G309" s="11" t="str">
        <f t="shared" si="26"/>
        <v>0</v>
      </c>
      <c r="H309" s="15" t="str">
        <f t="shared" si="27"/>
        <v/>
      </c>
    </row>
    <row r="310" spans="2:8" ht="15" x14ac:dyDescent="0.2">
      <c r="B310" s="5" t="s">
        <v>106</v>
      </c>
      <c r="C310" s="38">
        <v>150</v>
      </c>
      <c r="D310" s="38">
        <v>20</v>
      </c>
      <c r="E310" s="12">
        <f t="shared" si="24"/>
        <v>4.0683482506102521E-2</v>
      </c>
      <c r="F310" s="12">
        <f t="shared" si="25"/>
        <v>9.0909090909090905E-3</v>
      </c>
      <c r="G310" s="11">
        <f t="shared" si="26"/>
        <v>-0.8666666666666667</v>
      </c>
      <c r="H310" s="15">
        <f t="shared" si="27"/>
        <v>-3.5259018171955522E-2</v>
      </c>
    </row>
    <row r="311" spans="2:8" ht="15" x14ac:dyDescent="0.2">
      <c r="B311" s="5" t="s">
        <v>102</v>
      </c>
      <c r="C311" s="38">
        <v>18</v>
      </c>
      <c r="D311" s="38">
        <v>11</v>
      </c>
      <c r="E311" s="12">
        <f t="shared" si="24"/>
        <v>4.8820179007323028E-3</v>
      </c>
      <c r="F311" s="12">
        <f t="shared" si="25"/>
        <v>5.0000000000000001E-3</v>
      </c>
      <c r="G311" s="11">
        <f t="shared" si="26"/>
        <v>-0.3888888888888889</v>
      </c>
      <c r="H311" s="15">
        <f t="shared" si="27"/>
        <v>-1.8985625169514512E-3</v>
      </c>
    </row>
    <row r="312" spans="2:8" ht="15" x14ac:dyDescent="0.2">
      <c r="B312" s="5" t="s">
        <v>97</v>
      </c>
      <c r="C312" s="38">
        <v>0</v>
      </c>
      <c r="D312" s="38">
        <v>0</v>
      </c>
      <c r="E312" s="12" t="str">
        <f t="shared" si="24"/>
        <v/>
      </c>
      <c r="F312" s="12" t="str">
        <f t="shared" si="25"/>
        <v/>
      </c>
      <c r="G312" s="11" t="str">
        <f t="shared" si="26"/>
        <v>0</v>
      </c>
      <c r="H312" s="15" t="str">
        <f t="shared" si="27"/>
        <v/>
      </c>
    </row>
    <row r="313" spans="2:8" ht="15" x14ac:dyDescent="0.2">
      <c r="B313" s="5" t="s">
        <v>352</v>
      </c>
      <c r="C313" s="38">
        <v>0</v>
      </c>
      <c r="D313" s="38">
        <v>0</v>
      </c>
      <c r="E313" s="12" t="str">
        <f t="shared" si="24"/>
        <v/>
      </c>
      <c r="F313" s="12" t="str">
        <f t="shared" si="25"/>
        <v/>
      </c>
      <c r="G313" s="11" t="str">
        <f t="shared" si="26"/>
        <v>0</v>
      </c>
      <c r="H313" s="15" t="str">
        <f t="shared" si="27"/>
        <v/>
      </c>
    </row>
    <row r="314" spans="2:8" ht="15" x14ac:dyDescent="0.2">
      <c r="B314" s="5" t="s">
        <v>353</v>
      </c>
      <c r="C314" s="38">
        <v>313</v>
      </c>
      <c r="D314" s="38">
        <v>370</v>
      </c>
      <c r="E314" s="12">
        <f t="shared" si="24"/>
        <v>8.4892866829400601E-2</v>
      </c>
      <c r="F314" s="12">
        <f t="shared" si="25"/>
        <v>0.16818181818181818</v>
      </c>
      <c r="G314" s="11">
        <f t="shared" si="26"/>
        <v>0.18210862619808307</v>
      </c>
      <c r="H314" s="15">
        <f t="shared" si="27"/>
        <v>1.545972335231896E-2</v>
      </c>
    </row>
    <row r="315" spans="2:8" ht="15" x14ac:dyDescent="0.2">
      <c r="B315" s="5" t="s">
        <v>354</v>
      </c>
      <c r="C315" s="38">
        <v>1</v>
      </c>
      <c r="D315" s="38">
        <v>15</v>
      </c>
      <c r="E315" s="12">
        <f t="shared" si="24"/>
        <v>2.7122321670735016E-4</v>
      </c>
      <c r="F315" s="12">
        <f t="shared" si="25"/>
        <v>6.8181818181818179E-3</v>
      </c>
      <c r="G315" s="11">
        <f t="shared" si="26"/>
        <v>14</v>
      </c>
      <c r="H315" s="15">
        <f t="shared" si="27"/>
        <v>3.7971250339029023E-3</v>
      </c>
    </row>
    <row r="316" spans="2:8" ht="15" x14ac:dyDescent="0.2">
      <c r="B316" s="5" t="s">
        <v>101</v>
      </c>
      <c r="C316" s="38">
        <v>0</v>
      </c>
      <c r="D316" s="38">
        <v>0</v>
      </c>
      <c r="E316" s="12" t="str">
        <f t="shared" si="24"/>
        <v/>
      </c>
      <c r="F316" s="12" t="str">
        <f t="shared" si="25"/>
        <v/>
      </c>
      <c r="G316" s="11" t="str">
        <f t="shared" si="26"/>
        <v>0</v>
      </c>
      <c r="H316" s="15" t="str">
        <f t="shared" si="27"/>
        <v/>
      </c>
    </row>
    <row r="317" spans="2:8" ht="15" x14ac:dyDescent="0.2">
      <c r="B317" s="5" t="s">
        <v>103</v>
      </c>
      <c r="C317" s="38">
        <v>4</v>
      </c>
      <c r="D317" s="38">
        <v>15</v>
      </c>
      <c r="E317" s="12">
        <f t="shared" si="24"/>
        <v>1.0848928668294006E-3</v>
      </c>
      <c r="F317" s="12">
        <f t="shared" si="25"/>
        <v>6.8181818181818179E-3</v>
      </c>
      <c r="G317" s="11">
        <f t="shared" si="26"/>
        <v>2.75</v>
      </c>
      <c r="H317" s="15">
        <f t="shared" si="27"/>
        <v>2.9834553837808516E-3</v>
      </c>
    </row>
    <row r="318" spans="2:8" ht="15" x14ac:dyDescent="0.2">
      <c r="B318" s="5" t="s">
        <v>355</v>
      </c>
      <c r="C318" s="38">
        <v>107</v>
      </c>
      <c r="D318" s="38">
        <v>15</v>
      </c>
      <c r="E318" s="12">
        <f t="shared" si="24"/>
        <v>2.9020884187686467E-2</v>
      </c>
      <c r="F318" s="12">
        <f t="shared" si="25"/>
        <v>6.8181818181818179E-3</v>
      </c>
      <c r="G318" s="11">
        <f t="shared" si="26"/>
        <v>-0.85981308411214952</v>
      </c>
      <c r="H318" s="15">
        <f t="shared" si="27"/>
        <v>-2.4952535937076213E-2</v>
      </c>
    </row>
    <row r="319" spans="2:8" ht="15" x14ac:dyDescent="0.2">
      <c r="B319" s="5" t="s">
        <v>115</v>
      </c>
      <c r="C319" s="38">
        <v>177</v>
      </c>
      <c r="D319" s="38">
        <v>13</v>
      </c>
      <c r="E319" s="12">
        <f t="shared" si="24"/>
        <v>4.8006509357200973E-2</v>
      </c>
      <c r="F319" s="12">
        <f t="shared" si="25"/>
        <v>5.909090909090909E-3</v>
      </c>
      <c r="G319" s="11">
        <f t="shared" si="26"/>
        <v>-0.92655367231638419</v>
      </c>
      <c r="H319" s="15">
        <f t="shared" si="27"/>
        <v>-4.4480607540005421E-2</v>
      </c>
    </row>
    <row r="320" spans="2:8" ht="15" x14ac:dyDescent="0.2">
      <c r="B320" s="5" t="s">
        <v>114</v>
      </c>
      <c r="C320" s="38">
        <v>0</v>
      </c>
      <c r="D320" s="38">
        <v>0</v>
      </c>
      <c r="E320" s="12" t="str">
        <f t="shared" si="24"/>
        <v/>
      </c>
      <c r="F320" s="12" t="str">
        <f t="shared" si="25"/>
        <v/>
      </c>
      <c r="G320" s="11" t="str">
        <f t="shared" si="26"/>
        <v>0</v>
      </c>
      <c r="H320" s="15" t="str">
        <f t="shared" si="27"/>
        <v/>
      </c>
    </row>
    <row r="321" spans="2:8" ht="15" x14ac:dyDescent="0.2">
      <c r="B321" s="5" t="s">
        <v>98</v>
      </c>
      <c r="C321" s="38">
        <v>2</v>
      </c>
      <c r="D321" s="38">
        <v>0</v>
      </c>
      <c r="E321" s="12">
        <f t="shared" si="24"/>
        <v>5.4244643341470032E-4</v>
      </c>
      <c r="F321" s="12" t="str">
        <f t="shared" si="25"/>
        <v/>
      </c>
      <c r="G321" s="11" t="str">
        <f t="shared" si="26"/>
        <v>0</v>
      </c>
      <c r="H321" s="15">
        <f t="shared" si="27"/>
        <v>0</v>
      </c>
    </row>
    <row r="322" spans="2:8" ht="15" x14ac:dyDescent="0.2">
      <c r="B322" s="5" t="s">
        <v>356</v>
      </c>
      <c r="C322" s="38">
        <v>0</v>
      </c>
      <c r="D322" s="38">
        <v>0</v>
      </c>
      <c r="E322" s="12" t="str">
        <f t="shared" si="24"/>
        <v/>
      </c>
      <c r="F322" s="12" t="str">
        <f t="shared" si="25"/>
        <v/>
      </c>
      <c r="G322" s="11" t="str">
        <f t="shared" si="26"/>
        <v>0</v>
      </c>
      <c r="H322" s="15" t="str">
        <f t="shared" si="27"/>
        <v/>
      </c>
    </row>
    <row r="323" spans="2:8" ht="15" x14ac:dyDescent="0.2">
      <c r="B323" s="5" t="s">
        <v>472</v>
      </c>
      <c r="C323" s="38">
        <v>1</v>
      </c>
      <c r="D323" s="38">
        <v>2</v>
      </c>
      <c r="E323" s="12">
        <f t="shared" si="24"/>
        <v>2.7122321670735016E-4</v>
      </c>
      <c r="F323" s="12">
        <f t="shared" si="25"/>
        <v>9.0909090909090909E-4</v>
      </c>
      <c r="G323" s="11">
        <f t="shared" si="26"/>
        <v>1</v>
      </c>
      <c r="H323" s="15">
        <f t="shared" si="27"/>
        <v>2.7122321670735016E-4</v>
      </c>
    </row>
    <row r="324" spans="2:8" ht="15" x14ac:dyDescent="0.2">
      <c r="B324" s="5" t="s">
        <v>473</v>
      </c>
      <c r="C324" s="38">
        <v>1</v>
      </c>
      <c r="D324" s="38">
        <v>0</v>
      </c>
      <c r="E324" s="12">
        <f t="shared" si="24"/>
        <v>2.7122321670735016E-4</v>
      </c>
      <c r="F324" s="12" t="str">
        <f t="shared" si="25"/>
        <v/>
      </c>
      <c r="G324" s="11" t="str">
        <f t="shared" si="26"/>
        <v>0</v>
      </c>
      <c r="H324" s="15">
        <f t="shared" si="27"/>
        <v>0</v>
      </c>
    </row>
    <row r="325" spans="2:8" ht="15" x14ac:dyDescent="0.2">
      <c r="B325" s="5" t="s">
        <v>474</v>
      </c>
      <c r="C325" s="38">
        <v>0</v>
      </c>
      <c r="D325" s="38">
        <v>0</v>
      </c>
      <c r="E325" s="12" t="str">
        <f t="shared" si="24"/>
        <v/>
      </c>
      <c r="F325" s="12" t="str">
        <f t="shared" si="25"/>
        <v/>
      </c>
      <c r="G325" s="11" t="str">
        <f t="shared" si="26"/>
        <v>0</v>
      </c>
      <c r="H325" s="15" t="str">
        <f t="shared" si="27"/>
        <v/>
      </c>
    </row>
    <row r="326" spans="2:8" ht="15" x14ac:dyDescent="0.2">
      <c r="B326" s="5" t="s">
        <v>357</v>
      </c>
      <c r="C326" s="38">
        <v>39</v>
      </c>
      <c r="D326" s="38">
        <v>26</v>
      </c>
      <c r="E326" s="12">
        <f t="shared" si="24"/>
        <v>1.0577705451586655E-2</v>
      </c>
      <c r="F326" s="12">
        <f t="shared" si="25"/>
        <v>1.1818181818181818E-2</v>
      </c>
      <c r="G326" s="11">
        <f t="shared" si="26"/>
        <v>-0.33333333333333331</v>
      </c>
      <c r="H326" s="15">
        <f t="shared" si="27"/>
        <v>-3.5259018171955514E-3</v>
      </c>
    </row>
    <row r="327" spans="2:8" ht="15" x14ac:dyDescent="0.2">
      <c r="B327" s="5" t="s">
        <v>358</v>
      </c>
      <c r="C327" s="38">
        <v>0</v>
      </c>
      <c r="D327" s="38">
        <v>0</v>
      </c>
      <c r="E327" s="12" t="str">
        <f t="shared" si="24"/>
        <v/>
      </c>
      <c r="F327" s="12" t="str">
        <f t="shared" si="25"/>
        <v/>
      </c>
      <c r="G327" s="11" t="str">
        <f t="shared" si="26"/>
        <v>0</v>
      </c>
      <c r="H327" s="15" t="str">
        <f t="shared" si="27"/>
        <v/>
      </c>
    </row>
    <row r="328" spans="2:8" ht="15" x14ac:dyDescent="0.2">
      <c r="B328" s="5" t="s">
        <v>116</v>
      </c>
      <c r="C328" s="38">
        <v>0</v>
      </c>
      <c r="D328" s="38">
        <v>1</v>
      </c>
      <c r="E328" s="12" t="str">
        <f t="shared" si="24"/>
        <v/>
      </c>
      <c r="F328" s="12">
        <f t="shared" si="25"/>
        <v>4.5454545454545455E-4</v>
      </c>
      <c r="G328" s="11" t="str">
        <f t="shared" si="26"/>
        <v>0</v>
      </c>
      <c r="H328" s="15" t="str">
        <f t="shared" si="27"/>
        <v/>
      </c>
    </row>
    <row r="329" spans="2:8" ht="15" x14ac:dyDescent="0.2">
      <c r="B329" s="5" t="s">
        <v>359</v>
      </c>
      <c r="C329" s="38">
        <v>2</v>
      </c>
      <c r="D329" s="38">
        <v>0</v>
      </c>
      <c r="E329" s="12">
        <f t="shared" si="24"/>
        <v>5.4244643341470032E-4</v>
      </c>
      <c r="F329" s="12" t="str">
        <f t="shared" si="25"/>
        <v/>
      </c>
      <c r="G329" s="11" t="str">
        <f t="shared" si="26"/>
        <v>0</v>
      </c>
      <c r="H329" s="15">
        <f t="shared" si="27"/>
        <v>0</v>
      </c>
    </row>
    <row r="330" spans="2:8" ht="15" x14ac:dyDescent="0.2">
      <c r="B330" s="5" t="s">
        <v>360</v>
      </c>
      <c r="C330" s="38">
        <v>20</v>
      </c>
      <c r="D330" s="38">
        <v>26</v>
      </c>
      <c r="E330" s="12">
        <f t="shared" si="24"/>
        <v>5.424464334147003E-3</v>
      </c>
      <c r="F330" s="12">
        <f t="shared" si="25"/>
        <v>1.1818181818181818E-2</v>
      </c>
      <c r="G330" s="11">
        <f t="shared" si="26"/>
        <v>0.3</v>
      </c>
      <c r="H330" s="15">
        <f t="shared" si="27"/>
        <v>1.6273393002441008E-3</v>
      </c>
    </row>
    <row r="331" spans="2:8" ht="15" x14ac:dyDescent="0.2">
      <c r="B331" s="5" t="s">
        <v>117</v>
      </c>
      <c r="C331" s="38">
        <v>0</v>
      </c>
      <c r="D331" s="38">
        <v>0</v>
      </c>
      <c r="E331" s="12" t="str">
        <f t="shared" si="24"/>
        <v/>
      </c>
      <c r="F331" s="12" t="str">
        <f t="shared" si="25"/>
        <v/>
      </c>
      <c r="G331" s="11" t="str">
        <f t="shared" si="26"/>
        <v>0</v>
      </c>
      <c r="H331" s="15" t="str">
        <f t="shared" si="27"/>
        <v/>
      </c>
    </row>
    <row r="332" spans="2:8" ht="15" x14ac:dyDescent="0.2">
      <c r="B332" s="5" t="s">
        <v>361</v>
      </c>
      <c r="C332" s="38">
        <v>232</v>
      </c>
      <c r="D332" s="38">
        <v>159</v>
      </c>
      <c r="E332" s="12">
        <f t="shared" si="24"/>
        <v>6.2923786276105231E-2</v>
      </c>
      <c r="F332" s="12">
        <f t="shared" si="25"/>
        <v>7.2272727272727266E-2</v>
      </c>
      <c r="G332" s="11">
        <f t="shared" si="26"/>
        <v>-0.31465517241379309</v>
      </c>
      <c r="H332" s="15">
        <f t="shared" si="27"/>
        <v>-1.9799294819636559E-2</v>
      </c>
    </row>
    <row r="333" spans="2:8" ht="15" x14ac:dyDescent="0.2">
      <c r="B333" s="5" t="s">
        <v>130</v>
      </c>
      <c r="C333" s="38">
        <v>37</v>
      </c>
      <c r="D333" s="38">
        <v>20</v>
      </c>
      <c r="E333" s="12">
        <f t="shared" si="24"/>
        <v>1.0035259018171955E-2</v>
      </c>
      <c r="F333" s="12">
        <f t="shared" si="25"/>
        <v>9.0909090909090905E-3</v>
      </c>
      <c r="G333" s="11">
        <f t="shared" si="26"/>
        <v>-0.45945945945945948</v>
      </c>
      <c r="H333" s="15">
        <f t="shared" si="27"/>
        <v>-4.6107946840249527E-3</v>
      </c>
    </row>
    <row r="334" spans="2:8" ht="15" x14ac:dyDescent="0.2">
      <c r="B334" s="5" t="s">
        <v>119</v>
      </c>
      <c r="C334" s="38">
        <v>688</v>
      </c>
      <c r="D334" s="38">
        <v>182</v>
      </c>
      <c r="E334" s="12">
        <f t="shared" si="24"/>
        <v>0.18660157309465691</v>
      </c>
      <c r="F334" s="12">
        <f t="shared" si="25"/>
        <v>8.2727272727272733E-2</v>
      </c>
      <c r="G334" s="11">
        <f t="shared" si="26"/>
        <v>-0.73546511627906974</v>
      </c>
      <c r="H334" s="15">
        <f t="shared" si="27"/>
        <v>-0.13723894765391917</v>
      </c>
    </row>
    <row r="335" spans="2:8" ht="15" x14ac:dyDescent="0.2">
      <c r="B335" s="5" t="s">
        <v>128</v>
      </c>
      <c r="C335" s="38">
        <v>31</v>
      </c>
      <c r="D335" s="38">
        <v>30</v>
      </c>
      <c r="E335" s="12">
        <f t="shared" si="24"/>
        <v>8.4079197179278541E-3</v>
      </c>
      <c r="F335" s="12">
        <f t="shared" si="25"/>
        <v>1.3636363636363636E-2</v>
      </c>
      <c r="G335" s="11">
        <f t="shared" si="26"/>
        <v>-3.2258064516129031E-2</v>
      </c>
      <c r="H335" s="15">
        <f t="shared" si="27"/>
        <v>-2.7122321670735011E-4</v>
      </c>
    </row>
    <row r="336" spans="2:8" ht="15" x14ac:dyDescent="0.2">
      <c r="B336" s="5" t="s">
        <v>132</v>
      </c>
      <c r="C336" s="38">
        <v>0</v>
      </c>
      <c r="D336" s="38">
        <v>0</v>
      </c>
      <c r="E336" s="12" t="str">
        <f t="shared" si="24"/>
        <v/>
      </c>
      <c r="F336" s="12" t="str">
        <f t="shared" si="25"/>
        <v/>
      </c>
      <c r="G336" s="11" t="str">
        <f t="shared" si="26"/>
        <v>0</v>
      </c>
      <c r="H336" s="15" t="str">
        <f t="shared" si="27"/>
        <v/>
      </c>
    </row>
    <row r="337" spans="2:8" ht="15" x14ac:dyDescent="0.2">
      <c r="B337" s="5" t="s">
        <v>133</v>
      </c>
      <c r="C337" s="38">
        <v>23</v>
      </c>
      <c r="D337" s="38">
        <v>0</v>
      </c>
      <c r="E337" s="12">
        <f t="shared" si="24"/>
        <v>6.2381339842690533E-3</v>
      </c>
      <c r="F337" s="12" t="str">
        <f t="shared" si="25"/>
        <v/>
      </c>
      <c r="G337" s="11" t="str">
        <f t="shared" si="26"/>
        <v>0</v>
      </c>
      <c r="H337" s="15">
        <f t="shared" si="27"/>
        <v>0</v>
      </c>
    </row>
    <row r="338" spans="2:8" ht="15" x14ac:dyDescent="0.2">
      <c r="B338" s="5" t="s">
        <v>362</v>
      </c>
      <c r="C338" s="38">
        <v>0</v>
      </c>
      <c r="D338" s="38">
        <v>1</v>
      </c>
      <c r="E338" s="12" t="str">
        <f t="shared" si="24"/>
        <v/>
      </c>
      <c r="F338" s="12">
        <f t="shared" si="25"/>
        <v>4.5454545454545455E-4</v>
      </c>
      <c r="G338" s="11" t="str">
        <f t="shared" si="26"/>
        <v>0</v>
      </c>
      <c r="H338" s="15" t="str">
        <f t="shared" si="27"/>
        <v/>
      </c>
    </row>
    <row r="339" spans="2:8" ht="15" x14ac:dyDescent="0.2">
      <c r="B339" s="5" t="s">
        <v>363</v>
      </c>
      <c r="C339" s="38">
        <v>4</v>
      </c>
      <c r="D339" s="38">
        <v>5</v>
      </c>
      <c r="E339" s="12">
        <f t="shared" si="24"/>
        <v>1.0848928668294006E-3</v>
      </c>
      <c r="F339" s="12">
        <f t="shared" si="25"/>
        <v>2.2727272727272726E-3</v>
      </c>
      <c r="G339" s="11">
        <f t="shared" si="26"/>
        <v>0.25</v>
      </c>
      <c r="H339" s="15">
        <f t="shared" si="27"/>
        <v>2.7122321670735016E-4</v>
      </c>
    </row>
    <row r="340" spans="2:8" ht="15" x14ac:dyDescent="0.2">
      <c r="B340" s="5" t="s">
        <v>364</v>
      </c>
      <c r="C340" s="38">
        <v>0</v>
      </c>
      <c r="D340" s="38">
        <v>1</v>
      </c>
      <c r="E340" s="12" t="str">
        <f t="shared" si="24"/>
        <v/>
      </c>
      <c r="F340" s="12">
        <f t="shared" si="25"/>
        <v>4.5454545454545455E-4</v>
      </c>
      <c r="G340" s="11" t="str">
        <f t="shared" si="26"/>
        <v>0</v>
      </c>
      <c r="H340" s="15" t="str">
        <f t="shared" si="27"/>
        <v/>
      </c>
    </row>
    <row r="341" spans="2:8" ht="15" x14ac:dyDescent="0.2">
      <c r="B341" s="5" t="s">
        <v>118</v>
      </c>
      <c r="C341" s="38">
        <v>1</v>
      </c>
      <c r="D341" s="38">
        <v>0</v>
      </c>
      <c r="E341" s="12">
        <f t="shared" si="24"/>
        <v>2.7122321670735016E-4</v>
      </c>
      <c r="F341" s="12" t="str">
        <f t="shared" si="25"/>
        <v/>
      </c>
      <c r="G341" s="11" t="str">
        <f t="shared" si="26"/>
        <v>0</v>
      </c>
      <c r="H341" s="15">
        <f t="shared" si="27"/>
        <v>0</v>
      </c>
    </row>
    <row r="342" spans="2:8" ht="15" x14ac:dyDescent="0.2">
      <c r="B342" s="5" t="s">
        <v>365</v>
      </c>
      <c r="C342" s="38">
        <v>57</v>
      </c>
      <c r="D342" s="38">
        <v>0</v>
      </c>
      <c r="E342" s="12">
        <f t="shared" si="24"/>
        <v>1.5459723352318959E-2</v>
      </c>
      <c r="F342" s="12" t="str">
        <f t="shared" si="25"/>
        <v/>
      </c>
      <c r="G342" s="11" t="str">
        <f t="shared" si="26"/>
        <v>0</v>
      </c>
      <c r="H342" s="15">
        <f t="shared" si="27"/>
        <v>0</v>
      </c>
    </row>
    <row r="343" spans="2:8" ht="15" x14ac:dyDescent="0.2">
      <c r="B343" s="5" t="s">
        <v>129</v>
      </c>
      <c r="C343" s="38">
        <v>3</v>
      </c>
      <c r="D343" s="38">
        <v>5</v>
      </c>
      <c r="E343" s="12">
        <f t="shared" si="24"/>
        <v>8.1366965012205042E-4</v>
      </c>
      <c r="F343" s="12">
        <f t="shared" si="25"/>
        <v>2.2727272727272726E-3</v>
      </c>
      <c r="G343" s="11">
        <f t="shared" si="26"/>
        <v>0.66666666666666663</v>
      </c>
      <c r="H343" s="15">
        <f t="shared" si="27"/>
        <v>5.4244643341470021E-4</v>
      </c>
    </row>
    <row r="344" spans="2:8" ht="15" x14ac:dyDescent="0.2">
      <c r="B344" s="5" t="s">
        <v>131</v>
      </c>
      <c r="C344" s="38">
        <v>17</v>
      </c>
      <c r="D344" s="38">
        <v>10</v>
      </c>
      <c r="E344" s="12">
        <f t="shared" si="24"/>
        <v>4.6107946840249527E-3</v>
      </c>
      <c r="F344" s="12">
        <f t="shared" si="25"/>
        <v>4.5454545454545452E-3</v>
      </c>
      <c r="G344" s="11">
        <f t="shared" si="26"/>
        <v>-0.41176470588235292</v>
      </c>
      <c r="H344" s="15">
        <f t="shared" si="27"/>
        <v>-1.898562516951451E-3</v>
      </c>
    </row>
    <row r="345" spans="2:8" ht="15" x14ac:dyDescent="0.2">
      <c r="B345" s="5" t="s">
        <v>366</v>
      </c>
      <c r="C345" s="38">
        <v>28</v>
      </c>
      <c r="D345" s="38">
        <v>103</v>
      </c>
      <c r="E345" s="12">
        <f t="shared" si="24"/>
        <v>7.5942500678058038E-3</v>
      </c>
      <c r="F345" s="12">
        <f t="shared" si="25"/>
        <v>4.6818181818181821E-2</v>
      </c>
      <c r="G345" s="11">
        <f t="shared" si="26"/>
        <v>2.6785714285714284</v>
      </c>
      <c r="H345" s="15">
        <f t="shared" si="27"/>
        <v>2.034174125305126E-2</v>
      </c>
    </row>
    <row r="346" spans="2:8" ht="15" x14ac:dyDescent="0.2">
      <c r="B346" s="5" t="s">
        <v>122</v>
      </c>
      <c r="C346" s="38">
        <v>12</v>
      </c>
      <c r="D346" s="38">
        <v>6</v>
      </c>
      <c r="E346" s="12">
        <f t="shared" si="24"/>
        <v>3.2546786004882017E-3</v>
      </c>
      <c r="F346" s="12">
        <f t="shared" si="25"/>
        <v>2.7272727272727275E-3</v>
      </c>
      <c r="G346" s="11">
        <f t="shared" si="26"/>
        <v>-0.5</v>
      </c>
      <c r="H346" s="15">
        <f t="shared" si="27"/>
        <v>-1.6273393002441008E-3</v>
      </c>
    </row>
    <row r="347" spans="2:8" ht="15" x14ac:dyDescent="0.2">
      <c r="B347" s="5" t="s">
        <v>121</v>
      </c>
      <c r="C347" s="38">
        <v>21</v>
      </c>
      <c r="D347" s="38">
        <v>37</v>
      </c>
      <c r="E347" s="12">
        <f t="shared" si="24"/>
        <v>5.6956875508543531E-3</v>
      </c>
      <c r="F347" s="12">
        <f t="shared" si="25"/>
        <v>1.6818181818181819E-2</v>
      </c>
      <c r="G347" s="11">
        <f t="shared" si="26"/>
        <v>0.76190476190476186</v>
      </c>
      <c r="H347" s="15">
        <f t="shared" si="27"/>
        <v>4.3395714673176017E-3</v>
      </c>
    </row>
    <row r="348" spans="2:8" ht="15" x14ac:dyDescent="0.2">
      <c r="B348" s="5" t="s">
        <v>367</v>
      </c>
      <c r="C348" s="38">
        <v>0</v>
      </c>
      <c r="D348" s="38">
        <v>0</v>
      </c>
      <c r="E348" s="12" t="str">
        <f t="shared" si="24"/>
        <v/>
      </c>
      <c r="F348" s="12" t="str">
        <f t="shared" si="25"/>
        <v/>
      </c>
      <c r="G348" s="11" t="str">
        <f t="shared" si="26"/>
        <v>0</v>
      </c>
      <c r="H348" s="15" t="str">
        <f t="shared" si="27"/>
        <v/>
      </c>
    </row>
    <row r="349" spans="2:8" ht="15" x14ac:dyDescent="0.2">
      <c r="B349" s="5" t="s">
        <v>368</v>
      </c>
      <c r="C349" s="38">
        <v>21</v>
      </c>
      <c r="D349" s="38">
        <v>0</v>
      </c>
      <c r="E349" s="12">
        <f t="shared" si="24"/>
        <v>5.6956875508543531E-3</v>
      </c>
      <c r="F349" s="12" t="str">
        <f t="shared" si="25"/>
        <v/>
      </c>
      <c r="G349" s="11" t="str">
        <f t="shared" si="26"/>
        <v>0</v>
      </c>
      <c r="H349" s="15">
        <f t="shared" si="27"/>
        <v>0</v>
      </c>
    </row>
    <row r="350" spans="2:8" ht="15" x14ac:dyDescent="0.2">
      <c r="B350" s="5" t="s">
        <v>369</v>
      </c>
      <c r="C350" s="38">
        <v>0</v>
      </c>
      <c r="D350" s="38">
        <v>0</v>
      </c>
      <c r="E350" s="12" t="str">
        <f t="shared" si="24"/>
        <v/>
      </c>
      <c r="F350" s="12" t="str">
        <f t="shared" si="25"/>
        <v/>
      </c>
      <c r="G350" s="11" t="str">
        <f t="shared" si="26"/>
        <v>0</v>
      </c>
      <c r="H350" s="15" t="str">
        <f t="shared" si="27"/>
        <v/>
      </c>
    </row>
    <row r="351" spans="2:8" ht="15" x14ac:dyDescent="0.2">
      <c r="B351" s="5" t="s">
        <v>120</v>
      </c>
      <c r="C351" s="38">
        <v>0</v>
      </c>
      <c r="D351" s="38">
        <v>0</v>
      </c>
      <c r="E351" s="12" t="str">
        <f t="shared" si="24"/>
        <v/>
      </c>
      <c r="F351" s="12" t="str">
        <f t="shared" si="25"/>
        <v/>
      </c>
      <c r="G351" s="11" t="str">
        <f t="shared" si="26"/>
        <v>0</v>
      </c>
      <c r="H351" s="15" t="str">
        <f t="shared" si="27"/>
        <v/>
      </c>
    </row>
    <row r="352" spans="2:8" ht="15" x14ac:dyDescent="0.2">
      <c r="B352" s="5" t="s">
        <v>370</v>
      </c>
      <c r="C352" s="38">
        <v>0</v>
      </c>
      <c r="D352" s="38">
        <v>0</v>
      </c>
      <c r="E352" s="12" t="str">
        <f t="shared" si="24"/>
        <v/>
      </c>
      <c r="F352" s="12" t="str">
        <f t="shared" si="25"/>
        <v/>
      </c>
      <c r="G352" s="11" t="str">
        <f t="shared" si="26"/>
        <v>0</v>
      </c>
      <c r="H352" s="15" t="str">
        <f t="shared" si="27"/>
        <v/>
      </c>
    </row>
    <row r="353" spans="2:8" ht="15" x14ac:dyDescent="0.2">
      <c r="B353" s="5" t="s">
        <v>125</v>
      </c>
      <c r="C353" s="38">
        <v>0</v>
      </c>
      <c r="D353" s="38">
        <v>0</v>
      </c>
      <c r="E353" s="12" t="str">
        <f t="shared" si="24"/>
        <v/>
      </c>
      <c r="F353" s="12" t="str">
        <f t="shared" si="25"/>
        <v/>
      </c>
      <c r="G353" s="11" t="str">
        <f t="shared" si="26"/>
        <v>0</v>
      </c>
      <c r="H353" s="15" t="str">
        <f t="shared" si="27"/>
        <v/>
      </c>
    </row>
    <row r="354" spans="2:8" ht="15" x14ac:dyDescent="0.2">
      <c r="B354" s="5" t="s">
        <v>124</v>
      </c>
      <c r="C354" s="38">
        <v>25</v>
      </c>
      <c r="D354" s="38">
        <v>15</v>
      </c>
      <c r="E354" s="12">
        <f t="shared" si="24"/>
        <v>6.7805804176837535E-3</v>
      </c>
      <c r="F354" s="12">
        <f t="shared" si="25"/>
        <v>6.8181818181818179E-3</v>
      </c>
      <c r="G354" s="11">
        <f t="shared" si="26"/>
        <v>-0.4</v>
      </c>
      <c r="H354" s="15">
        <f t="shared" si="27"/>
        <v>-2.7122321670735015E-3</v>
      </c>
    </row>
    <row r="355" spans="2:8" ht="15" x14ac:dyDescent="0.2">
      <c r="B355" s="5" t="s">
        <v>126</v>
      </c>
      <c r="C355" s="38">
        <v>0</v>
      </c>
      <c r="D355" s="38">
        <v>0</v>
      </c>
      <c r="E355" s="12" t="str">
        <f t="shared" si="24"/>
        <v/>
      </c>
      <c r="F355" s="12" t="str">
        <f t="shared" si="25"/>
        <v/>
      </c>
      <c r="G355" s="11" t="str">
        <f t="shared" si="26"/>
        <v>0</v>
      </c>
      <c r="H355" s="15" t="str">
        <f t="shared" si="27"/>
        <v/>
      </c>
    </row>
    <row r="356" spans="2:8" ht="15" x14ac:dyDescent="0.2">
      <c r="B356" s="5" t="s">
        <v>371</v>
      </c>
      <c r="C356" s="38">
        <v>0</v>
      </c>
      <c r="D356" s="38">
        <v>0</v>
      </c>
      <c r="E356" s="12" t="str">
        <f t="shared" si="24"/>
        <v/>
      </c>
      <c r="F356" s="12" t="str">
        <f t="shared" si="25"/>
        <v/>
      </c>
      <c r="G356" s="11" t="str">
        <f t="shared" si="26"/>
        <v>0</v>
      </c>
      <c r="H356" s="15" t="str">
        <f t="shared" si="27"/>
        <v/>
      </c>
    </row>
    <row r="357" spans="2:8" ht="15" x14ac:dyDescent="0.2">
      <c r="B357" s="5" t="s">
        <v>372</v>
      </c>
      <c r="C357" s="38">
        <v>3</v>
      </c>
      <c r="D357" s="38">
        <v>1</v>
      </c>
      <c r="E357" s="12">
        <f t="shared" si="24"/>
        <v>8.1366965012205042E-4</v>
      </c>
      <c r="F357" s="12">
        <f t="shared" si="25"/>
        <v>4.5454545454545455E-4</v>
      </c>
      <c r="G357" s="11">
        <f t="shared" si="26"/>
        <v>-0.66666666666666663</v>
      </c>
      <c r="H357" s="15">
        <f t="shared" si="27"/>
        <v>-5.4244643341470021E-4</v>
      </c>
    </row>
    <row r="358" spans="2:8" ht="15" x14ac:dyDescent="0.2">
      <c r="B358" s="5" t="s">
        <v>127</v>
      </c>
      <c r="C358" s="38">
        <v>90</v>
      </c>
      <c r="D358" s="38">
        <v>16</v>
      </c>
      <c r="E358" s="12">
        <f t="shared" si="24"/>
        <v>2.4410089503661515E-2</v>
      </c>
      <c r="F358" s="12">
        <f t="shared" si="25"/>
        <v>7.2727272727272727E-3</v>
      </c>
      <c r="G358" s="11">
        <f t="shared" si="26"/>
        <v>-0.82222222222222219</v>
      </c>
      <c r="H358" s="15">
        <f t="shared" si="27"/>
        <v>-2.007051803634391E-2</v>
      </c>
    </row>
    <row r="359" spans="2:8" ht="15" x14ac:dyDescent="0.2">
      <c r="B359" s="5" t="s">
        <v>123</v>
      </c>
      <c r="C359" s="38">
        <v>1</v>
      </c>
      <c r="D359" s="38">
        <v>3</v>
      </c>
      <c r="E359" s="12">
        <f t="shared" si="24"/>
        <v>2.7122321670735016E-4</v>
      </c>
      <c r="F359" s="12">
        <f t="shared" si="25"/>
        <v>1.3636363636363637E-3</v>
      </c>
      <c r="G359" s="11">
        <f t="shared" si="26"/>
        <v>2</v>
      </c>
      <c r="H359" s="15">
        <f t="shared" si="27"/>
        <v>5.4244643341470032E-4</v>
      </c>
    </row>
    <row r="360" spans="2:8" ht="15" x14ac:dyDescent="0.2">
      <c r="B360" s="5" t="s">
        <v>373</v>
      </c>
      <c r="C360" s="38">
        <v>0</v>
      </c>
      <c r="D360" s="38">
        <v>0</v>
      </c>
      <c r="E360" s="12" t="str">
        <f t="shared" ref="E360:E423" si="28">+IF(C360=0,"",C360/C$294)</f>
        <v/>
      </c>
      <c r="F360" s="12" t="str">
        <f t="shared" ref="F360:F423" si="29">+IF(D360=0,"",D360/D$294)</f>
        <v/>
      </c>
      <c r="G360" s="11" t="str">
        <f t="shared" ref="G360:G423" si="30">+IF(OR(AND(D360=0),(C360=0)),"0",((D360-C360)/C360))</f>
        <v>0</v>
      </c>
      <c r="H360" s="15" t="str">
        <f t="shared" ref="H360:H423" si="31">+IF(OR(AND(E360=""),(G360="")),"",E360*G360)</f>
        <v/>
      </c>
    </row>
    <row r="361" spans="2:8" ht="15" x14ac:dyDescent="0.2">
      <c r="B361" s="5" t="s">
        <v>374</v>
      </c>
      <c r="C361" s="38">
        <v>0</v>
      </c>
      <c r="D361" s="38">
        <v>0</v>
      </c>
      <c r="E361" s="12" t="str">
        <f t="shared" si="28"/>
        <v/>
      </c>
      <c r="F361" s="12" t="str">
        <f t="shared" si="29"/>
        <v/>
      </c>
      <c r="G361" s="11" t="str">
        <f t="shared" si="30"/>
        <v>0</v>
      </c>
      <c r="H361" s="15" t="str">
        <f t="shared" si="31"/>
        <v/>
      </c>
    </row>
    <row r="362" spans="2:8" ht="15" x14ac:dyDescent="0.2">
      <c r="B362" s="5" t="s">
        <v>375</v>
      </c>
      <c r="C362" s="38">
        <v>0</v>
      </c>
      <c r="D362" s="38">
        <v>0</v>
      </c>
      <c r="E362" s="12" t="str">
        <f t="shared" si="28"/>
        <v/>
      </c>
      <c r="F362" s="12" t="str">
        <f t="shared" si="29"/>
        <v/>
      </c>
      <c r="G362" s="11" t="str">
        <f t="shared" si="30"/>
        <v>0</v>
      </c>
      <c r="H362" s="15" t="str">
        <f t="shared" si="31"/>
        <v/>
      </c>
    </row>
    <row r="363" spans="2:8" ht="15" x14ac:dyDescent="0.2">
      <c r="B363" s="5" t="s">
        <v>376</v>
      </c>
      <c r="C363" s="38">
        <v>1</v>
      </c>
      <c r="D363" s="38">
        <v>0</v>
      </c>
      <c r="E363" s="12">
        <f t="shared" si="28"/>
        <v>2.7122321670735016E-4</v>
      </c>
      <c r="F363" s="12" t="str">
        <f t="shared" si="29"/>
        <v/>
      </c>
      <c r="G363" s="11" t="str">
        <f t="shared" si="30"/>
        <v>0</v>
      </c>
      <c r="H363" s="15">
        <f t="shared" si="31"/>
        <v>0</v>
      </c>
    </row>
    <row r="364" spans="2:8" ht="15" x14ac:dyDescent="0.2">
      <c r="B364" s="5" t="s">
        <v>377</v>
      </c>
      <c r="C364" s="38">
        <v>0</v>
      </c>
      <c r="D364" s="38">
        <v>0</v>
      </c>
      <c r="E364" s="12" t="str">
        <f t="shared" si="28"/>
        <v/>
      </c>
      <c r="F364" s="12" t="str">
        <f t="shared" si="29"/>
        <v/>
      </c>
      <c r="G364" s="11" t="str">
        <f t="shared" si="30"/>
        <v>0</v>
      </c>
      <c r="H364" s="15" t="str">
        <f t="shared" si="31"/>
        <v/>
      </c>
    </row>
    <row r="365" spans="2:8" ht="15" x14ac:dyDescent="0.2">
      <c r="B365" s="5" t="s">
        <v>378</v>
      </c>
      <c r="C365" s="38">
        <v>0</v>
      </c>
      <c r="D365" s="38">
        <v>0</v>
      </c>
      <c r="E365" s="12" t="str">
        <f t="shared" si="28"/>
        <v/>
      </c>
      <c r="F365" s="12" t="str">
        <f t="shared" si="29"/>
        <v/>
      </c>
      <c r="G365" s="11" t="str">
        <f t="shared" si="30"/>
        <v>0</v>
      </c>
      <c r="H365" s="15" t="str">
        <f t="shared" si="31"/>
        <v/>
      </c>
    </row>
    <row r="366" spans="2:8" ht="15" x14ac:dyDescent="0.2">
      <c r="B366" s="5" t="s">
        <v>475</v>
      </c>
      <c r="C366" s="38">
        <v>0</v>
      </c>
      <c r="D366" s="38">
        <v>0</v>
      </c>
      <c r="E366" s="12" t="str">
        <f t="shared" si="28"/>
        <v/>
      </c>
      <c r="F366" s="12" t="str">
        <f t="shared" si="29"/>
        <v/>
      </c>
      <c r="G366" s="11" t="str">
        <f t="shared" si="30"/>
        <v>0</v>
      </c>
      <c r="H366" s="15" t="str">
        <f t="shared" si="31"/>
        <v/>
      </c>
    </row>
    <row r="367" spans="2:8" ht="15" x14ac:dyDescent="0.2">
      <c r="B367" s="5" t="s">
        <v>379</v>
      </c>
      <c r="C367" s="38">
        <v>0</v>
      </c>
      <c r="D367" s="38">
        <v>0</v>
      </c>
      <c r="E367" s="12" t="str">
        <f t="shared" si="28"/>
        <v/>
      </c>
      <c r="F367" s="12" t="str">
        <f t="shared" si="29"/>
        <v/>
      </c>
      <c r="G367" s="11" t="str">
        <f t="shared" si="30"/>
        <v>0</v>
      </c>
      <c r="H367" s="15" t="str">
        <f t="shared" si="31"/>
        <v/>
      </c>
    </row>
    <row r="368" spans="2:8" ht="15" x14ac:dyDescent="0.2">
      <c r="B368" s="5" t="s">
        <v>380</v>
      </c>
      <c r="C368" s="38">
        <v>0</v>
      </c>
      <c r="D368" s="38">
        <v>6</v>
      </c>
      <c r="E368" s="12" t="str">
        <f t="shared" si="28"/>
        <v/>
      </c>
      <c r="F368" s="12">
        <f t="shared" si="29"/>
        <v>2.7272727272727275E-3</v>
      </c>
      <c r="G368" s="11" t="str">
        <f t="shared" si="30"/>
        <v>0</v>
      </c>
      <c r="H368" s="15" t="str">
        <f t="shared" si="31"/>
        <v/>
      </c>
    </row>
    <row r="369" spans="2:8" ht="15" x14ac:dyDescent="0.2">
      <c r="B369" s="5" t="s">
        <v>381</v>
      </c>
      <c r="C369" s="38">
        <v>7</v>
      </c>
      <c r="D369" s="38">
        <v>5</v>
      </c>
      <c r="E369" s="12">
        <f t="shared" si="28"/>
        <v>1.898562516951451E-3</v>
      </c>
      <c r="F369" s="12">
        <f t="shared" si="29"/>
        <v>2.2727272727272726E-3</v>
      </c>
      <c r="G369" s="11">
        <f t="shared" si="30"/>
        <v>-0.2857142857142857</v>
      </c>
      <c r="H369" s="15">
        <f t="shared" si="31"/>
        <v>-5.4244643341470021E-4</v>
      </c>
    </row>
    <row r="370" spans="2:8" ht="15" x14ac:dyDescent="0.2">
      <c r="B370" s="5" t="s">
        <v>135</v>
      </c>
      <c r="C370" s="38">
        <v>36</v>
      </c>
      <c r="D370" s="38">
        <v>1</v>
      </c>
      <c r="E370" s="12">
        <f t="shared" si="28"/>
        <v>9.7640358014646055E-3</v>
      </c>
      <c r="F370" s="12">
        <f t="shared" si="29"/>
        <v>4.5454545454545455E-4</v>
      </c>
      <c r="G370" s="11">
        <f t="shared" si="30"/>
        <v>-0.97222222222222221</v>
      </c>
      <c r="H370" s="15">
        <f t="shared" si="31"/>
        <v>-9.4928125847572545E-3</v>
      </c>
    </row>
    <row r="371" spans="2:8" ht="15" x14ac:dyDescent="0.2">
      <c r="B371" s="5" t="s">
        <v>136</v>
      </c>
      <c r="C371" s="38">
        <v>1</v>
      </c>
      <c r="D371" s="38">
        <v>0</v>
      </c>
      <c r="E371" s="12">
        <f t="shared" si="28"/>
        <v>2.7122321670735016E-4</v>
      </c>
      <c r="F371" s="12" t="str">
        <f t="shared" si="29"/>
        <v/>
      </c>
      <c r="G371" s="11" t="str">
        <f t="shared" si="30"/>
        <v>0</v>
      </c>
      <c r="H371" s="15">
        <f t="shared" si="31"/>
        <v>0</v>
      </c>
    </row>
    <row r="372" spans="2:8" ht="15" x14ac:dyDescent="0.2">
      <c r="B372" s="5" t="s">
        <v>137</v>
      </c>
      <c r="C372" s="38">
        <v>8</v>
      </c>
      <c r="D372" s="38">
        <v>2</v>
      </c>
      <c r="E372" s="12">
        <f t="shared" si="28"/>
        <v>2.1697857336588013E-3</v>
      </c>
      <c r="F372" s="12">
        <f t="shared" si="29"/>
        <v>9.0909090909090909E-4</v>
      </c>
      <c r="G372" s="11">
        <f t="shared" si="30"/>
        <v>-0.75</v>
      </c>
      <c r="H372" s="15">
        <f t="shared" si="31"/>
        <v>-1.6273393002441011E-3</v>
      </c>
    </row>
    <row r="373" spans="2:8" ht="15" x14ac:dyDescent="0.2">
      <c r="B373" s="5" t="s">
        <v>382</v>
      </c>
      <c r="C373" s="38">
        <v>0</v>
      </c>
      <c r="D373" s="38">
        <v>0</v>
      </c>
      <c r="E373" s="12" t="str">
        <f t="shared" si="28"/>
        <v/>
      </c>
      <c r="F373" s="12" t="str">
        <f t="shared" si="29"/>
        <v/>
      </c>
      <c r="G373" s="11" t="str">
        <f t="shared" si="30"/>
        <v>0</v>
      </c>
      <c r="H373" s="15" t="str">
        <f t="shared" si="31"/>
        <v/>
      </c>
    </row>
    <row r="374" spans="2:8" ht="15" x14ac:dyDescent="0.2">
      <c r="B374" s="5" t="s">
        <v>134</v>
      </c>
      <c r="C374" s="38">
        <v>0</v>
      </c>
      <c r="D374" s="38">
        <v>0</v>
      </c>
      <c r="E374" s="12" t="str">
        <f t="shared" si="28"/>
        <v/>
      </c>
      <c r="F374" s="12" t="str">
        <f t="shared" si="29"/>
        <v/>
      </c>
      <c r="G374" s="11" t="str">
        <f t="shared" si="30"/>
        <v>0</v>
      </c>
      <c r="H374" s="15" t="str">
        <f t="shared" si="31"/>
        <v/>
      </c>
    </row>
    <row r="375" spans="2:8" ht="15" x14ac:dyDescent="0.2">
      <c r="B375" s="5" t="s">
        <v>383</v>
      </c>
      <c r="C375" s="38">
        <v>4</v>
      </c>
      <c r="D375" s="38">
        <v>6</v>
      </c>
      <c r="E375" s="12">
        <f t="shared" si="28"/>
        <v>1.0848928668294006E-3</v>
      </c>
      <c r="F375" s="12">
        <f t="shared" si="29"/>
        <v>2.7272727272727275E-3</v>
      </c>
      <c r="G375" s="11">
        <f t="shared" si="30"/>
        <v>0.5</v>
      </c>
      <c r="H375" s="15">
        <f t="shared" si="31"/>
        <v>5.4244643341470032E-4</v>
      </c>
    </row>
    <row r="376" spans="2:8" ht="15" x14ac:dyDescent="0.2">
      <c r="B376" s="5" t="s">
        <v>141</v>
      </c>
      <c r="C376" s="38">
        <v>19</v>
      </c>
      <c r="D376" s="38">
        <v>0</v>
      </c>
      <c r="E376" s="12">
        <f t="shared" si="28"/>
        <v>5.1532411174396529E-3</v>
      </c>
      <c r="F376" s="12" t="str">
        <f t="shared" si="29"/>
        <v/>
      </c>
      <c r="G376" s="11" t="str">
        <f t="shared" si="30"/>
        <v>0</v>
      </c>
      <c r="H376" s="15">
        <f t="shared" si="31"/>
        <v>0</v>
      </c>
    </row>
    <row r="377" spans="2:8" ht="15" x14ac:dyDescent="0.2">
      <c r="B377" s="5" t="s">
        <v>150</v>
      </c>
      <c r="C377" s="38">
        <v>11</v>
      </c>
      <c r="D377" s="38">
        <v>3</v>
      </c>
      <c r="E377" s="12">
        <f t="shared" si="28"/>
        <v>2.9834553837808516E-3</v>
      </c>
      <c r="F377" s="12">
        <f t="shared" si="29"/>
        <v>1.3636363636363637E-3</v>
      </c>
      <c r="G377" s="11">
        <f t="shared" si="30"/>
        <v>-0.72727272727272729</v>
      </c>
      <c r="H377" s="15">
        <f t="shared" si="31"/>
        <v>-2.1697857336588013E-3</v>
      </c>
    </row>
    <row r="378" spans="2:8" ht="15" x14ac:dyDescent="0.2">
      <c r="B378" s="5" t="s">
        <v>149</v>
      </c>
      <c r="C378" s="38">
        <v>45</v>
      </c>
      <c r="D378" s="38">
        <v>43</v>
      </c>
      <c r="E378" s="12">
        <f t="shared" si="28"/>
        <v>1.2205044751830757E-2</v>
      </c>
      <c r="F378" s="12">
        <f t="shared" si="29"/>
        <v>1.9545454545454546E-2</v>
      </c>
      <c r="G378" s="11">
        <f t="shared" si="30"/>
        <v>-4.4444444444444446E-2</v>
      </c>
      <c r="H378" s="15">
        <f t="shared" si="31"/>
        <v>-5.4244643341470032E-4</v>
      </c>
    </row>
    <row r="379" spans="2:8" ht="15" x14ac:dyDescent="0.2">
      <c r="B379" s="5" t="s">
        <v>384</v>
      </c>
      <c r="C379" s="38">
        <v>4</v>
      </c>
      <c r="D379" s="38">
        <v>1</v>
      </c>
      <c r="E379" s="12">
        <f t="shared" si="28"/>
        <v>1.0848928668294006E-3</v>
      </c>
      <c r="F379" s="12">
        <f t="shared" si="29"/>
        <v>4.5454545454545455E-4</v>
      </c>
      <c r="G379" s="11">
        <f t="shared" si="30"/>
        <v>-0.75</v>
      </c>
      <c r="H379" s="15">
        <f t="shared" si="31"/>
        <v>-8.1366965012205053E-4</v>
      </c>
    </row>
    <row r="380" spans="2:8" ht="15" x14ac:dyDescent="0.2">
      <c r="B380" s="5" t="s">
        <v>385</v>
      </c>
      <c r="C380" s="38">
        <v>4</v>
      </c>
      <c r="D380" s="38">
        <v>2</v>
      </c>
      <c r="E380" s="12">
        <f t="shared" si="28"/>
        <v>1.0848928668294006E-3</v>
      </c>
      <c r="F380" s="12">
        <f t="shared" si="29"/>
        <v>9.0909090909090909E-4</v>
      </c>
      <c r="G380" s="11">
        <f t="shared" si="30"/>
        <v>-0.5</v>
      </c>
      <c r="H380" s="15">
        <f t="shared" si="31"/>
        <v>-5.4244643341470032E-4</v>
      </c>
    </row>
    <row r="381" spans="2:8" ht="30" x14ac:dyDescent="0.2">
      <c r="B381" s="5" t="s">
        <v>386</v>
      </c>
      <c r="C381" s="38">
        <v>0</v>
      </c>
      <c r="D381" s="38">
        <v>0</v>
      </c>
      <c r="E381" s="12" t="str">
        <f t="shared" si="28"/>
        <v/>
      </c>
      <c r="F381" s="12" t="str">
        <f t="shared" si="29"/>
        <v/>
      </c>
      <c r="G381" s="11" t="str">
        <f t="shared" si="30"/>
        <v>0</v>
      </c>
      <c r="H381" s="15" t="str">
        <f t="shared" si="31"/>
        <v/>
      </c>
    </row>
    <row r="382" spans="2:8" ht="15" x14ac:dyDescent="0.2">
      <c r="B382" s="5" t="s">
        <v>387</v>
      </c>
      <c r="C382" s="38">
        <v>63</v>
      </c>
      <c r="D382" s="38">
        <v>0</v>
      </c>
      <c r="E382" s="12">
        <f t="shared" si="28"/>
        <v>1.7087062652563059E-2</v>
      </c>
      <c r="F382" s="12" t="str">
        <f t="shared" si="29"/>
        <v/>
      </c>
      <c r="G382" s="11" t="str">
        <f t="shared" si="30"/>
        <v>0</v>
      </c>
      <c r="H382" s="15">
        <f t="shared" si="31"/>
        <v>0</v>
      </c>
    </row>
    <row r="383" spans="2:8" ht="15" x14ac:dyDescent="0.2">
      <c r="B383" s="5" t="s">
        <v>145</v>
      </c>
      <c r="C383" s="38">
        <v>4</v>
      </c>
      <c r="D383" s="38">
        <v>2</v>
      </c>
      <c r="E383" s="12">
        <f t="shared" si="28"/>
        <v>1.0848928668294006E-3</v>
      </c>
      <c r="F383" s="12">
        <f t="shared" si="29"/>
        <v>9.0909090909090909E-4</v>
      </c>
      <c r="G383" s="11">
        <f t="shared" si="30"/>
        <v>-0.5</v>
      </c>
      <c r="H383" s="15">
        <f t="shared" si="31"/>
        <v>-5.4244643341470032E-4</v>
      </c>
    </row>
    <row r="384" spans="2:8" ht="15" x14ac:dyDescent="0.2">
      <c r="B384" s="5" t="s">
        <v>388</v>
      </c>
      <c r="C384" s="38">
        <v>11</v>
      </c>
      <c r="D384" s="38">
        <v>0</v>
      </c>
      <c r="E384" s="12">
        <f t="shared" si="28"/>
        <v>2.9834553837808516E-3</v>
      </c>
      <c r="F384" s="12" t="str">
        <f t="shared" si="29"/>
        <v/>
      </c>
      <c r="G384" s="11" t="str">
        <f t="shared" si="30"/>
        <v>0</v>
      </c>
      <c r="H384" s="15">
        <f t="shared" si="31"/>
        <v>0</v>
      </c>
    </row>
    <row r="385" spans="2:8" ht="15" x14ac:dyDescent="0.2">
      <c r="B385" s="5" t="s">
        <v>146</v>
      </c>
      <c r="C385" s="38">
        <v>17</v>
      </c>
      <c r="D385" s="38">
        <v>2</v>
      </c>
      <c r="E385" s="12">
        <f t="shared" si="28"/>
        <v>4.6107946840249527E-3</v>
      </c>
      <c r="F385" s="12">
        <f t="shared" si="29"/>
        <v>9.0909090909090909E-4</v>
      </c>
      <c r="G385" s="11">
        <f t="shared" si="30"/>
        <v>-0.88235294117647056</v>
      </c>
      <c r="H385" s="15">
        <f t="shared" si="31"/>
        <v>-4.0683482506102524E-3</v>
      </c>
    </row>
    <row r="386" spans="2:8" ht="15" x14ac:dyDescent="0.2">
      <c r="B386" s="5" t="s">
        <v>530</v>
      </c>
      <c r="C386" s="38">
        <v>0</v>
      </c>
      <c r="D386" s="38">
        <v>0</v>
      </c>
      <c r="E386" s="12" t="str">
        <f t="shared" si="28"/>
        <v/>
      </c>
      <c r="F386" s="12" t="str">
        <f t="shared" si="29"/>
        <v/>
      </c>
      <c r="G386" s="11" t="str">
        <f t="shared" si="30"/>
        <v>0</v>
      </c>
      <c r="H386" s="15" t="str">
        <f t="shared" si="31"/>
        <v/>
      </c>
    </row>
    <row r="387" spans="2:8" ht="15" x14ac:dyDescent="0.2">
      <c r="B387" s="5" t="s">
        <v>144</v>
      </c>
      <c r="C387" s="38">
        <v>43</v>
      </c>
      <c r="D387" s="38">
        <v>73</v>
      </c>
      <c r="E387" s="12">
        <f t="shared" si="28"/>
        <v>1.1662598318416057E-2</v>
      </c>
      <c r="F387" s="12">
        <f t="shared" si="29"/>
        <v>3.318181818181818E-2</v>
      </c>
      <c r="G387" s="11">
        <f t="shared" si="30"/>
        <v>0.69767441860465118</v>
      </c>
      <c r="H387" s="15">
        <f t="shared" si="31"/>
        <v>8.1366965012205049E-3</v>
      </c>
    </row>
    <row r="388" spans="2:8" ht="15" x14ac:dyDescent="0.2">
      <c r="B388" s="5" t="s">
        <v>389</v>
      </c>
      <c r="C388" s="38">
        <v>0</v>
      </c>
      <c r="D388" s="38">
        <v>1</v>
      </c>
      <c r="E388" s="12" t="str">
        <f t="shared" si="28"/>
        <v/>
      </c>
      <c r="F388" s="12">
        <f t="shared" si="29"/>
        <v>4.5454545454545455E-4</v>
      </c>
      <c r="G388" s="11" t="str">
        <f t="shared" si="30"/>
        <v>0</v>
      </c>
      <c r="H388" s="15" t="str">
        <f t="shared" si="31"/>
        <v/>
      </c>
    </row>
    <row r="389" spans="2:8" ht="15" x14ac:dyDescent="0.2">
      <c r="B389" s="5" t="s">
        <v>143</v>
      </c>
      <c r="C389" s="38">
        <v>0</v>
      </c>
      <c r="D389" s="38">
        <v>0</v>
      </c>
      <c r="E389" s="12" t="str">
        <f t="shared" si="28"/>
        <v/>
      </c>
      <c r="F389" s="12" t="str">
        <f t="shared" si="29"/>
        <v/>
      </c>
      <c r="G389" s="11" t="str">
        <f t="shared" si="30"/>
        <v>0</v>
      </c>
      <c r="H389" s="15" t="str">
        <f t="shared" si="31"/>
        <v/>
      </c>
    </row>
    <row r="390" spans="2:8" ht="15" x14ac:dyDescent="0.2">
      <c r="B390" s="5" t="s">
        <v>476</v>
      </c>
      <c r="C390" s="38">
        <v>0</v>
      </c>
      <c r="D390" s="38">
        <v>0</v>
      </c>
      <c r="E390" s="12" t="str">
        <f t="shared" si="28"/>
        <v/>
      </c>
      <c r="F390" s="12" t="str">
        <f t="shared" si="29"/>
        <v/>
      </c>
      <c r="G390" s="11" t="str">
        <f t="shared" si="30"/>
        <v>0</v>
      </c>
      <c r="H390" s="15" t="str">
        <f t="shared" si="31"/>
        <v/>
      </c>
    </row>
    <row r="391" spans="2:8" ht="15" x14ac:dyDescent="0.2">
      <c r="B391" s="5" t="s">
        <v>153</v>
      </c>
      <c r="C391" s="38">
        <v>18</v>
      </c>
      <c r="D391" s="38">
        <v>1</v>
      </c>
      <c r="E391" s="12">
        <f t="shared" si="28"/>
        <v>4.8820179007323028E-3</v>
      </c>
      <c r="F391" s="12">
        <f t="shared" si="29"/>
        <v>4.5454545454545455E-4</v>
      </c>
      <c r="G391" s="11">
        <f t="shared" si="30"/>
        <v>-0.94444444444444442</v>
      </c>
      <c r="H391" s="15">
        <f t="shared" si="31"/>
        <v>-4.6107946840249527E-3</v>
      </c>
    </row>
    <row r="392" spans="2:8" ht="15" x14ac:dyDescent="0.2">
      <c r="B392" s="5" t="s">
        <v>140</v>
      </c>
      <c r="C392" s="38">
        <v>1</v>
      </c>
      <c r="D392" s="38">
        <v>1</v>
      </c>
      <c r="E392" s="12">
        <f t="shared" si="28"/>
        <v>2.7122321670735016E-4</v>
      </c>
      <c r="F392" s="12">
        <f t="shared" si="29"/>
        <v>4.5454545454545455E-4</v>
      </c>
      <c r="G392" s="11">
        <f t="shared" si="30"/>
        <v>0</v>
      </c>
      <c r="H392" s="15">
        <f t="shared" si="31"/>
        <v>0</v>
      </c>
    </row>
    <row r="393" spans="2:8" ht="15" x14ac:dyDescent="0.2">
      <c r="B393" s="5" t="s">
        <v>390</v>
      </c>
      <c r="C393" s="38">
        <v>9</v>
      </c>
      <c r="D393" s="38">
        <v>102</v>
      </c>
      <c r="E393" s="12">
        <f t="shared" si="28"/>
        <v>2.4410089503661514E-3</v>
      </c>
      <c r="F393" s="12">
        <f t="shared" si="29"/>
        <v>4.6363636363636364E-2</v>
      </c>
      <c r="G393" s="11">
        <f t="shared" si="30"/>
        <v>10.333333333333334</v>
      </c>
      <c r="H393" s="15">
        <f t="shared" si="31"/>
        <v>2.5223759153783564E-2</v>
      </c>
    </row>
    <row r="394" spans="2:8" ht="15" x14ac:dyDescent="0.2">
      <c r="B394" s="5" t="s">
        <v>391</v>
      </c>
      <c r="C394" s="38">
        <v>0</v>
      </c>
      <c r="D394" s="38">
        <v>0</v>
      </c>
      <c r="E394" s="12" t="str">
        <f t="shared" si="28"/>
        <v/>
      </c>
      <c r="F394" s="12" t="str">
        <f t="shared" si="29"/>
        <v/>
      </c>
      <c r="G394" s="11" t="str">
        <f t="shared" si="30"/>
        <v>0</v>
      </c>
      <c r="H394" s="15" t="str">
        <f t="shared" si="31"/>
        <v/>
      </c>
    </row>
    <row r="395" spans="2:8" ht="15" x14ac:dyDescent="0.2">
      <c r="B395" s="5" t="s">
        <v>147</v>
      </c>
      <c r="C395" s="38">
        <v>4</v>
      </c>
      <c r="D395" s="38">
        <v>1</v>
      </c>
      <c r="E395" s="12">
        <f t="shared" si="28"/>
        <v>1.0848928668294006E-3</v>
      </c>
      <c r="F395" s="12">
        <f t="shared" si="29"/>
        <v>4.5454545454545455E-4</v>
      </c>
      <c r="G395" s="11">
        <f t="shared" si="30"/>
        <v>-0.75</v>
      </c>
      <c r="H395" s="15">
        <f t="shared" si="31"/>
        <v>-8.1366965012205053E-4</v>
      </c>
    </row>
    <row r="396" spans="2:8" ht="15" x14ac:dyDescent="0.2">
      <c r="B396" s="5" t="s">
        <v>151</v>
      </c>
      <c r="C396" s="38">
        <v>0</v>
      </c>
      <c r="D396" s="38">
        <v>0</v>
      </c>
      <c r="E396" s="12" t="str">
        <f t="shared" si="28"/>
        <v/>
      </c>
      <c r="F396" s="12" t="str">
        <f t="shared" si="29"/>
        <v/>
      </c>
      <c r="G396" s="11" t="str">
        <f t="shared" si="30"/>
        <v>0</v>
      </c>
      <c r="H396" s="15" t="str">
        <f t="shared" si="31"/>
        <v/>
      </c>
    </row>
    <row r="397" spans="2:8" ht="15" x14ac:dyDescent="0.2">
      <c r="B397" s="5" t="s">
        <v>138</v>
      </c>
      <c r="C397" s="38">
        <v>0</v>
      </c>
      <c r="D397" s="38">
        <v>0</v>
      </c>
      <c r="E397" s="12" t="str">
        <f t="shared" si="28"/>
        <v/>
      </c>
      <c r="F397" s="12" t="str">
        <f t="shared" si="29"/>
        <v/>
      </c>
      <c r="G397" s="11" t="str">
        <f t="shared" si="30"/>
        <v>0</v>
      </c>
      <c r="H397" s="15" t="str">
        <f t="shared" si="31"/>
        <v/>
      </c>
    </row>
    <row r="398" spans="2:8" ht="15" x14ac:dyDescent="0.2">
      <c r="B398" s="5" t="s">
        <v>142</v>
      </c>
      <c r="C398" s="38">
        <v>5</v>
      </c>
      <c r="D398" s="38">
        <v>0</v>
      </c>
      <c r="E398" s="12">
        <f t="shared" si="28"/>
        <v>1.3561160835367507E-3</v>
      </c>
      <c r="F398" s="12" t="str">
        <f t="shared" si="29"/>
        <v/>
      </c>
      <c r="G398" s="11" t="str">
        <f t="shared" si="30"/>
        <v>0</v>
      </c>
      <c r="H398" s="15">
        <f t="shared" si="31"/>
        <v>0</v>
      </c>
    </row>
    <row r="399" spans="2:8" ht="15" x14ac:dyDescent="0.2">
      <c r="B399" s="5" t="s">
        <v>148</v>
      </c>
      <c r="C399" s="38">
        <v>0</v>
      </c>
      <c r="D399" s="38">
        <v>0</v>
      </c>
      <c r="E399" s="12" t="str">
        <f t="shared" si="28"/>
        <v/>
      </c>
      <c r="F399" s="12" t="str">
        <f t="shared" si="29"/>
        <v/>
      </c>
      <c r="G399" s="11" t="str">
        <f t="shared" si="30"/>
        <v>0</v>
      </c>
      <c r="H399" s="15" t="str">
        <f t="shared" si="31"/>
        <v/>
      </c>
    </row>
    <row r="400" spans="2:8" ht="15" x14ac:dyDescent="0.2">
      <c r="B400" s="5" t="s">
        <v>152</v>
      </c>
      <c r="C400" s="38">
        <v>0</v>
      </c>
      <c r="D400" s="38">
        <v>0</v>
      </c>
      <c r="E400" s="12" t="str">
        <f t="shared" si="28"/>
        <v/>
      </c>
      <c r="F400" s="12" t="str">
        <f t="shared" si="29"/>
        <v/>
      </c>
      <c r="G400" s="11" t="str">
        <f t="shared" si="30"/>
        <v>0</v>
      </c>
      <c r="H400" s="15" t="str">
        <f t="shared" si="31"/>
        <v/>
      </c>
    </row>
    <row r="401" spans="2:8" ht="15" x14ac:dyDescent="0.2">
      <c r="B401" s="5" t="s">
        <v>392</v>
      </c>
      <c r="C401" s="38">
        <v>60</v>
      </c>
      <c r="D401" s="38">
        <v>94</v>
      </c>
      <c r="E401" s="12">
        <f t="shared" si="28"/>
        <v>1.627339300244101E-2</v>
      </c>
      <c r="F401" s="12">
        <f t="shared" si="29"/>
        <v>4.2727272727272725E-2</v>
      </c>
      <c r="G401" s="11">
        <f t="shared" si="30"/>
        <v>0.56666666666666665</v>
      </c>
      <c r="H401" s="15">
        <f t="shared" si="31"/>
        <v>9.2215893680499053E-3</v>
      </c>
    </row>
    <row r="402" spans="2:8" ht="15" x14ac:dyDescent="0.2">
      <c r="B402" s="5" t="s">
        <v>393</v>
      </c>
      <c r="C402" s="38">
        <v>0</v>
      </c>
      <c r="D402" s="38">
        <v>0</v>
      </c>
      <c r="E402" s="12" t="str">
        <f t="shared" si="28"/>
        <v/>
      </c>
      <c r="F402" s="12" t="str">
        <f t="shared" si="29"/>
        <v/>
      </c>
      <c r="G402" s="11" t="str">
        <f t="shared" si="30"/>
        <v>0</v>
      </c>
      <c r="H402" s="15" t="str">
        <f t="shared" si="31"/>
        <v/>
      </c>
    </row>
    <row r="403" spans="2:8" ht="15" x14ac:dyDescent="0.2">
      <c r="B403" s="5" t="s">
        <v>394</v>
      </c>
      <c r="C403" s="38">
        <v>1</v>
      </c>
      <c r="D403" s="38">
        <v>0</v>
      </c>
      <c r="E403" s="12">
        <f t="shared" si="28"/>
        <v>2.7122321670735016E-4</v>
      </c>
      <c r="F403" s="12" t="str">
        <f t="shared" si="29"/>
        <v/>
      </c>
      <c r="G403" s="11" t="str">
        <f t="shared" si="30"/>
        <v>0</v>
      </c>
      <c r="H403" s="15">
        <f t="shared" si="31"/>
        <v>0</v>
      </c>
    </row>
    <row r="404" spans="2:8" ht="15" x14ac:dyDescent="0.2">
      <c r="B404" s="5" t="s">
        <v>395</v>
      </c>
      <c r="C404" s="38">
        <v>0</v>
      </c>
      <c r="D404" s="38">
        <v>0</v>
      </c>
      <c r="E404" s="12" t="str">
        <f t="shared" si="28"/>
        <v/>
      </c>
      <c r="F404" s="12" t="str">
        <f t="shared" si="29"/>
        <v/>
      </c>
      <c r="G404" s="11" t="str">
        <f t="shared" si="30"/>
        <v>0</v>
      </c>
      <c r="H404" s="15" t="str">
        <f t="shared" si="31"/>
        <v/>
      </c>
    </row>
    <row r="405" spans="2:8" ht="15" x14ac:dyDescent="0.2">
      <c r="B405" s="5" t="s">
        <v>396</v>
      </c>
      <c r="C405" s="38">
        <v>0</v>
      </c>
      <c r="D405" s="38">
        <v>4</v>
      </c>
      <c r="E405" s="12" t="str">
        <f t="shared" si="28"/>
        <v/>
      </c>
      <c r="F405" s="12">
        <f t="shared" si="29"/>
        <v>1.8181818181818182E-3</v>
      </c>
      <c r="G405" s="11" t="str">
        <f t="shared" si="30"/>
        <v>0</v>
      </c>
      <c r="H405" s="15" t="str">
        <f t="shared" si="31"/>
        <v/>
      </c>
    </row>
    <row r="406" spans="2:8" ht="15" x14ac:dyDescent="0.2">
      <c r="B406" s="5" t="s">
        <v>397</v>
      </c>
      <c r="C406" s="38">
        <v>8</v>
      </c>
      <c r="D406" s="38">
        <v>11</v>
      </c>
      <c r="E406" s="12">
        <f t="shared" si="28"/>
        <v>2.1697857336588013E-3</v>
      </c>
      <c r="F406" s="12">
        <f t="shared" si="29"/>
        <v>5.0000000000000001E-3</v>
      </c>
      <c r="G406" s="11">
        <f t="shared" si="30"/>
        <v>0.375</v>
      </c>
      <c r="H406" s="15">
        <f t="shared" si="31"/>
        <v>8.1366965012205053E-4</v>
      </c>
    </row>
    <row r="407" spans="2:8" ht="15" x14ac:dyDescent="0.2">
      <c r="B407" s="5" t="s">
        <v>398</v>
      </c>
      <c r="C407" s="38">
        <v>2</v>
      </c>
      <c r="D407" s="38">
        <v>2</v>
      </c>
      <c r="E407" s="12">
        <f t="shared" si="28"/>
        <v>5.4244643341470032E-4</v>
      </c>
      <c r="F407" s="12">
        <f t="shared" si="29"/>
        <v>9.0909090909090909E-4</v>
      </c>
      <c r="G407" s="11">
        <f t="shared" si="30"/>
        <v>0</v>
      </c>
      <c r="H407" s="15">
        <f t="shared" si="31"/>
        <v>0</v>
      </c>
    </row>
    <row r="408" spans="2:8" ht="15" x14ac:dyDescent="0.2">
      <c r="B408" s="5" t="s">
        <v>399</v>
      </c>
      <c r="C408" s="38">
        <v>5</v>
      </c>
      <c r="D408" s="38">
        <v>5</v>
      </c>
      <c r="E408" s="12">
        <f t="shared" si="28"/>
        <v>1.3561160835367507E-3</v>
      </c>
      <c r="F408" s="12">
        <f t="shared" si="29"/>
        <v>2.2727272727272726E-3</v>
      </c>
      <c r="G408" s="11">
        <f t="shared" si="30"/>
        <v>0</v>
      </c>
      <c r="H408" s="15">
        <f t="shared" si="31"/>
        <v>0</v>
      </c>
    </row>
    <row r="409" spans="2:8" ht="15" x14ac:dyDescent="0.2">
      <c r="B409" s="5" t="s">
        <v>139</v>
      </c>
      <c r="C409" s="38">
        <v>2</v>
      </c>
      <c r="D409" s="38">
        <v>3</v>
      </c>
      <c r="E409" s="12">
        <f t="shared" si="28"/>
        <v>5.4244643341470032E-4</v>
      </c>
      <c r="F409" s="12">
        <f t="shared" si="29"/>
        <v>1.3636363636363637E-3</v>
      </c>
      <c r="G409" s="11">
        <f t="shared" si="30"/>
        <v>0.5</v>
      </c>
      <c r="H409" s="15">
        <f t="shared" si="31"/>
        <v>2.7122321670735016E-4</v>
      </c>
    </row>
    <row r="410" spans="2:8" ht="15" x14ac:dyDescent="0.2">
      <c r="B410" s="5" t="s">
        <v>400</v>
      </c>
      <c r="C410" s="38">
        <v>0</v>
      </c>
      <c r="D410" s="38">
        <v>0</v>
      </c>
      <c r="E410" s="12" t="str">
        <f t="shared" si="28"/>
        <v/>
      </c>
      <c r="F410" s="12" t="str">
        <f t="shared" si="29"/>
        <v/>
      </c>
      <c r="G410" s="11" t="str">
        <f t="shared" si="30"/>
        <v>0</v>
      </c>
      <c r="H410" s="15" t="str">
        <f t="shared" si="31"/>
        <v/>
      </c>
    </row>
    <row r="411" spans="2:8" ht="15" x14ac:dyDescent="0.2">
      <c r="B411" s="5" t="s">
        <v>401</v>
      </c>
      <c r="C411" s="38">
        <v>4</v>
      </c>
      <c r="D411" s="38">
        <v>6</v>
      </c>
      <c r="E411" s="12">
        <f t="shared" si="28"/>
        <v>1.0848928668294006E-3</v>
      </c>
      <c r="F411" s="12">
        <f t="shared" si="29"/>
        <v>2.7272727272727275E-3</v>
      </c>
      <c r="G411" s="11">
        <f t="shared" si="30"/>
        <v>0.5</v>
      </c>
      <c r="H411" s="15">
        <f t="shared" si="31"/>
        <v>5.4244643341470032E-4</v>
      </c>
    </row>
    <row r="412" spans="2:8" ht="15" x14ac:dyDescent="0.2">
      <c r="B412" s="5" t="s">
        <v>402</v>
      </c>
      <c r="C412" s="38">
        <v>2</v>
      </c>
      <c r="D412" s="38">
        <v>153</v>
      </c>
      <c r="E412" s="12">
        <f t="shared" si="28"/>
        <v>5.4244643341470032E-4</v>
      </c>
      <c r="F412" s="12">
        <f t="shared" si="29"/>
        <v>6.9545454545454549E-2</v>
      </c>
      <c r="G412" s="11">
        <f t="shared" si="30"/>
        <v>75.5</v>
      </c>
      <c r="H412" s="15">
        <f t="shared" si="31"/>
        <v>4.0954705722809875E-2</v>
      </c>
    </row>
    <row r="413" spans="2:8" ht="15" x14ac:dyDescent="0.2">
      <c r="B413" s="5" t="s">
        <v>403</v>
      </c>
      <c r="C413" s="38">
        <v>0</v>
      </c>
      <c r="D413" s="38">
        <v>0</v>
      </c>
      <c r="E413" s="12" t="str">
        <f t="shared" si="28"/>
        <v/>
      </c>
      <c r="F413" s="12" t="str">
        <f t="shared" si="29"/>
        <v/>
      </c>
      <c r="G413" s="11" t="str">
        <f t="shared" si="30"/>
        <v>0</v>
      </c>
      <c r="H413" s="15" t="str">
        <f t="shared" si="31"/>
        <v/>
      </c>
    </row>
    <row r="414" spans="2:8" ht="15" x14ac:dyDescent="0.2">
      <c r="B414" s="5" t="s">
        <v>404</v>
      </c>
      <c r="C414" s="38">
        <v>1</v>
      </c>
      <c r="D414" s="38">
        <v>0</v>
      </c>
      <c r="E414" s="12">
        <f t="shared" si="28"/>
        <v>2.7122321670735016E-4</v>
      </c>
      <c r="F414" s="12" t="str">
        <f t="shared" si="29"/>
        <v/>
      </c>
      <c r="G414" s="11" t="str">
        <f t="shared" si="30"/>
        <v>0</v>
      </c>
      <c r="H414" s="15">
        <f t="shared" si="31"/>
        <v>0</v>
      </c>
    </row>
    <row r="415" spans="2:8" ht="15" x14ac:dyDescent="0.2">
      <c r="B415" s="5" t="s">
        <v>405</v>
      </c>
      <c r="C415" s="38">
        <v>0</v>
      </c>
      <c r="D415" s="38">
        <v>3</v>
      </c>
      <c r="E415" s="12" t="str">
        <f t="shared" si="28"/>
        <v/>
      </c>
      <c r="F415" s="12">
        <f t="shared" si="29"/>
        <v>1.3636363636363637E-3</v>
      </c>
      <c r="G415" s="11" t="str">
        <f t="shared" si="30"/>
        <v>0</v>
      </c>
      <c r="H415" s="15" t="str">
        <f t="shared" si="31"/>
        <v/>
      </c>
    </row>
    <row r="416" spans="2:8" ht="15" x14ac:dyDescent="0.2">
      <c r="B416" s="5" t="s">
        <v>406</v>
      </c>
      <c r="C416" s="38">
        <v>0</v>
      </c>
      <c r="D416" s="38">
        <v>0</v>
      </c>
      <c r="E416" s="12" t="str">
        <f t="shared" si="28"/>
        <v/>
      </c>
      <c r="F416" s="12" t="str">
        <f t="shared" si="29"/>
        <v/>
      </c>
      <c r="G416" s="11" t="str">
        <f t="shared" si="30"/>
        <v>0</v>
      </c>
      <c r="H416" s="15" t="str">
        <f t="shared" si="31"/>
        <v/>
      </c>
    </row>
    <row r="417" spans="2:8" ht="15" x14ac:dyDescent="0.2">
      <c r="B417" s="5" t="s">
        <v>165</v>
      </c>
      <c r="C417" s="38">
        <v>0</v>
      </c>
      <c r="D417" s="38">
        <v>0</v>
      </c>
      <c r="E417" s="12" t="str">
        <f t="shared" si="28"/>
        <v/>
      </c>
      <c r="F417" s="12" t="str">
        <f t="shared" si="29"/>
        <v/>
      </c>
      <c r="G417" s="11" t="str">
        <f t="shared" si="30"/>
        <v>0</v>
      </c>
      <c r="H417" s="15" t="str">
        <f t="shared" si="31"/>
        <v/>
      </c>
    </row>
    <row r="418" spans="2:8" ht="15" x14ac:dyDescent="0.2">
      <c r="B418" s="5" t="s">
        <v>166</v>
      </c>
      <c r="C418" s="38">
        <v>1</v>
      </c>
      <c r="D418" s="38">
        <v>2</v>
      </c>
      <c r="E418" s="12">
        <f t="shared" si="28"/>
        <v>2.7122321670735016E-4</v>
      </c>
      <c r="F418" s="12">
        <f t="shared" si="29"/>
        <v>9.0909090909090909E-4</v>
      </c>
      <c r="G418" s="11">
        <f t="shared" si="30"/>
        <v>1</v>
      </c>
      <c r="H418" s="15">
        <f t="shared" si="31"/>
        <v>2.7122321670735016E-4</v>
      </c>
    </row>
    <row r="419" spans="2:8" ht="15" x14ac:dyDescent="0.2">
      <c r="B419" s="5" t="s">
        <v>407</v>
      </c>
      <c r="C419" s="38">
        <v>0</v>
      </c>
      <c r="D419" s="38">
        <v>1</v>
      </c>
      <c r="E419" s="12" t="str">
        <f t="shared" si="28"/>
        <v/>
      </c>
      <c r="F419" s="12">
        <f t="shared" si="29"/>
        <v>4.5454545454545455E-4</v>
      </c>
      <c r="G419" s="11" t="str">
        <f t="shared" si="30"/>
        <v>0</v>
      </c>
      <c r="H419" s="15" t="str">
        <f t="shared" si="31"/>
        <v/>
      </c>
    </row>
    <row r="420" spans="2:8" ht="15" x14ac:dyDescent="0.2">
      <c r="B420" s="5" t="s">
        <v>408</v>
      </c>
      <c r="C420" s="38">
        <v>36</v>
      </c>
      <c r="D420" s="38">
        <v>0</v>
      </c>
      <c r="E420" s="12">
        <f t="shared" si="28"/>
        <v>9.7640358014646055E-3</v>
      </c>
      <c r="F420" s="12" t="str">
        <f t="shared" si="29"/>
        <v/>
      </c>
      <c r="G420" s="11" t="str">
        <f t="shared" si="30"/>
        <v>0</v>
      </c>
      <c r="H420" s="15">
        <f t="shared" si="31"/>
        <v>0</v>
      </c>
    </row>
    <row r="421" spans="2:8" ht="30" x14ac:dyDescent="0.2">
      <c r="B421" s="5" t="s">
        <v>409</v>
      </c>
      <c r="C421" s="38">
        <v>0</v>
      </c>
      <c r="D421" s="38">
        <v>0</v>
      </c>
      <c r="E421" s="12" t="str">
        <f t="shared" si="28"/>
        <v/>
      </c>
      <c r="F421" s="12" t="str">
        <f t="shared" si="29"/>
        <v/>
      </c>
      <c r="G421" s="11" t="str">
        <f t="shared" si="30"/>
        <v>0</v>
      </c>
      <c r="H421" s="15" t="str">
        <f t="shared" si="31"/>
        <v/>
      </c>
    </row>
    <row r="422" spans="2:8" ht="15" x14ac:dyDescent="0.2">
      <c r="B422" s="5" t="s">
        <v>163</v>
      </c>
      <c r="C422" s="38">
        <v>10</v>
      </c>
      <c r="D422" s="38">
        <v>0</v>
      </c>
      <c r="E422" s="12">
        <f t="shared" si="28"/>
        <v>2.7122321670735015E-3</v>
      </c>
      <c r="F422" s="12" t="str">
        <f t="shared" si="29"/>
        <v/>
      </c>
      <c r="G422" s="11" t="str">
        <f t="shared" si="30"/>
        <v>0</v>
      </c>
      <c r="H422" s="15">
        <f t="shared" si="31"/>
        <v>0</v>
      </c>
    </row>
    <row r="423" spans="2:8" ht="15" x14ac:dyDescent="0.2">
      <c r="B423" s="5" t="s">
        <v>410</v>
      </c>
      <c r="C423" s="38">
        <v>0</v>
      </c>
      <c r="D423" s="38">
        <v>2</v>
      </c>
      <c r="E423" s="12" t="str">
        <f t="shared" si="28"/>
        <v/>
      </c>
      <c r="F423" s="12">
        <f t="shared" si="29"/>
        <v>9.0909090909090909E-4</v>
      </c>
      <c r="G423" s="11" t="str">
        <f t="shared" si="30"/>
        <v>0</v>
      </c>
      <c r="H423" s="15" t="str">
        <f t="shared" si="31"/>
        <v/>
      </c>
    </row>
    <row r="424" spans="2:8" ht="15" x14ac:dyDescent="0.2">
      <c r="B424" s="5" t="s">
        <v>411</v>
      </c>
      <c r="C424" s="38">
        <v>0</v>
      </c>
      <c r="D424" s="38">
        <v>0</v>
      </c>
      <c r="E424" s="12" t="str">
        <f t="shared" ref="E424:E487" si="32">+IF(C424=0,"",C424/C$294)</f>
        <v/>
      </c>
      <c r="F424" s="12" t="str">
        <f t="shared" ref="F424:F487" si="33">+IF(D424=0,"",D424/D$294)</f>
        <v/>
      </c>
      <c r="G424" s="11" t="str">
        <f t="shared" ref="G424:G487" si="34">+IF(OR(AND(D424=0),(C424=0)),"0",((D424-C424)/C424))</f>
        <v>0</v>
      </c>
      <c r="H424" s="15" t="str">
        <f t="shared" ref="H424:H487" si="35">+IF(OR(AND(E424=""),(G424="")),"",E424*G424)</f>
        <v/>
      </c>
    </row>
    <row r="425" spans="2:8" ht="15" x14ac:dyDescent="0.2">
      <c r="B425" s="5" t="s">
        <v>412</v>
      </c>
      <c r="C425" s="38">
        <v>0</v>
      </c>
      <c r="D425" s="38">
        <v>0</v>
      </c>
      <c r="E425" s="12" t="str">
        <f t="shared" si="32"/>
        <v/>
      </c>
      <c r="F425" s="12" t="str">
        <f t="shared" si="33"/>
        <v/>
      </c>
      <c r="G425" s="11" t="str">
        <f t="shared" si="34"/>
        <v>0</v>
      </c>
      <c r="H425" s="15" t="str">
        <f t="shared" si="35"/>
        <v/>
      </c>
    </row>
    <row r="426" spans="2:8" ht="15" x14ac:dyDescent="0.2">
      <c r="B426" s="5" t="s">
        <v>413</v>
      </c>
      <c r="C426" s="38">
        <v>0</v>
      </c>
      <c r="D426" s="38">
        <v>0</v>
      </c>
      <c r="E426" s="12" t="str">
        <f t="shared" si="32"/>
        <v/>
      </c>
      <c r="F426" s="12" t="str">
        <f t="shared" si="33"/>
        <v/>
      </c>
      <c r="G426" s="11" t="str">
        <f t="shared" si="34"/>
        <v>0</v>
      </c>
      <c r="H426" s="15" t="str">
        <f t="shared" si="35"/>
        <v/>
      </c>
    </row>
    <row r="427" spans="2:8" ht="15" x14ac:dyDescent="0.2">
      <c r="B427" s="5" t="s">
        <v>160</v>
      </c>
      <c r="C427" s="38">
        <v>0</v>
      </c>
      <c r="D427" s="38">
        <v>0</v>
      </c>
      <c r="E427" s="12" t="str">
        <f t="shared" si="32"/>
        <v/>
      </c>
      <c r="F427" s="12" t="str">
        <f t="shared" si="33"/>
        <v/>
      </c>
      <c r="G427" s="11" t="str">
        <f t="shared" si="34"/>
        <v>0</v>
      </c>
      <c r="H427" s="15" t="str">
        <f t="shared" si="35"/>
        <v/>
      </c>
    </row>
    <row r="428" spans="2:8" ht="15" x14ac:dyDescent="0.2">
      <c r="B428" s="5" t="s">
        <v>414</v>
      </c>
      <c r="C428" s="38">
        <v>0</v>
      </c>
      <c r="D428" s="38">
        <v>0</v>
      </c>
      <c r="E428" s="12" t="str">
        <f t="shared" si="32"/>
        <v/>
      </c>
      <c r="F428" s="12" t="str">
        <f t="shared" si="33"/>
        <v/>
      </c>
      <c r="G428" s="11" t="str">
        <f t="shared" si="34"/>
        <v>0</v>
      </c>
      <c r="H428" s="15" t="str">
        <f t="shared" si="35"/>
        <v/>
      </c>
    </row>
    <row r="429" spans="2:8" ht="15" x14ac:dyDescent="0.2">
      <c r="B429" s="5" t="s">
        <v>415</v>
      </c>
      <c r="C429" s="38">
        <v>6</v>
      </c>
      <c r="D429" s="38">
        <v>0</v>
      </c>
      <c r="E429" s="12">
        <f t="shared" si="32"/>
        <v>1.6273393002441008E-3</v>
      </c>
      <c r="F429" s="12" t="str">
        <f t="shared" si="33"/>
        <v/>
      </c>
      <c r="G429" s="11" t="str">
        <f t="shared" si="34"/>
        <v>0</v>
      </c>
      <c r="H429" s="15">
        <f t="shared" si="35"/>
        <v>0</v>
      </c>
    </row>
    <row r="430" spans="2:8" ht="15" x14ac:dyDescent="0.2">
      <c r="B430" s="5" t="s">
        <v>416</v>
      </c>
      <c r="C430" s="38">
        <v>0</v>
      </c>
      <c r="D430" s="38">
        <v>0</v>
      </c>
      <c r="E430" s="12" t="str">
        <f t="shared" si="32"/>
        <v/>
      </c>
      <c r="F430" s="12" t="str">
        <f t="shared" si="33"/>
        <v/>
      </c>
      <c r="G430" s="11" t="str">
        <f t="shared" si="34"/>
        <v>0</v>
      </c>
      <c r="H430" s="15" t="str">
        <f t="shared" si="35"/>
        <v/>
      </c>
    </row>
    <row r="431" spans="2:8" ht="15" x14ac:dyDescent="0.2">
      <c r="B431" s="5" t="s">
        <v>169</v>
      </c>
      <c r="C431" s="38">
        <v>0</v>
      </c>
      <c r="D431" s="38">
        <v>0</v>
      </c>
      <c r="E431" s="12" t="str">
        <f t="shared" si="32"/>
        <v/>
      </c>
      <c r="F431" s="12" t="str">
        <f t="shared" si="33"/>
        <v/>
      </c>
      <c r="G431" s="11" t="str">
        <f t="shared" si="34"/>
        <v>0</v>
      </c>
      <c r="H431" s="15" t="str">
        <f t="shared" si="35"/>
        <v/>
      </c>
    </row>
    <row r="432" spans="2:8" ht="15" x14ac:dyDescent="0.2">
      <c r="B432" s="5" t="s">
        <v>417</v>
      </c>
      <c r="C432" s="38">
        <v>25</v>
      </c>
      <c r="D432" s="38">
        <v>132</v>
      </c>
      <c r="E432" s="12">
        <f t="shared" si="32"/>
        <v>6.7805804176837535E-3</v>
      </c>
      <c r="F432" s="12">
        <f t="shared" si="33"/>
        <v>0.06</v>
      </c>
      <c r="G432" s="11">
        <f t="shared" si="34"/>
        <v>4.28</v>
      </c>
      <c r="H432" s="15">
        <f t="shared" si="35"/>
        <v>2.9020884187686467E-2</v>
      </c>
    </row>
    <row r="433" spans="2:8" ht="15" x14ac:dyDescent="0.2">
      <c r="B433" s="5" t="s">
        <v>162</v>
      </c>
      <c r="C433" s="38">
        <v>27</v>
      </c>
      <c r="D433" s="38">
        <v>35</v>
      </c>
      <c r="E433" s="12">
        <f t="shared" si="32"/>
        <v>7.3230268510984537E-3</v>
      </c>
      <c r="F433" s="12">
        <f t="shared" si="33"/>
        <v>1.5909090909090907E-2</v>
      </c>
      <c r="G433" s="11">
        <f t="shared" si="34"/>
        <v>0.29629629629629628</v>
      </c>
      <c r="H433" s="15">
        <f t="shared" si="35"/>
        <v>2.1697857336588008E-3</v>
      </c>
    </row>
    <row r="434" spans="2:8" ht="30" x14ac:dyDescent="0.2">
      <c r="B434" s="5" t="s">
        <v>418</v>
      </c>
      <c r="C434" s="38">
        <v>1</v>
      </c>
      <c r="D434" s="38">
        <v>0</v>
      </c>
      <c r="E434" s="12">
        <f t="shared" si="32"/>
        <v>2.7122321670735016E-4</v>
      </c>
      <c r="F434" s="12" t="str">
        <f t="shared" si="33"/>
        <v/>
      </c>
      <c r="G434" s="11" t="str">
        <f t="shared" si="34"/>
        <v>0</v>
      </c>
      <c r="H434" s="15">
        <f t="shared" si="35"/>
        <v>0</v>
      </c>
    </row>
    <row r="435" spans="2:8" ht="15" x14ac:dyDescent="0.2">
      <c r="B435" s="5" t="s">
        <v>164</v>
      </c>
      <c r="C435" s="38">
        <v>0</v>
      </c>
      <c r="D435" s="38">
        <v>0</v>
      </c>
      <c r="E435" s="12" t="str">
        <f t="shared" si="32"/>
        <v/>
      </c>
      <c r="F435" s="12" t="str">
        <f t="shared" si="33"/>
        <v/>
      </c>
      <c r="G435" s="11" t="str">
        <f t="shared" si="34"/>
        <v>0</v>
      </c>
      <c r="H435" s="15" t="str">
        <f t="shared" si="35"/>
        <v/>
      </c>
    </row>
    <row r="436" spans="2:8" ht="30" x14ac:dyDescent="0.2">
      <c r="B436" s="5" t="s">
        <v>419</v>
      </c>
      <c r="C436" s="38">
        <v>0</v>
      </c>
      <c r="D436" s="38">
        <v>0</v>
      </c>
      <c r="E436" s="12" t="str">
        <f t="shared" si="32"/>
        <v/>
      </c>
      <c r="F436" s="12" t="str">
        <f t="shared" si="33"/>
        <v/>
      </c>
      <c r="G436" s="11" t="str">
        <f t="shared" si="34"/>
        <v>0</v>
      </c>
      <c r="H436" s="15" t="str">
        <f t="shared" si="35"/>
        <v/>
      </c>
    </row>
    <row r="437" spans="2:8" ht="30" x14ac:dyDescent="0.2">
      <c r="B437" s="5" t="s">
        <v>420</v>
      </c>
      <c r="C437" s="38">
        <v>45</v>
      </c>
      <c r="D437" s="38">
        <v>1</v>
      </c>
      <c r="E437" s="12">
        <f t="shared" si="32"/>
        <v>1.2205044751830757E-2</v>
      </c>
      <c r="F437" s="12">
        <f t="shared" si="33"/>
        <v>4.5454545454545455E-4</v>
      </c>
      <c r="G437" s="11">
        <f t="shared" si="34"/>
        <v>-0.97777777777777775</v>
      </c>
      <c r="H437" s="15">
        <f t="shared" si="35"/>
        <v>-1.1933821535123406E-2</v>
      </c>
    </row>
    <row r="438" spans="2:8" ht="15" x14ac:dyDescent="0.2">
      <c r="B438" s="5" t="s">
        <v>155</v>
      </c>
      <c r="C438" s="38">
        <v>0</v>
      </c>
      <c r="D438" s="38">
        <v>0</v>
      </c>
      <c r="E438" s="12" t="str">
        <f t="shared" si="32"/>
        <v/>
      </c>
      <c r="F438" s="12" t="str">
        <f t="shared" si="33"/>
        <v/>
      </c>
      <c r="G438" s="11" t="str">
        <f t="shared" si="34"/>
        <v>0</v>
      </c>
      <c r="H438" s="15" t="str">
        <f t="shared" si="35"/>
        <v/>
      </c>
    </row>
    <row r="439" spans="2:8" ht="15" x14ac:dyDescent="0.2">
      <c r="B439" s="5" t="s">
        <v>154</v>
      </c>
      <c r="C439" s="38">
        <v>0</v>
      </c>
      <c r="D439" s="38">
        <v>0</v>
      </c>
      <c r="E439" s="12" t="str">
        <f t="shared" si="32"/>
        <v/>
      </c>
      <c r="F439" s="12" t="str">
        <f t="shared" si="33"/>
        <v/>
      </c>
      <c r="G439" s="11" t="str">
        <f t="shared" si="34"/>
        <v>0</v>
      </c>
      <c r="H439" s="15" t="str">
        <f t="shared" si="35"/>
        <v/>
      </c>
    </row>
    <row r="440" spans="2:8" ht="15" x14ac:dyDescent="0.2">
      <c r="B440" s="5" t="s">
        <v>421</v>
      </c>
      <c r="C440" s="38">
        <v>0</v>
      </c>
      <c r="D440" s="38">
        <v>0</v>
      </c>
      <c r="E440" s="12" t="str">
        <f t="shared" si="32"/>
        <v/>
      </c>
      <c r="F440" s="12" t="str">
        <f t="shared" si="33"/>
        <v/>
      </c>
      <c r="G440" s="11" t="str">
        <f t="shared" si="34"/>
        <v>0</v>
      </c>
      <c r="H440" s="15" t="str">
        <f t="shared" si="35"/>
        <v/>
      </c>
    </row>
    <row r="441" spans="2:8" ht="30" x14ac:dyDescent="0.2">
      <c r="B441" s="5" t="s">
        <v>159</v>
      </c>
      <c r="C441" s="38">
        <v>4</v>
      </c>
      <c r="D441" s="38">
        <v>4</v>
      </c>
      <c r="E441" s="12">
        <f t="shared" si="32"/>
        <v>1.0848928668294006E-3</v>
      </c>
      <c r="F441" s="12">
        <f t="shared" si="33"/>
        <v>1.8181818181818182E-3</v>
      </c>
      <c r="G441" s="11">
        <f t="shared" si="34"/>
        <v>0</v>
      </c>
      <c r="H441" s="15">
        <f t="shared" si="35"/>
        <v>0</v>
      </c>
    </row>
    <row r="442" spans="2:8" ht="15" x14ac:dyDescent="0.2">
      <c r="B442" s="5" t="s">
        <v>422</v>
      </c>
      <c r="C442" s="38">
        <v>0</v>
      </c>
      <c r="D442" s="38">
        <v>0</v>
      </c>
      <c r="E442" s="12" t="str">
        <f t="shared" si="32"/>
        <v/>
      </c>
      <c r="F442" s="12" t="str">
        <f t="shared" si="33"/>
        <v/>
      </c>
      <c r="G442" s="11" t="str">
        <f t="shared" si="34"/>
        <v>0</v>
      </c>
      <c r="H442" s="15" t="str">
        <f t="shared" si="35"/>
        <v/>
      </c>
    </row>
    <row r="443" spans="2:8" ht="15" x14ac:dyDescent="0.2">
      <c r="B443" s="5" t="s">
        <v>423</v>
      </c>
      <c r="C443" s="38">
        <v>0</v>
      </c>
      <c r="D443" s="38">
        <v>0</v>
      </c>
      <c r="E443" s="12" t="str">
        <f t="shared" si="32"/>
        <v/>
      </c>
      <c r="F443" s="12" t="str">
        <f t="shared" si="33"/>
        <v/>
      </c>
      <c r="G443" s="11" t="str">
        <f t="shared" si="34"/>
        <v>0</v>
      </c>
      <c r="H443" s="15" t="str">
        <f t="shared" si="35"/>
        <v/>
      </c>
    </row>
    <row r="444" spans="2:8" ht="15" x14ac:dyDescent="0.2">
      <c r="B444" s="5" t="s">
        <v>424</v>
      </c>
      <c r="C444" s="38">
        <v>0</v>
      </c>
      <c r="D444" s="38">
        <v>0</v>
      </c>
      <c r="E444" s="12" t="str">
        <f t="shared" si="32"/>
        <v/>
      </c>
      <c r="F444" s="12" t="str">
        <f t="shared" si="33"/>
        <v/>
      </c>
      <c r="G444" s="11" t="str">
        <f t="shared" si="34"/>
        <v>0</v>
      </c>
      <c r="H444" s="15" t="str">
        <f t="shared" si="35"/>
        <v/>
      </c>
    </row>
    <row r="445" spans="2:8" ht="15" x14ac:dyDescent="0.2">
      <c r="B445" s="5" t="s">
        <v>425</v>
      </c>
      <c r="C445" s="38">
        <v>0</v>
      </c>
      <c r="D445" s="38">
        <v>0</v>
      </c>
      <c r="E445" s="12" t="str">
        <f t="shared" si="32"/>
        <v/>
      </c>
      <c r="F445" s="12" t="str">
        <f t="shared" si="33"/>
        <v/>
      </c>
      <c r="G445" s="11" t="str">
        <f t="shared" si="34"/>
        <v>0</v>
      </c>
      <c r="H445" s="15" t="str">
        <f t="shared" si="35"/>
        <v/>
      </c>
    </row>
    <row r="446" spans="2:8" ht="15" x14ac:dyDescent="0.2">
      <c r="B446" s="5" t="s">
        <v>426</v>
      </c>
      <c r="C446" s="38">
        <v>0</v>
      </c>
      <c r="D446" s="38">
        <v>0</v>
      </c>
      <c r="E446" s="12" t="str">
        <f t="shared" si="32"/>
        <v/>
      </c>
      <c r="F446" s="12" t="str">
        <f t="shared" si="33"/>
        <v/>
      </c>
      <c r="G446" s="11" t="str">
        <f t="shared" si="34"/>
        <v>0</v>
      </c>
      <c r="H446" s="15" t="str">
        <f t="shared" si="35"/>
        <v/>
      </c>
    </row>
    <row r="447" spans="2:8" ht="30" x14ac:dyDescent="0.2">
      <c r="B447" s="5" t="s">
        <v>427</v>
      </c>
      <c r="C447" s="38">
        <v>0</v>
      </c>
      <c r="D447" s="38">
        <v>0</v>
      </c>
      <c r="E447" s="12" t="str">
        <f t="shared" si="32"/>
        <v/>
      </c>
      <c r="F447" s="12" t="str">
        <f t="shared" si="33"/>
        <v/>
      </c>
      <c r="G447" s="11" t="str">
        <f t="shared" si="34"/>
        <v>0</v>
      </c>
      <c r="H447" s="15" t="str">
        <f t="shared" si="35"/>
        <v/>
      </c>
    </row>
    <row r="448" spans="2:8" ht="15" x14ac:dyDescent="0.2">
      <c r="B448" s="5" t="s">
        <v>428</v>
      </c>
      <c r="C448" s="38">
        <v>33</v>
      </c>
      <c r="D448" s="38">
        <v>0</v>
      </c>
      <c r="E448" s="12">
        <f t="shared" si="32"/>
        <v>8.9503661513425543E-3</v>
      </c>
      <c r="F448" s="12" t="str">
        <f t="shared" si="33"/>
        <v/>
      </c>
      <c r="G448" s="11" t="str">
        <f t="shared" si="34"/>
        <v>0</v>
      </c>
      <c r="H448" s="15">
        <f t="shared" si="35"/>
        <v>0</v>
      </c>
    </row>
    <row r="449" spans="2:8" ht="30" x14ac:dyDescent="0.2">
      <c r="B449" s="5" t="s">
        <v>429</v>
      </c>
      <c r="C449" s="38">
        <v>1</v>
      </c>
      <c r="D449" s="38">
        <v>1</v>
      </c>
      <c r="E449" s="12">
        <f t="shared" si="32"/>
        <v>2.7122321670735016E-4</v>
      </c>
      <c r="F449" s="12">
        <f t="shared" si="33"/>
        <v>4.5454545454545455E-4</v>
      </c>
      <c r="G449" s="11">
        <f t="shared" si="34"/>
        <v>0</v>
      </c>
      <c r="H449" s="15">
        <f t="shared" si="35"/>
        <v>0</v>
      </c>
    </row>
    <row r="450" spans="2:8" ht="15" x14ac:dyDescent="0.2">
      <c r="B450" s="5" t="s">
        <v>430</v>
      </c>
      <c r="C450" s="38">
        <v>0</v>
      </c>
      <c r="D450" s="38">
        <v>2</v>
      </c>
      <c r="E450" s="12" t="str">
        <f t="shared" si="32"/>
        <v/>
      </c>
      <c r="F450" s="12">
        <f t="shared" si="33"/>
        <v>9.0909090909090909E-4</v>
      </c>
      <c r="G450" s="11" t="str">
        <f t="shared" si="34"/>
        <v>0</v>
      </c>
      <c r="H450" s="15" t="str">
        <f t="shared" si="35"/>
        <v/>
      </c>
    </row>
    <row r="451" spans="2:8" ht="15" x14ac:dyDescent="0.2">
      <c r="B451" s="5" t="s">
        <v>157</v>
      </c>
      <c r="C451" s="38">
        <v>0</v>
      </c>
      <c r="D451" s="38">
        <v>0</v>
      </c>
      <c r="E451" s="12" t="str">
        <f t="shared" si="32"/>
        <v/>
      </c>
      <c r="F451" s="12" t="str">
        <f t="shared" si="33"/>
        <v/>
      </c>
      <c r="G451" s="11" t="str">
        <f t="shared" si="34"/>
        <v>0</v>
      </c>
      <c r="H451" s="15" t="str">
        <f t="shared" si="35"/>
        <v/>
      </c>
    </row>
    <row r="452" spans="2:8" ht="30" x14ac:dyDescent="0.2">
      <c r="B452" s="5" t="s">
        <v>431</v>
      </c>
      <c r="C452" s="38">
        <v>0</v>
      </c>
      <c r="D452" s="38">
        <v>0</v>
      </c>
      <c r="E452" s="12" t="str">
        <f t="shared" si="32"/>
        <v/>
      </c>
      <c r="F452" s="12" t="str">
        <f t="shared" si="33"/>
        <v/>
      </c>
      <c r="G452" s="11" t="str">
        <f t="shared" si="34"/>
        <v>0</v>
      </c>
      <c r="H452" s="15" t="str">
        <f t="shared" si="35"/>
        <v/>
      </c>
    </row>
    <row r="453" spans="2:8" ht="15" x14ac:dyDescent="0.2">
      <c r="B453" s="5" t="s">
        <v>167</v>
      </c>
      <c r="C453" s="38">
        <v>0</v>
      </c>
      <c r="D453" s="38">
        <v>0</v>
      </c>
      <c r="E453" s="12" t="str">
        <f t="shared" si="32"/>
        <v/>
      </c>
      <c r="F453" s="12" t="str">
        <f t="shared" si="33"/>
        <v/>
      </c>
      <c r="G453" s="11" t="str">
        <f t="shared" si="34"/>
        <v>0</v>
      </c>
      <c r="H453" s="15" t="str">
        <f t="shared" si="35"/>
        <v/>
      </c>
    </row>
    <row r="454" spans="2:8" ht="15" x14ac:dyDescent="0.2">
      <c r="B454" s="5" t="s">
        <v>156</v>
      </c>
      <c r="C454" s="38">
        <v>0</v>
      </c>
      <c r="D454" s="38">
        <v>1</v>
      </c>
      <c r="E454" s="12" t="str">
        <f t="shared" si="32"/>
        <v/>
      </c>
      <c r="F454" s="12">
        <f t="shared" si="33"/>
        <v>4.5454545454545455E-4</v>
      </c>
      <c r="G454" s="11" t="str">
        <f t="shared" si="34"/>
        <v>0</v>
      </c>
      <c r="H454" s="15" t="str">
        <f t="shared" si="35"/>
        <v/>
      </c>
    </row>
    <row r="455" spans="2:8" ht="15" x14ac:dyDescent="0.2">
      <c r="B455" s="5" t="s">
        <v>158</v>
      </c>
      <c r="C455" s="38">
        <v>9</v>
      </c>
      <c r="D455" s="38">
        <v>2</v>
      </c>
      <c r="E455" s="12">
        <f t="shared" si="32"/>
        <v>2.4410089503661514E-3</v>
      </c>
      <c r="F455" s="12">
        <f t="shared" si="33"/>
        <v>9.0909090909090909E-4</v>
      </c>
      <c r="G455" s="11">
        <f t="shared" si="34"/>
        <v>-0.77777777777777779</v>
      </c>
      <c r="H455" s="15">
        <f t="shared" si="35"/>
        <v>-1.8985625169514512E-3</v>
      </c>
    </row>
    <row r="456" spans="2:8" ht="15" x14ac:dyDescent="0.2">
      <c r="B456" s="5" t="s">
        <v>432</v>
      </c>
      <c r="C456" s="38">
        <v>0</v>
      </c>
      <c r="D456" s="38">
        <v>2</v>
      </c>
      <c r="E456" s="12" t="str">
        <f t="shared" si="32"/>
        <v/>
      </c>
      <c r="F456" s="12">
        <f t="shared" si="33"/>
        <v>9.0909090909090909E-4</v>
      </c>
      <c r="G456" s="11" t="str">
        <f t="shared" si="34"/>
        <v>0</v>
      </c>
      <c r="H456" s="15" t="str">
        <f t="shared" si="35"/>
        <v/>
      </c>
    </row>
    <row r="457" spans="2:8" ht="15" x14ac:dyDescent="0.2">
      <c r="B457" s="5" t="s">
        <v>433</v>
      </c>
      <c r="C457" s="38">
        <v>50</v>
      </c>
      <c r="D457" s="38">
        <v>0</v>
      </c>
      <c r="E457" s="12">
        <f t="shared" si="32"/>
        <v>1.3561160835367507E-2</v>
      </c>
      <c r="F457" s="12" t="str">
        <f t="shared" si="33"/>
        <v/>
      </c>
      <c r="G457" s="11" t="str">
        <f t="shared" si="34"/>
        <v>0</v>
      </c>
      <c r="H457" s="15">
        <f t="shared" si="35"/>
        <v>0</v>
      </c>
    </row>
    <row r="458" spans="2:8" ht="15" x14ac:dyDescent="0.2">
      <c r="B458" s="5" t="s">
        <v>168</v>
      </c>
      <c r="C458" s="38">
        <v>5</v>
      </c>
      <c r="D458" s="38">
        <v>2</v>
      </c>
      <c r="E458" s="12">
        <f t="shared" si="32"/>
        <v>1.3561160835367507E-3</v>
      </c>
      <c r="F458" s="12">
        <f t="shared" si="33"/>
        <v>9.0909090909090909E-4</v>
      </c>
      <c r="G458" s="11">
        <f t="shared" si="34"/>
        <v>-0.6</v>
      </c>
      <c r="H458" s="15">
        <f t="shared" si="35"/>
        <v>-8.1366965012205042E-4</v>
      </c>
    </row>
    <row r="459" spans="2:8" ht="15" x14ac:dyDescent="0.2">
      <c r="B459" s="5" t="s">
        <v>161</v>
      </c>
      <c r="C459" s="38">
        <v>0</v>
      </c>
      <c r="D459" s="38">
        <v>0</v>
      </c>
      <c r="E459" s="12" t="str">
        <f t="shared" si="32"/>
        <v/>
      </c>
      <c r="F459" s="12" t="str">
        <f t="shared" si="33"/>
        <v/>
      </c>
      <c r="G459" s="11" t="str">
        <f t="shared" si="34"/>
        <v>0</v>
      </c>
      <c r="H459" s="15" t="str">
        <f t="shared" si="35"/>
        <v/>
      </c>
    </row>
    <row r="460" spans="2:8" ht="15" x14ac:dyDescent="0.2">
      <c r="B460" s="5" t="s">
        <v>176</v>
      </c>
      <c r="C460" s="38">
        <v>2</v>
      </c>
      <c r="D460" s="38">
        <v>8</v>
      </c>
      <c r="E460" s="12">
        <f t="shared" si="32"/>
        <v>5.4244643341470032E-4</v>
      </c>
      <c r="F460" s="12">
        <f t="shared" si="33"/>
        <v>3.6363636363636364E-3</v>
      </c>
      <c r="G460" s="11">
        <f t="shared" si="34"/>
        <v>3</v>
      </c>
      <c r="H460" s="15">
        <f t="shared" si="35"/>
        <v>1.6273393002441011E-3</v>
      </c>
    </row>
    <row r="461" spans="2:8" ht="30" x14ac:dyDescent="0.2">
      <c r="B461" s="5" t="s">
        <v>173</v>
      </c>
      <c r="C461" s="38">
        <v>0</v>
      </c>
      <c r="D461" s="38">
        <v>0</v>
      </c>
      <c r="E461" s="12" t="str">
        <f t="shared" si="32"/>
        <v/>
      </c>
      <c r="F461" s="12" t="str">
        <f t="shared" si="33"/>
        <v/>
      </c>
      <c r="G461" s="11" t="str">
        <f t="shared" si="34"/>
        <v>0</v>
      </c>
      <c r="H461" s="15" t="str">
        <f t="shared" si="35"/>
        <v/>
      </c>
    </row>
    <row r="462" spans="2:8" ht="15" x14ac:dyDescent="0.2">
      <c r="B462" s="5" t="s">
        <v>174</v>
      </c>
      <c r="C462" s="38">
        <v>0</v>
      </c>
      <c r="D462" s="38">
        <v>0</v>
      </c>
      <c r="E462" s="12" t="str">
        <f t="shared" si="32"/>
        <v/>
      </c>
      <c r="F462" s="12" t="str">
        <f t="shared" si="33"/>
        <v/>
      </c>
      <c r="G462" s="11" t="str">
        <f t="shared" si="34"/>
        <v>0</v>
      </c>
      <c r="H462" s="15" t="str">
        <f t="shared" si="35"/>
        <v/>
      </c>
    </row>
    <row r="463" spans="2:8" ht="15" x14ac:dyDescent="0.2">
      <c r="B463" s="5" t="s">
        <v>477</v>
      </c>
      <c r="C463" s="38">
        <v>83</v>
      </c>
      <c r="D463" s="38">
        <v>1</v>
      </c>
      <c r="E463" s="12">
        <f t="shared" si="32"/>
        <v>2.2511526986710061E-2</v>
      </c>
      <c r="F463" s="12">
        <f t="shared" si="33"/>
        <v>4.5454545454545455E-4</v>
      </c>
      <c r="G463" s="11">
        <f t="shared" si="34"/>
        <v>-0.98795180722891562</v>
      </c>
      <c r="H463" s="15">
        <f t="shared" si="35"/>
        <v>-2.224030377000271E-2</v>
      </c>
    </row>
    <row r="464" spans="2:8" ht="15" x14ac:dyDescent="0.2">
      <c r="B464" s="5" t="s">
        <v>478</v>
      </c>
      <c r="C464" s="38">
        <v>2</v>
      </c>
      <c r="D464" s="38">
        <v>5</v>
      </c>
      <c r="E464" s="12">
        <f t="shared" si="32"/>
        <v>5.4244643341470032E-4</v>
      </c>
      <c r="F464" s="12">
        <f t="shared" si="33"/>
        <v>2.2727272727272726E-3</v>
      </c>
      <c r="G464" s="11">
        <f t="shared" si="34"/>
        <v>1.5</v>
      </c>
      <c r="H464" s="15">
        <f t="shared" si="35"/>
        <v>8.1366965012205053E-4</v>
      </c>
    </row>
    <row r="465" spans="2:8" ht="15" x14ac:dyDescent="0.2">
      <c r="B465" s="5" t="s">
        <v>183</v>
      </c>
      <c r="C465" s="38">
        <v>6</v>
      </c>
      <c r="D465" s="38">
        <v>1</v>
      </c>
      <c r="E465" s="12">
        <f t="shared" si="32"/>
        <v>1.6273393002441008E-3</v>
      </c>
      <c r="F465" s="12">
        <f t="shared" si="33"/>
        <v>4.5454545454545455E-4</v>
      </c>
      <c r="G465" s="11">
        <f t="shared" si="34"/>
        <v>-0.83333333333333337</v>
      </c>
      <c r="H465" s="15">
        <f t="shared" si="35"/>
        <v>-1.3561160835367507E-3</v>
      </c>
    </row>
    <row r="466" spans="2:8" ht="15" x14ac:dyDescent="0.2">
      <c r="B466" s="5" t="s">
        <v>178</v>
      </c>
      <c r="C466" s="38">
        <v>0</v>
      </c>
      <c r="D466" s="38">
        <v>1</v>
      </c>
      <c r="E466" s="12" t="str">
        <f t="shared" si="32"/>
        <v/>
      </c>
      <c r="F466" s="12">
        <f t="shared" si="33"/>
        <v>4.5454545454545455E-4</v>
      </c>
      <c r="G466" s="11" t="str">
        <f t="shared" si="34"/>
        <v>0</v>
      </c>
      <c r="H466" s="15" t="str">
        <f t="shared" si="35"/>
        <v/>
      </c>
    </row>
    <row r="467" spans="2:8" ht="15" x14ac:dyDescent="0.2">
      <c r="B467" s="5" t="s">
        <v>479</v>
      </c>
      <c r="C467" s="38">
        <v>4</v>
      </c>
      <c r="D467" s="38">
        <v>0</v>
      </c>
      <c r="E467" s="12">
        <f t="shared" si="32"/>
        <v>1.0848928668294006E-3</v>
      </c>
      <c r="F467" s="12" t="str">
        <f t="shared" si="33"/>
        <v/>
      </c>
      <c r="G467" s="11" t="str">
        <f t="shared" si="34"/>
        <v>0</v>
      </c>
      <c r="H467" s="15">
        <f t="shared" si="35"/>
        <v>0</v>
      </c>
    </row>
    <row r="468" spans="2:8" ht="15" x14ac:dyDescent="0.2">
      <c r="B468" s="5" t="s">
        <v>182</v>
      </c>
      <c r="C468" s="38">
        <v>0</v>
      </c>
      <c r="D468" s="38">
        <v>0</v>
      </c>
      <c r="E468" s="12" t="str">
        <f t="shared" si="32"/>
        <v/>
      </c>
      <c r="F468" s="12" t="str">
        <f t="shared" si="33"/>
        <v/>
      </c>
      <c r="G468" s="11" t="str">
        <f t="shared" si="34"/>
        <v>0</v>
      </c>
      <c r="H468" s="15" t="str">
        <f t="shared" si="35"/>
        <v/>
      </c>
    </row>
    <row r="469" spans="2:8" ht="15" x14ac:dyDescent="0.2">
      <c r="B469" s="5" t="s">
        <v>175</v>
      </c>
      <c r="C469" s="38">
        <v>0</v>
      </c>
      <c r="D469" s="38">
        <v>0</v>
      </c>
      <c r="E469" s="12" t="str">
        <f t="shared" si="32"/>
        <v/>
      </c>
      <c r="F469" s="12" t="str">
        <f t="shared" si="33"/>
        <v/>
      </c>
      <c r="G469" s="11" t="str">
        <f t="shared" si="34"/>
        <v>0</v>
      </c>
      <c r="H469" s="15" t="str">
        <f t="shared" si="35"/>
        <v/>
      </c>
    </row>
    <row r="470" spans="2:8" ht="15" x14ac:dyDescent="0.2">
      <c r="B470" s="5" t="s">
        <v>434</v>
      </c>
      <c r="C470" s="38">
        <v>0</v>
      </c>
      <c r="D470" s="38">
        <v>0</v>
      </c>
      <c r="E470" s="12" t="str">
        <f t="shared" si="32"/>
        <v/>
      </c>
      <c r="F470" s="12" t="str">
        <f t="shared" si="33"/>
        <v/>
      </c>
      <c r="G470" s="11" t="str">
        <f t="shared" si="34"/>
        <v>0</v>
      </c>
      <c r="H470" s="15" t="str">
        <f t="shared" si="35"/>
        <v/>
      </c>
    </row>
    <row r="471" spans="2:8" ht="15" x14ac:dyDescent="0.2">
      <c r="B471" s="5" t="s">
        <v>170</v>
      </c>
      <c r="C471" s="38">
        <v>0</v>
      </c>
      <c r="D471" s="38">
        <v>2</v>
      </c>
      <c r="E471" s="12" t="str">
        <f t="shared" si="32"/>
        <v/>
      </c>
      <c r="F471" s="12">
        <f t="shared" si="33"/>
        <v>9.0909090909090909E-4</v>
      </c>
      <c r="G471" s="11" t="str">
        <f t="shared" si="34"/>
        <v>0</v>
      </c>
      <c r="H471" s="15" t="str">
        <f t="shared" si="35"/>
        <v/>
      </c>
    </row>
    <row r="472" spans="2:8" ht="15" x14ac:dyDescent="0.2">
      <c r="B472" s="5" t="s">
        <v>185</v>
      </c>
      <c r="C472" s="38">
        <v>0</v>
      </c>
      <c r="D472" s="38">
        <v>0</v>
      </c>
      <c r="E472" s="12" t="str">
        <f t="shared" si="32"/>
        <v/>
      </c>
      <c r="F472" s="12" t="str">
        <f t="shared" si="33"/>
        <v/>
      </c>
      <c r="G472" s="11" t="str">
        <f t="shared" si="34"/>
        <v>0</v>
      </c>
      <c r="H472" s="15" t="str">
        <f t="shared" si="35"/>
        <v/>
      </c>
    </row>
    <row r="473" spans="2:8" ht="15" x14ac:dyDescent="0.2">
      <c r="B473" s="5" t="s">
        <v>435</v>
      </c>
      <c r="C473" s="38">
        <v>12</v>
      </c>
      <c r="D473" s="38">
        <v>0</v>
      </c>
      <c r="E473" s="12">
        <f t="shared" si="32"/>
        <v>3.2546786004882017E-3</v>
      </c>
      <c r="F473" s="12" t="str">
        <f t="shared" si="33"/>
        <v/>
      </c>
      <c r="G473" s="11" t="str">
        <f t="shared" si="34"/>
        <v>0</v>
      </c>
      <c r="H473" s="15">
        <f t="shared" si="35"/>
        <v>0</v>
      </c>
    </row>
    <row r="474" spans="2:8" ht="15" x14ac:dyDescent="0.2">
      <c r="B474" s="5" t="s">
        <v>436</v>
      </c>
      <c r="C474" s="38">
        <v>0</v>
      </c>
      <c r="D474" s="38">
        <v>0</v>
      </c>
      <c r="E474" s="12" t="str">
        <f t="shared" si="32"/>
        <v/>
      </c>
      <c r="F474" s="12" t="str">
        <f t="shared" si="33"/>
        <v/>
      </c>
      <c r="G474" s="11" t="str">
        <f t="shared" si="34"/>
        <v>0</v>
      </c>
      <c r="H474" s="15" t="str">
        <f t="shared" si="35"/>
        <v/>
      </c>
    </row>
    <row r="475" spans="2:8" ht="15" x14ac:dyDescent="0.2">
      <c r="B475" s="5" t="s">
        <v>437</v>
      </c>
      <c r="C475" s="38">
        <v>0</v>
      </c>
      <c r="D475" s="38">
        <v>0</v>
      </c>
      <c r="E475" s="12" t="str">
        <f t="shared" si="32"/>
        <v/>
      </c>
      <c r="F475" s="12" t="str">
        <f t="shared" si="33"/>
        <v/>
      </c>
      <c r="G475" s="11" t="str">
        <f t="shared" si="34"/>
        <v>0</v>
      </c>
      <c r="H475" s="15" t="str">
        <f t="shared" si="35"/>
        <v/>
      </c>
    </row>
    <row r="476" spans="2:8" ht="30" x14ac:dyDescent="0.2">
      <c r="B476" s="5" t="s">
        <v>438</v>
      </c>
      <c r="C476" s="38">
        <v>1</v>
      </c>
      <c r="D476" s="38">
        <v>0</v>
      </c>
      <c r="E476" s="12">
        <f t="shared" si="32"/>
        <v>2.7122321670735016E-4</v>
      </c>
      <c r="F476" s="12" t="str">
        <f t="shared" si="33"/>
        <v/>
      </c>
      <c r="G476" s="11" t="str">
        <f t="shared" si="34"/>
        <v>0</v>
      </c>
      <c r="H476" s="15">
        <f t="shared" si="35"/>
        <v>0</v>
      </c>
    </row>
    <row r="477" spans="2:8" ht="15" x14ac:dyDescent="0.2">
      <c r="B477" s="5" t="s">
        <v>181</v>
      </c>
      <c r="C477" s="38">
        <v>0</v>
      </c>
      <c r="D477" s="38">
        <v>0</v>
      </c>
      <c r="E477" s="12" t="str">
        <f t="shared" si="32"/>
        <v/>
      </c>
      <c r="F477" s="12" t="str">
        <f t="shared" si="33"/>
        <v/>
      </c>
      <c r="G477" s="11" t="str">
        <f t="shared" si="34"/>
        <v>0</v>
      </c>
      <c r="H477" s="15" t="str">
        <f t="shared" si="35"/>
        <v/>
      </c>
    </row>
    <row r="478" spans="2:8" ht="15" x14ac:dyDescent="0.2">
      <c r="B478" s="5" t="s">
        <v>439</v>
      </c>
      <c r="C478" s="38">
        <v>0</v>
      </c>
      <c r="D478" s="38">
        <v>2</v>
      </c>
      <c r="E478" s="12" t="str">
        <f t="shared" si="32"/>
        <v/>
      </c>
      <c r="F478" s="12">
        <f t="shared" si="33"/>
        <v>9.0909090909090909E-4</v>
      </c>
      <c r="G478" s="11" t="str">
        <f t="shared" si="34"/>
        <v>0</v>
      </c>
      <c r="H478" s="15" t="str">
        <f t="shared" si="35"/>
        <v/>
      </c>
    </row>
    <row r="479" spans="2:8" ht="15" x14ac:dyDescent="0.2">
      <c r="B479" s="5" t="s">
        <v>440</v>
      </c>
      <c r="C479" s="38">
        <v>0</v>
      </c>
      <c r="D479" s="38">
        <v>0</v>
      </c>
      <c r="E479" s="12" t="str">
        <f t="shared" si="32"/>
        <v/>
      </c>
      <c r="F479" s="12" t="str">
        <f t="shared" si="33"/>
        <v/>
      </c>
      <c r="G479" s="11" t="str">
        <f t="shared" si="34"/>
        <v>0</v>
      </c>
      <c r="H479" s="15" t="str">
        <f t="shared" si="35"/>
        <v/>
      </c>
    </row>
    <row r="480" spans="2:8" ht="15" x14ac:dyDescent="0.2">
      <c r="B480" s="5" t="s">
        <v>441</v>
      </c>
      <c r="C480" s="38">
        <v>0</v>
      </c>
      <c r="D480" s="38">
        <v>0</v>
      </c>
      <c r="E480" s="12" t="str">
        <f t="shared" si="32"/>
        <v/>
      </c>
      <c r="F480" s="12" t="str">
        <f t="shared" si="33"/>
        <v/>
      </c>
      <c r="G480" s="11" t="str">
        <f t="shared" si="34"/>
        <v>0</v>
      </c>
      <c r="H480" s="15" t="str">
        <f t="shared" si="35"/>
        <v/>
      </c>
    </row>
    <row r="481" spans="2:8" ht="15" x14ac:dyDescent="0.2">
      <c r="B481" s="5" t="s">
        <v>177</v>
      </c>
      <c r="C481" s="38">
        <v>0</v>
      </c>
      <c r="D481" s="38">
        <v>0</v>
      </c>
      <c r="E481" s="12" t="str">
        <f t="shared" si="32"/>
        <v/>
      </c>
      <c r="F481" s="12" t="str">
        <f t="shared" si="33"/>
        <v/>
      </c>
      <c r="G481" s="11" t="str">
        <f t="shared" si="34"/>
        <v>0</v>
      </c>
      <c r="H481" s="15" t="str">
        <f t="shared" si="35"/>
        <v/>
      </c>
    </row>
    <row r="482" spans="2:8" ht="15" x14ac:dyDescent="0.2">
      <c r="B482" s="5" t="s">
        <v>179</v>
      </c>
      <c r="C482" s="38">
        <v>0</v>
      </c>
      <c r="D482" s="38">
        <v>0</v>
      </c>
      <c r="E482" s="12" t="str">
        <f t="shared" si="32"/>
        <v/>
      </c>
      <c r="F482" s="12" t="str">
        <f t="shared" si="33"/>
        <v/>
      </c>
      <c r="G482" s="11" t="str">
        <f t="shared" si="34"/>
        <v>0</v>
      </c>
      <c r="H482" s="15" t="str">
        <f t="shared" si="35"/>
        <v/>
      </c>
    </row>
    <row r="483" spans="2:8" ht="15" x14ac:dyDescent="0.2">
      <c r="B483" s="5" t="s">
        <v>442</v>
      </c>
      <c r="C483" s="38">
        <v>43</v>
      </c>
      <c r="D483" s="38">
        <v>5</v>
      </c>
      <c r="E483" s="12">
        <f t="shared" si="32"/>
        <v>1.1662598318416057E-2</v>
      </c>
      <c r="F483" s="12">
        <f t="shared" si="33"/>
        <v>2.2727272727272726E-3</v>
      </c>
      <c r="G483" s="11">
        <f t="shared" si="34"/>
        <v>-0.88372093023255816</v>
      </c>
      <c r="H483" s="15">
        <f t="shared" si="35"/>
        <v>-1.0306482234879306E-2</v>
      </c>
    </row>
    <row r="484" spans="2:8" ht="30" x14ac:dyDescent="0.2">
      <c r="B484" s="5" t="s">
        <v>184</v>
      </c>
      <c r="C484" s="38">
        <v>1</v>
      </c>
      <c r="D484" s="38">
        <v>18</v>
      </c>
      <c r="E484" s="12">
        <f t="shared" si="32"/>
        <v>2.7122321670735016E-4</v>
      </c>
      <c r="F484" s="12">
        <f t="shared" si="33"/>
        <v>8.1818181818181825E-3</v>
      </c>
      <c r="G484" s="11">
        <f t="shared" si="34"/>
        <v>17</v>
      </c>
      <c r="H484" s="15">
        <f t="shared" si="35"/>
        <v>4.6107946840249527E-3</v>
      </c>
    </row>
    <row r="485" spans="2:8" ht="15" x14ac:dyDescent="0.2">
      <c r="B485" s="5" t="s">
        <v>443</v>
      </c>
      <c r="C485" s="38">
        <v>23</v>
      </c>
      <c r="D485" s="38">
        <v>10</v>
      </c>
      <c r="E485" s="12">
        <f t="shared" si="32"/>
        <v>6.2381339842690533E-3</v>
      </c>
      <c r="F485" s="12">
        <f t="shared" si="33"/>
        <v>4.5454545454545452E-3</v>
      </c>
      <c r="G485" s="11">
        <f t="shared" si="34"/>
        <v>-0.56521739130434778</v>
      </c>
      <c r="H485" s="15">
        <f t="shared" si="35"/>
        <v>-3.5259018171955518E-3</v>
      </c>
    </row>
    <row r="486" spans="2:8" ht="15" x14ac:dyDescent="0.2">
      <c r="B486" s="5" t="s">
        <v>171</v>
      </c>
      <c r="C486" s="38">
        <v>0</v>
      </c>
      <c r="D486" s="38">
        <v>0</v>
      </c>
      <c r="E486" s="12" t="str">
        <f t="shared" si="32"/>
        <v/>
      </c>
      <c r="F486" s="12" t="str">
        <f t="shared" si="33"/>
        <v/>
      </c>
      <c r="G486" s="11" t="str">
        <f t="shared" si="34"/>
        <v>0</v>
      </c>
      <c r="H486" s="15" t="str">
        <f t="shared" si="35"/>
        <v/>
      </c>
    </row>
    <row r="487" spans="2:8" ht="15" x14ac:dyDescent="0.2">
      <c r="B487" s="5" t="s">
        <v>444</v>
      </c>
      <c r="C487" s="38">
        <v>0</v>
      </c>
      <c r="D487" s="38">
        <v>0</v>
      </c>
      <c r="E487" s="12" t="str">
        <f t="shared" si="32"/>
        <v/>
      </c>
      <c r="F487" s="12" t="str">
        <f t="shared" si="33"/>
        <v/>
      </c>
      <c r="G487" s="11" t="str">
        <f t="shared" si="34"/>
        <v>0</v>
      </c>
      <c r="H487" s="15" t="str">
        <f t="shared" si="35"/>
        <v/>
      </c>
    </row>
    <row r="488" spans="2:8" ht="13.5" customHeight="1" x14ac:dyDescent="0.2">
      <c r="B488" s="5" t="s">
        <v>445</v>
      </c>
      <c r="C488" s="38">
        <v>0</v>
      </c>
      <c r="D488" s="38">
        <v>0</v>
      </c>
      <c r="E488" s="12" t="str">
        <f t="shared" ref="E488:E499" si="36">+IF(C488=0,"",C488/C$294)</f>
        <v/>
      </c>
      <c r="F488" s="12" t="str">
        <f t="shared" ref="F488:F499" si="37">+IF(D488=0,"",D488/D$294)</f>
        <v/>
      </c>
      <c r="G488" s="11" t="str">
        <f t="shared" ref="G488:G499" si="38">+IF(OR(AND(D488=0),(C488=0)),"0",((D488-C488)/C488))</f>
        <v>0</v>
      </c>
      <c r="H488" s="15" t="str">
        <f t="shared" ref="H488:H499" si="39">+IF(OR(AND(E488=""),(G488="")),"",E488*G488)</f>
        <v/>
      </c>
    </row>
    <row r="489" spans="2:8" ht="13.5" customHeight="1" x14ac:dyDescent="0.2">
      <c r="B489" s="5" t="s">
        <v>446</v>
      </c>
      <c r="C489" s="38">
        <v>0</v>
      </c>
      <c r="D489" s="38">
        <v>0</v>
      </c>
      <c r="E489" s="12" t="str">
        <f t="shared" si="36"/>
        <v/>
      </c>
      <c r="F489" s="12" t="str">
        <f t="shared" si="37"/>
        <v/>
      </c>
      <c r="G489" s="11" t="str">
        <f t="shared" si="38"/>
        <v>0</v>
      </c>
      <c r="H489" s="15" t="str">
        <f t="shared" si="39"/>
        <v/>
      </c>
    </row>
    <row r="490" spans="2:8" ht="25.5" customHeight="1" x14ac:dyDescent="0.2">
      <c r="B490" s="5" t="s">
        <v>172</v>
      </c>
      <c r="C490" s="38">
        <v>0</v>
      </c>
      <c r="D490" s="38">
        <v>0</v>
      </c>
      <c r="E490" s="12" t="str">
        <f t="shared" si="36"/>
        <v/>
      </c>
      <c r="F490" s="12" t="str">
        <f t="shared" si="37"/>
        <v/>
      </c>
      <c r="G490" s="11" t="str">
        <f t="shared" si="38"/>
        <v>0</v>
      </c>
      <c r="H490" s="15" t="str">
        <f t="shared" si="39"/>
        <v/>
      </c>
    </row>
    <row r="491" spans="2:8" ht="13.5" customHeight="1" x14ac:dyDescent="0.2">
      <c r="B491" s="5" t="s">
        <v>180</v>
      </c>
      <c r="C491" s="38">
        <v>30</v>
      </c>
      <c r="D491" s="38">
        <v>41</v>
      </c>
      <c r="E491" s="12">
        <f t="shared" si="36"/>
        <v>8.1366965012205049E-3</v>
      </c>
      <c r="F491" s="12">
        <f t="shared" si="37"/>
        <v>1.8636363636363635E-2</v>
      </c>
      <c r="G491" s="11">
        <f t="shared" si="38"/>
        <v>0.36666666666666664</v>
      </c>
      <c r="H491" s="15">
        <f t="shared" si="39"/>
        <v>2.9834553837808516E-3</v>
      </c>
    </row>
    <row r="492" spans="2:8" ht="15" x14ac:dyDescent="0.2">
      <c r="B492" s="5" t="s">
        <v>480</v>
      </c>
      <c r="C492" s="38">
        <v>0</v>
      </c>
      <c r="D492" s="38">
        <v>0</v>
      </c>
      <c r="E492" s="12" t="str">
        <f t="shared" si="36"/>
        <v/>
      </c>
      <c r="F492" s="12" t="str">
        <f t="shared" si="37"/>
        <v/>
      </c>
      <c r="G492" s="11" t="str">
        <f t="shared" si="38"/>
        <v>0</v>
      </c>
      <c r="H492" s="15" t="str">
        <f t="shared" si="39"/>
        <v/>
      </c>
    </row>
    <row r="493" spans="2:8" ht="15" x14ac:dyDescent="0.2">
      <c r="B493" s="5" t="s">
        <v>447</v>
      </c>
      <c r="C493" s="38">
        <v>196</v>
      </c>
      <c r="D493" s="38">
        <v>14</v>
      </c>
      <c r="E493" s="12">
        <f t="shared" si="36"/>
        <v>5.3159750474640631E-2</v>
      </c>
      <c r="F493" s="12">
        <f t="shared" si="37"/>
        <v>6.3636363636363638E-3</v>
      </c>
      <c r="G493" s="11">
        <f t="shared" si="38"/>
        <v>-0.9285714285714286</v>
      </c>
      <c r="H493" s="15">
        <f t="shared" si="39"/>
        <v>-4.9362625440737731E-2</v>
      </c>
    </row>
    <row r="494" spans="2:8" ht="15" x14ac:dyDescent="0.2">
      <c r="B494" s="5" t="s">
        <v>448</v>
      </c>
      <c r="C494" s="38">
        <v>1</v>
      </c>
      <c r="D494" s="38">
        <v>0</v>
      </c>
      <c r="E494" s="12">
        <f t="shared" si="36"/>
        <v>2.7122321670735016E-4</v>
      </c>
      <c r="F494" s="12" t="str">
        <f t="shared" si="37"/>
        <v/>
      </c>
      <c r="G494" s="11" t="str">
        <f t="shared" si="38"/>
        <v>0</v>
      </c>
      <c r="H494" s="15">
        <f t="shared" si="39"/>
        <v>0</v>
      </c>
    </row>
    <row r="495" spans="2:8" ht="13.5" customHeight="1" x14ac:dyDescent="0.2">
      <c r="B495" s="5" t="s">
        <v>449</v>
      </c>
      <c r="C495" s="38">
        <v>3</v>
      </c>
      <c r="D495" s="38">
        <v>0</v>
      </c>
      <c r="E495" s="12">
        <f t="shared" si="36"/>
        <v>8.1366965012205042E-4</v>
      </c>
      <c r="F495" s="12" t="str">
        <f t="shared" si="37"/>
        <v/>
      </c>
      <c r="G495" s="11" t="str">
        <f t="shared" si="38"/>
        <v>0</v>
      </c>
      <c r="H495" s="15">
        <f t="shared" si="39"/>
        <v>0</v>
      </c>
    </row>
    <row r="496" spans="2:8" s="4" customFormat="1" ht="26.25" customHeight="1" x14ac:dyDescent="0.2">
      <c r="B496" s="5" t="s">
        <v>450</v>
      </c>
      <c r="C496" s="38">
        <v>20</v>
      </c>
      <c r="D496" s="38">
        <v>0</v>
      </c>
      <c r="E496" s="12">
        <f t="shared" si="36"/>
        <v>5.424464334147003E-3</v>
      </c>
      <c r="F496" s="12" t="str">
        <f t="shared" si="37"/>
        <v/>
      </c>
      <c r="G496" s="11" t="str">
        <f t="shared" si="38"/>
        <v>0</v>
      </c>
      <c r="H496" s="15">
        <f t="shared" si="39"/>
        <v>0</v>
      </c>
    </row>
    <row r="497" spans="2:8" ht="15" x14ac:dyDescent="0.2">
      <c r="B497" s="5" t="s">
        <v>451</v>
      </c>
      <c r="C497" s="38">
        <v>23</v>
      </c>
      <c r="D497" s="38">
        <v>3</v>
      </c>
      <c r="E497" s="12">
        <f t="shared" si="36"/>
        <v>6.2381339842690533E-3</v>
      </c>
      <c r="F497" s="12">
        <f t="shared" si="37"/>
        <v>1.3636363636363637E-3</v>
      </c>
      <c r="G497" s="11">
        <f t="shared" si="38"/>
        <v>-0.86956521739130432</v>
      </c>
      <c r="H497" s="15">
        <f t="shared" si="39"/>
        <v>-5.424464334147003E-3</v>
      </c>
    </row>
    <row r="498" spans="2:8" ht="30" x14ac:dyDescent="0.2">
      <c r="B498" s="5" t="s">
        <v>452</v>
      </c>
      <c r="C498" s="38">
        <v>0</v>
      </c>
      <c r="D498" s="38">
        <v>0</v>
      </c>
      <c r="E498" s="12" t="str">
        <f t="shared" si="36"/>
        <v/>
      </c>
      <c r="F498" s="12" t="str">
        <f t="shared" si="37"/>
        <v/>
      </c>
      <c r="G498" s="11" t="str">
        <f t="shared" si="38"/>
        <v>0</v>
      </c>
      <c r="H498" s="15" t="str">
        <f t="shared" si="39"/>
        <v/>
      </c>
    </row>
    <row r="499" spans="2:8" ht="15" x14ac:dyDescent="0.2">
      <c r="B499" s="5" t="s">
        <v>453</v>
      </c>
      <c r="C499" s="38">
        <v>0</v>
      </c>
      <c r="D499" s="38">
        <v>0</v>
      </c>
      <c r="E499" s="12" t="str">
        <f t="shared" si="36"/>
        <v/>
      </c>
      <c r="F499" s="12" t="str">
        <f t="shared" si="37"/>
        <v/>
      </c>
      <c r="G499" s="11" t="str">
        <f t="shared" si="38"/>
        <v>0</v>
      </c>
      <c r="H499" s="15" t="str">
        <f t="shared" si="39"/>
        <v/>
      </c>
    </row>
    <row r="502" spans="2:8" ht="13.5" thickBot="1" x14ac:dyDescent="0.25">
      <c r="B502" s="17"/>
      <c r="C502" s="17"/>
      <c r="D502" s="17"/>
      <c r="E502" s="17"/>
      <c r="F502" s="17"/>
    </row>
    <row r="503" spans="2:8" ht="24" customHeight="1" x14ac:dyDescent="0.2">
      <c r="B503" s="54" t="s">
        <v>517</v>
      </c>
      <c r="C503" s="56" t="s">
        <v>518</v>
      </c>
      <c r="D503" s="57"/>
      <c r="E503" s="56" t="s">
        <v>482</v>
      </c>
      <c r="F503" s="57"/>
      <c r="G503" s="58" t="s">
        <v>567</v>
      </c>
      <c r="H503" s="60" t="s">
        <v>481</v>
      </c>
    </row>
    <row r="504" spans="2:8" ht="24" customHeight="1" x14ac:dyDescent="0.2">
      <c r="B504" s="55"/>
      <c r="C504" s="29">
        <v>2015</v>
      </c>
      <c r="D504" s="29">
        <v>2016</v>
      </c>
      <c r="E504" s="29">
        <v>2015</v>
      </c>
      <c r="F504" s="29">
        <v>2016</v>
      </c>
      <c r="G504" s="59"/>
      <c r="H504" s="61"/>
    </row>
    <row r="505" spans="2:8" ht="13.5" thickBot="1" x14ac:dyDescent="0.25">
      <c r="B505" s="32" t="s">
        <v>523</v>
      </c>
      <c r="C505" s="33">
        <f>SUM(C506:C530)</f>
        <v>1067</v>
      </c>
      <c r="D505" s="34">
        <f>SUM(D506:D530)</f>
        <v>576</v>
      </c>
      <c r="E505" s="35">
        <f>+IF(C505=0,"",C505/C$505)</f>
        <v>1</v>
      </c>
      <c r="F505" s="35">
        <f>+IF(D505=0,"",D505/D$505)</f>
        <v>1</v>
      </c>
      <c r="G505" s="35">
        <f>+IF(OR(AND(D505=0),(C505=0)),"0",((D505-C505)/C505))</f>
        <v>-0.46016869728209936</v>
      </c>
      <c r="H505" s="36">
        <f>+IF(OR(AND(E505=""),(G505="")),"",E505*G505)</f>
        <v>-0.46016869728209936</v>
      </c>
    </row>
    <row r="506" spans="2:8" ht="15" x14ac:dyDescent="0.2">
      <c r="B506" s="37" t="s">
        <v>454</v>
      </c>
      <c r="C506" s="38">
        <v>1</v>
      </c>
      <c r="D506" s="38">
        <v>14</v>
      </c>
      <c r="E506" s="40">
        <f>+IF(C506=0,"",C506/C$505)</f>
        <v>9.372071227741331E-4</v>
      </c>
      <c r="F506" s="40">
        <f>+IF(D506=0,"",D506/D$505)</f>
        <v>2.4305555555555556E-2</v>
      </c>
      <c r="G506" s="30">
        <f>+IF(OR(AND(D506=0),(C506=0)),"0",((D506-C506)/C506))</f>
        <v>13</v>
      </c>
      <c r="H506" s="31">
        <f>+IF(OR(AND(E506=""),(G506="")),"",E506*G506)</f>
        <v>1.2183692596063731E-2</v>
      </c>
    </row>
    <row r="507" spans="2:8" ht="15" x14ac:dyDescent="0.2">
      <c r="B507" s="5" t="s">
        <v>187</v>
      </c>
      <c r="C507" s="38">
        <v>406</v>
      </c>
      <c r="D507" s="38">
        <v>10</v>
      </c>
      <c r="E507" s="12">
        <f t="shared" ref="E507:E530" si="40">+IF(C507=0,"",C507/C$505)</f>
        <v>0.38050609184629802</v>
      </c>
      <c r="F507" s="12">
        <f t="shared" ref="F507:F530" si="41">+IF(D507=0,"",D507/D$505)</f>
        <v>1.7361111111111112E-2</v>
      </c>
      <c r="G507" s="11">
        <f t="shared" ref="G507:G530" si="42">+IF(OR(AND(D507=0),(C507=0)),"0",((D507-C507)/C507))</f>
        <v>-0.97536945812807885</v>
      </c>
      <c r="H507" s="15">
        <f t="shared" ref="H507:H530" si="43">+IF(OR(AND(E507=""),(G507="")),"",E507*G507)</f>
        <v>-0.37113402061855671</v>
      </c>
    </row>
    <row r="508" spans="2:8" ht="15" x14ac:dyDescent="0.2">
      <c r="B508" s="5" t="s">
        <v>455</v>
      </c>
      <c r="C508" s="38">
        <v>91</v>
      </c>
      <c r="D508" s="38">
        <v>57</v>
      </c>
      <c r="E508" s="12">
        <f t="shared" si="40"/>
        <v>8.528584817244611E-2</v>
      </c>
      <c r="F508" s="12">
        <f t="shared" si="41"/>
        <v>9.8958333333333329E-2</v>
      </c>
      <c r="G508" s="11">
        <f t="shared" si="42"/>
        <v>-0.37362637362637363</v>
      </c>
      <c r="H508" s="15">
        <f t="shared" si="43"/>
        <v>-3.1865042174320526E-2</v>
      </c>
    </row>
    <row r="509" spans="2:8" ht="15" x14ac:dyDescent="0.2">
      <c r="B509" s="5" t="s">
        <v>456</v>
      </c>
      <c r="C509" s="38">
        <v>38</v>
      </c>
      <c r="D509" s="38">
        <v>31</v>
      </c>
      <c r="E509" s="12">
        <f t="shared" si="40"/>
        <v>3.5613870665417061E-2</v>
      </c>
      <c r="F509" s="12">
        <f t="shared" si="41"/>
        <v>5.3819444444444448E-2</v>
      </c>
      <c r="G509" s="11">
        <f t="shared" si="42"/>
        <v>-0.18421052631578946</v>
      </c>
      <c r="H509" s="15">
        <f t="shared" si="43"/>
        <v>-6.5604498594189322E-3</v>
      </c>
    </row>
    <row r="510" spans="2:8" ht="15" x14ac:dyDescent="0.2">
      <c r="B510" s="5" t="s">
        <v>188</v>
      </c>
      <c r="C510" s="38">
        <v>5</v>
      </c>
      <c r="D510" s="38">
        <v>0</v>
      </c>
      <c r="E510" s="12">
        <f t="shared" si="40"/>
        <v>4.6860356138706651E-3</v>
      </c>
      <c r="F510" s="12" t="str">
        <f t="shared" si="41"/>
        <v/>
      </c>
      <c r="G510" s="11" t="str">
        <f t="shared" si="42"/>
        <v>0</v>
      </c>
      <c r="H510" s="15">
        <f t="shared" si="43"/>
        <v>0</v>
      </c>
    </row>
    <row r="511" spans="2:8" ht="15" x14ac:dyDescent="0.2">
      <c r="B511" s="5" t="s">
        <v>186</v>
      </c>
      <c r="C511" s="38">
        <v>0</v>
      </c>
      <c r="D511" s="38">
        <v>0</v>
      </c>
      <c r="E511" s="12" t="str">
        <f t="shared" si="40"/>
        <v/>
      </c>
      <c r="F511" s="12" t="str">
        <f t="shared" si="41"/>
        <v/>
      </c>
      <c r="G511" s="11" t="str">
        <f t="shared" si="42"/>
        <v>0</v>
      </c>
      <c r="H511" s="15" t="str">
        <f t="shared" si="43"/>
        <v/>
      </c>
    </row>
    <row r="512" spans="2:8" ht="15" x14ac:dyDescent="0.2">
      <c r="B512" s="5" t="s">
        <v>189</v>
      </c>
      <c r="C512" s="38">
        <v>0</v>
      </c>
      <c r="D512" s="38">
        <v>1</v>
      </c>
      <c r="E512" s="12" t="str">
        <f t="shared" si="40"/>
        <v/>
      </c>
      <c r="F512" s="12">
        <f t="shared" si="41"/>
        <v>1.736111111111111E-3</v>
      </c>
      <c r="G512" s="11" t="str">
        <f t="shared" si="42"/>
        <v>0</v>
      </c>
      <c r="H512" s="15" t="str">
        <f t="shared" si="43"/>
        <v/>
      </c>
    </row>
    <row r="513" spans="2:8" ht="15" x14ac:dyDescent="0.2">
      <c r="B513" s="5" t="s">
        <v>457</v>
      </c>
      <c r="C513" s="38">
        <v>30</v>
      </c>
      <c r="D513" s="38">
        <v>1</v>
      </c>
      <c r="E513" s="12">
        <f t="shared" si="40"/>
        <v>2.8116213683223992E-2</v>
      </c>
      <c r="F513" s="12">
        <f t="shared" si="41"/>
        <v>1.736111111111111E-3</v>
      </c>
      <c r="G513" s="11">
        <f t="shared" si="42"/>
        <v>-0.96666666666666667</v>
      </c>
      <c r="H513" s="15">
        <f t="shared" si="43"/>
        <v>-2.7179006560449859E-2</v>
      </c>
    </row>
    <row r="514" spans="2:8" ht="15" x14ac:dyDescent="0.2">
      <c r="B514" s="5" t="s">
        <v>458</v>
      </c>
      <c r="C514" s="38">
        <v>0</v>
      </c>
      <c r="D514" s="38">
        <v>2</v>
      </c>
      <c r="E514" s="12" t="str">
        <f t="shared" si="40"/>
        <v/>
      </c>
      <c r="F514" s="12">
        <f t="shared" si="41"/>
        <v>3.472222222222222E-3</v>
      </c>
      <c r="G514" s="11" t="str">
        <f t="shared" si="42"/>
        <v>0</v>
      </c>
      <c r="H514" s="15" t="str">
        <f t="shared" si="43"/>
        <v/>
      </c>
    </row>
    <row r="515" spans="2:8" ht="15" x14ac:dyDescent="0.2">
      <c r="B515" s="5" t="s">
        <v>531</v>
      </c>
      <c r="C515" s="38">
        <v>6</v>
      </c>
      <c r="D515" s="38">
        <v>2</v>
      </c>
      <c r="E515" s="12">
        <f t="shared" si="40"/>
        <v>5.6232427366447986E-3</v>
      </c>
      <c r="F515" s="12">
        <f t="shared" si="41"/>
        <v>3.472222222222222E-3</v>
      </c>
      <c r="G515" s="11">
        <f t="shared" si="42"/>
        <v>-0.66666666666666663</v>
      </c>
      <c r="H515" s="15">
        <f t="shared" si="43"/>
        <v>-3.7488284910965324E-3</v>
      </c>
    </row>
    <row r="516" spans="2:8" ht="15" x14ac:dyDescent="0.2">
      <c r="B516" s="5" t="s">
        <v>459</v>
      </c>
      <c r="C516" s="38">
        <v>0</v>
      </c>
      <c r="D516" s="38">
        <v>1</v>
      </c>
      <c r="E516" s="12" t="str">
        <f t="shared" si="40"/>
        <v/>
      </c>
      <c r="F516" s="12">
        <f t="shared" si="41"/>
        <v>1.736111111111111E-3</v>
      </c>
      <c r="G516" s="11" t="str">
        <f t="shared" si="42"/>
        <v>0</v>
      </c>
      <c r="H516" s="15" t="str">
        <f t="shared" si="43"/>
        <v/>
      </c>
    </row>
    <row r="517" spans="2:8" ht="15" x14ac:dyDescent="0.2">
      <c r="B517" s="5" t="s">
        <v>460</v>
      </c>
      <c r="C517" s="38">
        <v>2</v>
      </c>
      <c r="D517" s="38">
        <v>12</v>
      </c>
      <c r="E517" s="12">
        <f t="shared" si="40"/>
        <v>1.8744142455482662E-3</v>
      </c>
      <c r="F517" s="12">
        <f t="shared" si="41"/>
        <v>2.0833333333333332E-2</v>
      </c>
      <c r="G517" s="11">
        <f t="shared" si="42"/>
        <v>5</v>
      </c>
      <c r="H517" s="15">
        <f t="shared" si="43"/>
        <v>9.3720712277413319E-3</v>
      </c>
    </row>
    <row r="518" spans="2:8" ht="15" x14ac:dyDescent="0.2">
      <c r="B518" s="5" t="s">
        <v>190</v>
      </c>
      <c r="C518" s="38">
        <v>106</v>
      </c>
      <c r="D518" s="38">
        <v>6</v>
      </c>
      <c r="E518" s="12">
        <f t="shared" si="40"/>
        <v>9.9343955014058113E-2</v>
      </c>
      <c r="F518" s="12">
        <f t="shared" si="41"/>
        <v>1.0416666666666666E-2</v>
      </c>
      <c r="G518" s="11">
        <f t="shared" si="42"/>
        <v>-0.94339622641509435</v>
      </c>
      <c r="H518" s="15">
        <f t="shared" si="43"/>
        <v>-9.3720712277413312E-2</v>
      </c>
    </row>
    <row r="519" spans="2:8" ht="15" x14ac:dyDescent="0.2">
      <c r="B519" s="5" t="s">
        <v>192</v>
      </c>
      <c r="C519" s="38">
        <v>2</v>
      </c>
      <c r="D519" s="38">
        <v>24</v>
      </c>
      <c r="E519" s="12">
        <f t="shared" si="40"/>
        <v>1.8744142455482662E-3</v>
      </c>
      <c r="F519" s="12">
        <f t="shared" si="41"/>
        <v>4.1666666666666664E-2</v>
      </c>
      <c r="G519" s="11">
        <f t="shared" si="42"/>
        <v>11</v>
      </c>
      <c r="H519" s="15">
        <f t="shared" si="43"/>
        <v>2.0618556701030927E-2</v>
      </c>
    </row>
    <row r="520" spans="2:8" ht="13.5" customHeight="1" x14ac:dyDescent="0.2">
      <c r="B520" s="5" t="s">
        <v>191</v>
      </c>
      <c r="C520" s="38">
        <v>0</v>
      </c>
      <c r="D520" s="38">
        <v>0</v>
      </c>
      <c r="E520" s="12" t="str">
        <f t="shared" si="40"/>
        <v/>
      </c>
      <c r="F520" s="12" t="str">
        <f t="shared" si="41"/>
        <v/>
      </c>
      <c r="G520" s="11" t="str">
        <f t="shared" si="42"/>
        <v>0</v>
      </c>
      <c r="H520" s="15" t="str">
        <f t="shared" si="43"/>
        <v/>
      </c>
    </row>
    <row r="521" spans="2:8" ht="13.5" customHeight="1" x14ac:dyDescent="0.2">
      <c r="B521" s="5" t="s">
        <v>461</v>
      </c>
      <c r="C521" s="38">
        <v>37</v>
      </c>
      <c r="D521" s="38">
        <v>255</v>
      </c>
      <c r="E521" s="12">
        <f t="shared" si="40"/>
        <v>3.4676663542642927E-2</v>
      </c>
      <c r="F521" s="12">
        <f t="shared" si="41"/>
        <v>0.44270833333333331</v>
      </c>
      <c r="G521" s="11">
        <f t="shared" si="42"/>
        <v>5.8918918918918921</v>
      </c>
      <c r="H521" s="15">
        <f t="shared" si="43"/>
        <v>0.20431115276476103</v>
      </c>
    </row>
    <row r="522" spans="2:8" ht="25.5" customHeight="1" x14ac:dyDescent="0.2">
      <c r="B522" s="5" t="s">
        <v>193</v>
      </c>
      <c r="C522" s="38">
        <v>10</v>
      </c>
      <c r="D522" s="38">
        <v>16</v>
      </c>
      <c r="E522" s="12">
        <f t="shared" si="40"/>
        <v>9.3720712277413302E-3</v>
      </c>
      <c r="F522" s="12">
        <f t="shared" si="41"/>
        <v>2.7777777777777776E-2</v>
      </c>
      <c r="G522" s="11">
        <f t="shared" si="42"/>
        <v>0.6</v>
      </c>
      <c r="H522" s="15">
        <f t="shared" si="43"/>
        <v>5.6232427366447978E-3</v>
      </c>
    </row>
    <row r="523" spans="2:8" ht="13.5" customHeight="1" x14ac:dyDescent="0.2">
      <c r="B523" s="5" t="s">
        <v>462</v>
      </c>
      <c r="C523" s="38">
        <v>2</v>
      </c>
      <c r="D523" s="38">
        <v>0</v>
      </c>
      <c r="E523" s="12">
        <f t="shared" si="40"/>
        <v>1.8744142455482662E-3</v>
      </c>
      <c r="F523" s="12" t="str">
        <f t="shared" si="41"/>
        <v/>
      </c>
      <c r="G523" s="11" t="str">
        <f t="shared" si="42"/>
        <v>0</v>
      </c>
      <c r="H523" s="15">
        <f t="shared" si="43"/>
        <v>0</v>
      </c>
    </row>
    <row r="524" spans="2:8" ht="12" customHeight="1" x14ac:dyDescent="0.2">
      <c r="B524" s="5" t="s">
        <v>194</v>
      </c>
      <c r="C524" s="38">
        <v>1</v>
      </c>
      <c r="D524" s="38">
        <v>1</v>
      </c>
      <c r="E524" s="12">
        <f t="shared" si="40"/>
        <v>9.372071227741331E-4</v>
      </c>
      <c r="F524" s="12">
        <f t="shared" si="41"/>
        <v>1.736111111111111E-3</v>
      </c>
      <c r="G524" s="11">
        <f t="shared" si="42"/>
        <v>0</v>
      </c>
      <c r="H524" s="15">
        <f t="shared" si="43"/>
        <v>0</v>
      </c>
    </row>
    <row r="525" spans="2:8" ht="13.5" customHeight="1" x14ac:dyDescent="0.2">
      <c r="B525" s="5" t="s">
        <v>195</v>
      </c>
      <c r="C525" s="38">
        <v>6</v>
      </c>
      <c r="D525" s="38">
        <v>1</v>
      </c>
      <c r="E525" s="12">
        <f t="shared" si="40"/>
        <v>5.6232427366447986E-3</v>
      </c>
      <c r="F525" s="12">
        <f t="shared" si="41"/>
        <v>1.736111111111111E-3</v>
      </c>
      <c r="G525" s="11">
        <f t="shared" si="42"/>
        <v>-0.83333333333333337</v>
      </c>
      <c r="H525" s="15">
        <f t="shared" si="43"/>
        <v>-4.686035613870666E-3</v>
      </c>
    </row>
    <row r="526" spans="2:8" ht="13.5" customHeight="1" x14ac:dyDescent="0.2">
      <c r="B526" s="5" t="s">
        <v>463</v>
      </c>
      <c r="C526" s="38">
        <v>24</v>
      </c>
      <c r="D526" s="38">
        <v>69</v>
      </c>
      <c r="E526" s="12">
        <f t="shared" si="40"/>
        <v>2.2492970946579195E-2</v>
      </c>
      <c r="F526" s="12">
        <f t="shared" si="41"/>
        <v>0.11979166666666667</v>
      </c>
      <c r="G526" s="11">
        <f t="shared" si="42"/>
        <v>1.875</v>
      </c>
      <c r="H526" s="15">
        <f t="shared" si="43"/>
        <v>4.2174320524835988E-2</v>
      </c>
    </row>
    <row r="527" spans="2:8" ht="15" x14ac:dyDescent="0.2">
      <c r="B527" s="5" t="s">
        <v>464</v>
      </c>
      <c r="C527" s="38">
        <v>0</v>
      </c>
      <c r="D527" s="38">
        <v>0</v>
      </c>
      <c r="E527" s="12" t="str">
        <f t="shared" si="40"/>
        <v/>
      </c>
      <c r="F527" s="12" t="str">
        <f t="shared" si="41"/>
        <v/>
      </c>
      <c r="G527" s="11" t="str">
        <f t="shared" si="42"/>
        <v>0</v>
      </c>
      <c r="H527" s="15" t="str">
        <f t="shared" si="43"/>
        <v/>
      </c>
    </row>
    <row r="528" spans="2:8" ht="30" x14ac:dyDescent="0.2">
      <c r="B528" s="5" t="s">
        <v>465</v>
      </c>
      <c r="C528" s="38">
        <v>4</v>
      </c>
      <c r="D528" s="38">
        <v>0</v>
      </c>
      <c r="E528" s="12">
        <f t="shared" si="40"/>
        <v>3.7488284910965324E-3</v>
      </c>
      <c r="F528" s="12" t="str">
        <f t="shared" si="41"/>
        <v/>
      </c>
      <c r="G528" s="11" t="str">
        <f t="shared" si="42"/>
        <v>0</v>
      </c>
      <c r="H528" s="15">
        <f t="shared" si="43"/>
        <v>0</v>
      </c>
    </row>
    <row r="529" spans="2:8" ht="15" x14ac:dyDescent="0.2">
      <c r="B529" s="5" t="s">
        <v>466</v>
      </c>
      <c r="C529" s="38">
        <v>28</v>
      </c>
      <c r="D529" s="38">
        <v>7</v>
      </c>
      <c r="E529" s="12">
        <f t="shared" si="40"/>
        <v>2.6241799437675725E-2</v>
      </c>
      <c r="F529" s="12">
        <f t="shared" si="41"/>
        <v>1.2152777777777778E-2</v>
      </c>
      <c r="G529" s="11">
        <f t="shared" si="42"/>
        <v>-0.75</v>
      </c>
      <c r="H529" s="15">
        <f t="shared" si="43"/>
        <v>-1.9681349578256794E-2</v>
      </c>
    </row>
    <row r="530" spans="2:8" ht="15" x14ac:dyDescent="0.2">
      <c r="B530" s="5" t="s">
        <v>467</v>
      </c>
      <c r="C530" s="38">
        <v>268</v>
      </c>
      <c r="D530" s="38">
        <v>66</v>
      </c>
      <c r="E530" s="12">
        <f t="shared" si="40"/>
        <v>0.25117150890346768</v>
      </c>
      <c r="F530" s="12">
        <f t="shared" si="41"/>
        <v>0.11458333333333333</v>
      </c>
      <c r="G530" s="11">
        <f t="shared" si="42"/>
        <v>-0.75373134328358204</v>
      </c>
      <c r="H530" s="15">
        <f t="shared" si="43"/>
        <v>-0.18931583880037489</v>
      </c>
    </row>
    <row r="531" spans="2:8" x14ac:dyDescent="0.2">
      <c r="B531" s="13" t="s">
        <v>525</v>
      </c>
    </row>
  </sheetData>
  <mergeCells count="33">
    <mergeCell ref="H503:H504"/>
    <mergeCell ref="E503:F503"/>
    <mergeCell ref="G503:G504"/>
    <mergeCell ref="D1:H2"/>
    <mergeCell ref="D3:H3"/>
    <mergeCell ref="D4:H5"/>
    <mergeCell ref="G6:G7"/>
    <mergeCell ref="H6:H7"/>
    <mergeCell ref="C292:D292"/>
    <mergeCell ref="H16:H17"/>
    <mergeCell ref="G16:G17"/>
    <mergeCell ref="H292:H293"/>
    <mergeCell ref="H149:H150"/>
    <mergeCell ref="H68:H69"/>
    <mergeCell ref="B292:B293"/>
    <mergeCell ref="B503:B504"/>
    <mergeCell ref="C503:D503"/>
    <mergeCell ref="G68:G69"/>
    <mergeCell ref="C149:D149"/>
    <mergeCell ref="E292:F292"/>
    <mergeCell ref="G292:G293"/>
    <mergeCell ref="G149:G150"/>
    <mergeCell ref="B6:B7"/>
    <mergeCell ref="C6:D6"/>
    <mergeCell ref="E6:F6"/>
    <mergeCell ref="B16:B17"/>
    <mergeCell ref="B149:B150"/>
    <mergeCell ref="E16:F16"/>
    <mergeCell ref="E68:F68"/>
    <mergeCell ref="E149:F149"/>
    <mergeCell ref="C16:D16"/>
    <mergeCell ref="B68:B69"/>
    <mergeCell ref="C68:D68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2017-03-21T15:09:14Z</dcterms:modified>
</cp:coreProperties>
</file>